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42.xml" ContentType="application/vnd.openxmlformats-officedocument.spreadsheetml.table+xml"/>
  <Override PartName="/xl/tables/table4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usdagcc.sharepoint.com/sites/REE-ERS-Crops-VegetablePulse/Shared Documents/Shared Working Files/Data Products/Yearbook/2025-08/2_Review_Feedback_and_Emails/ERS Review/"/>
    </mc:Choice>
  </mc:AlternateContent>
  <xr:revisionPtr revIDLastSave="1" documentId="8_{750C0D9E-1155-4115-9E8F-8111F243D043}" xr6:coauthVersionLast="47" xr6:coauthVersionMax="47" xr10:uidLastSave="{BB4DDD12-5D09-489B-9E3B-EDF66808F609}"/>
  <bookViews>
    <workbookView xWindow="-120" yWindow="480" windowWidth="29040" windowHeight="15120" xr2:uid="{5C7A94F7-7D3D-489C-8E06-54556D00A504}"/>
  </bookViews>
  <sheets>
    <sheet name="Index" sheetId="3" r:id="rId1"/>
    <sheet name="TableSheetNames" sheetId="4" state="hidden" r:id="rId2"/>
    <sheet name="Table 1a-PerCapitaAvail,Major" sheetId="5" r:id="rId3"/>
    <sheet name="Table 1b-PerCapitaAvail,Minor" sheetId="6" r:id="rId4"/>
    <sheet name="Table 2a-PerCapitaAvail, Fresh" sheetId="7" r:id="rId5"/>
    <sheet name="Table 2b-PerCapitaAvail, Pr" sheetId="8" r:id="rId6"/>
    <sheet name="Table 2c-PerCapitaAvail, Potato" sheetId="9" r:id="rId7"/>
    <sheet name="Table 2d-PerCapitaAvail, Pulse" sheetId="10" r:id="rId8"/>
    <sheet name="Table 3-Plant, Harvest, Prod" sheetId="11" r:id="rId9"/>
    <sheet name="Table 4a-Import Value" sheetId="12" r:id="rId10"/>
    <sheet name="Table 4b-Import Value" sheetId="13" r:id="rId11"/>
    <sheet name="Table 4c-Import Volume" sheetId="14" r:id="rId12"/>
    <sheet name="Table 4d-Import Volume" sheetId="15" r:id="rId13"/>
    <sheet name="Table 5a-Export Value" sheetId="16" r:id="rId14"/>
    <sheet name="Table 5b-Export Value" sheetId="17" r:id="rId15"/>
    <sheet name="Table 5c-Export Volume" sheetId="18" r:id="rId16"/>
    <sheet name="Table 5d-Export Volume" sheetId="19" r:id="rId17"/>
    <sheet name="Table 6-Trade Percent" sheetId="20" r:id="rId18"/>
    <sheet name="Table 7-Import Percent" sheetId="21" r:id="rId19"/>
    <sheet name="Table 8-Export Percent" sheetId="22" r:id="rId20"/>
    <sheet name="Table 9-World Veg" sheetId="23" r:id="rId21"/>
    <sheet name="Table 10-Cash Receipts" sheetId="24" r:id="rId22"/>
    <sheet name="Table 11-Total Fresh" sheetId="25" r:id="rId23"/>
    <sheet name="Table 12-Artichokes" sheetId="26" r:id="rId24"/>
    <sheet name="Table 13-Asparagus" sheetId="27" r:id="rId25"/>
    <sheet name="Table 14-Broccoli" sheetId="28" r:id="rId26"/>
    <sheet name="Table 15-Brussels Sprouts" sheetId="29" r:id="rId27"/>
    <sheet name="Table 16-Cabbage" sheetId="30" r:id="rId28"/>
    <sheet name="Table 17-Carrots" sheetId="31" r:id="rId29"/>
    <sheet name="Table 18-Cauliflower" sheetId="32" r:id="rId30"/>
    <sheet name="Table 19-Celery" sheetId="33" r:id="rId31"/>
    <sheet name="Table 20-Collard Greens" sheetId="34" r:id="rId32"/>
    <sheet name="Table 21-Cucumbers" sheetId="35" r:id="rId33"/>
    <sheet name="Table 22-Eggplant" sheetId="36" r:id="rId34"/>
    <sheet name="Table 23-Escarole and Endive" sheetId="37" r:id="rId35"/>
    <sheet name="Table 24-Garlic" sheetId="38" r:id="rId36"/>
    <sheet name="Table 25-Head Lettuce" sheetId="39" r:id="rId37"/>
    <sheet name="Table 26-Leaf and Romaine" sheetId="40" r:id="rId38"/>
    <sheet name="Table 27-Kale" sheetId="41" r:id="rId39"/>
    <sheet name="Table 28-Mushrooms" sheetId="42" r:id="rId40"/>
    <sheet name="Table 29-Mustard Greens" sheetId="43" r:id="rId41"/>
    <sheet name="Table 30-Okra" sheetId="44" r:id="rId42"/>
    <sheet name="Table 31-Onions" sheetId="45" r:id="rId43"/>
    <sheet name="Table 32-Peppers, Bell" sheetId="46" r:id="rId44"/>
    <sheet name="Table 33-Potatoes" sheetId="47" r:id="rId45"/>
    <sheet name="Table 34-Pumpkins" sheetId="48" r:id="rId46"/>
    <sheet name="Table 35-Radishes" sheetId="49" r:id="rId47"/>
    <sheet name="Table 36-Snap Beans" sheetId="50" r:id="rId48"/>
    <sheet name="Table 37-Spinach" sheetId="51" r:id="rId49"/>
    <sheet name="Table 38-Squash" sheetId="52" r:id="rId50"/>
    <sheet name="Table 39-Sweet Corn" sheetId="53" r:id="rId51"/>
    <sheet name="Table 40-Sweet Potatoes" sheetId="54" r:id="rId52"/>
    <sheet name="Table 41-Tomatoes" sheetId="55" r:id="rId53"/>
    <sheet name="Table 42-Turnip Greens" sheetId="56" r:id="rId54"/>
    <sheet name="Table 43-Total Veg., Pr" sheetId="57" r:id="rId55"/>
    <sheet name="Table 44a-Asparagus, Pr" sheetId="58" r:id="rId56"/>
    <sheet name="Table 44b-Asparagus, Cn" sheetId="59" r:id="rId57"/>
    <sheet name="Table 44c-Asparagus, Fz" sheetId="60" r:id="rId58"/>
    <sheet name="Table 45-Broccoli, Pr" sheetId="61" r:id="rId59"/>
    <sheet name="Table 46-Cabbage, Pr" sheetId="62" r:id="rId60"/>
    <sheet name="Table 47a-Carrots, Pr" sheetId="63" r:id="rId61"/>
    <sheet name="Table 47b-Carrots, Fz" sheetId="64" r:id="rId62"/>
    <sheet name="Table 47c-Carrots, Cn" sheetId="65" r:id="rId63"/>
    <sheet name="Table 48-Cauliflower, Pr" sheetId="66" r:id="rId64"/>
    <sheet name="Table 49-Cucumbers, Pr" sheetId="67" r:id="rId65"/>
    <sheet name="Table 50a-Green Lima Beans, Pr" sheetId="68" r:id="rId66"/>
    <sheet name="Table 50b-Green Lima Beans, Cn" sheetId="69" r:id="rId67"/>
    <sheet name="Table 50c-Green Lima Beans, Fz" sheetId="70" r:id="rId68"/>
    <sheet name="Table 51-Mushrooms, Pr" sheetId="71" r:id="rId69"/>
    <sheet name="Table 52-Onions, Dehy" sheetId="72" r:id="rId70"/>
    <sheet name="Table 53a-Green Peas, Pr" sheetId="73" r:id="rId71"/>
    <sheet name="Table 53b-Green Peas, Cn" sheetId="74" r:id="rId72"/>
    <sheet name="Table 53c-Green Peas, Fz" sheetId="75" r:id="rId73"/>
    <sheet name="Table 54-Chili Peppers, Pr" sheetId="76" r:id="rId74"/>
    <sheet name="Table 55a-Potatoes, Cn" sheetId="77" r:id="rId75"/>
    <sheet name="Table 55b-Potatoes, Chip" sheetId="78" r:id="rId76"/>
    <sheet name="Table 55c-Potatoes, Dehy" sheetId="79" r:id="rId77"/>
    <sheet name="Table 55d-Potatoes, Fz" sheetId="80" r:id="rId78"/>
    <sheet name="Table 56a-Snap Beans, Pr" sheetId="81" r:id="rId79"/>
    <sheet name="Table 56b-Snap Beans, Cn" sheetId="82" r:id="rId80"/>
    <sheet name="Table 56c-Snap Beans, Fz" sheetId="83" r:id="rId81"/>
    <sheet name="Table 57a-Spinach, Pr" sheetId="84" r:id="rId82"/>
    <sheet name="Table 57b-Spinach, Cn" sheetId="85" r:id="rId83"/>
    <sheet name="Table 57c-Spinach, Fz" sheetId="86" r:id="rId84"/>
    <sheet name="Table 58a-Sweet Corn, Pr" sheetId="87" r:id="rId85"/>
    <sheet name="Table 58b-Sweet Corn, Cn" sheetId="88" r:id="rId86"/>
    <sheet name="Table 58c-Sweet Corn, Fz" sheetId="89" r:id="rId87"/>
    <sheet name="Table 59-Tomatoes, Pr" sheetId="90" r:id="rId88"/>
    <sheet name="Table 60-All Dry Beans" sheetId="91" r:id="rId89"/>
    <sheet name="Table 61-Pinto" sheetId="92" r:id="rId90"/>
    <sheet name="Table 62-Navy" sheetId="93" r:id="rId91"/>
    <sheet name="Table 63-Great Northern" sheetId="94" r:id="rId92"/>
    <sheet name="Table 64-Black" sheetId="95" r:id="rId93"/>
    <sheet name="Table 65-Lima" sheetId="96" r:id="rId94"/>
    <sheet name="Table 66-Red Kidney" sheetId="97" r:id="rId95"/>
    <sheet name="Table 67-Blackeye" sheetId="98" r:id="rId96"/>
    <sheet name="Table 68-Garbanzo" sheetId="99" r:id="rId97"/>
    <sheet name="Table 69-Small White" sheetId="100" r:id="rId98"/>
    <sheet name="Table 70-Small Red" sheetId="101" r:id="rId99"/>
    <sheet name="Table 71-Pink" sheetId="102" r:id="rId100"/>
    <sheet name="Table 72-Other" sheetId="103" r:id="rId101"/>
  </sheets>
  <definedNames>
    <definedName name="__123Graph_ABROCMON" hidden="1">#REF!</definedName>
    <definedName name="__123Graph_ACARRMON" hidden="1">#REF!</definedName>
    <definedName name="__123Graph_ACAULMON" hidden="1">#REF!</definedName>
    <definedName name="__123Graph_B" localSheetId="20" hidden="1">#REF!</definedName>
    <definedName name="__123Graph_B" hidden="1">#REF!</definedName>
    <definedName name="__123Graph_BPC" localSheetId="20" hidden="1">#REF!</definedName>
    <definedName name="__123Graph_BPC" hidden="1">#REF!</definedName>
    <definedName name="__123Graph_BPRIC_APP" hidden="1">#REF!</definedName>
    <definedName name="__123Graph_C" localSheetId="20" hidden="1">#REF!</definedName>
    <definedName name="__123Graph_C" hidden="1">#REF!</definedName>
    <definedName name="__123Graph_CEXPORTS" localSheetId="21" hidden="1">#REF!</definedName>
    <definedName name="__123Graph_CEXPORTS" hidden="1">#REF!</definedName>
    <definedName name="__123Graph_CPC" localSheetId="20" hidden="1">#REF!</definedName>
    <definedName name="__123Graph_CPC" hidden="1">#REF!</definedName>
    <definedName name="__123Graph_CSNAPBEAN" localSheetId="20" hidden="1">#REF!</definedName>
    <definedName name="__123Graph_CSNAPBEAN" hidden="1">#REF!</definedName>
    <definedName name="__123Graph_XEXP_DEB" hidden="1">#REF!</definedName>
    <definedName name="__123Graph_XEXPORTS" hidden="1">#REF!</definedName>
    <definedName name="__123Graph_XPRICE_VG" hidden="1">#REF!</definedName>
    <definedName name="_Fill" hidden="1">#REF!</definedName>
    <definedName name="_Key1" localSheetId="21" hidden="1">#REF!</definedName>
    <definedName name="_Key1" hidden="1">#REF!</definedName>
    <definedName name="_Order1" hidden="1">255</definedName>
    <definedName name="_Order2" hidden="1">0</definedName>
    <definedName name="_Parse_In" hidden="1">#REF!</definedName>
    <definedName name="_Parse_Out" localSheetId="21" hidden="1">#REF!</definedName>
    <definedName name="_Parse_Out" hidden="1">#REF!</definedName>
    <definedName name="_Regression_Int" localSheetId="21" hidden="1">1</definedName>
    <definedName name="_Regression_Out" localSheetId="21" hidden="1">#REF!</definedName>
    <definedName name="_Regression_Out" hidden="1">#REF!</definedName>
    <definedName name="_Regression_X" hidden="1">#REF!</definedName>
    <definedName name="_Regression_Y" hidden="1">#REF!</definedName>
    <definedName name="_Sort" localSheetId="21" hidden="1">#REF!</definedName>
    <definedName name="_Sort" hidden="1">#REF!</definedName>
    <definedName name="Export_Data">#REF!</definedName>
    <definedName name="Export_Name">#REF!</definedName>
    <definedName name="Import_Data">#REF!</definedName>
    <definedName name="Import_Name">#REF!</definedName>
    <definedName name="_xlnm.Print_Area" localSheetId="0">Index!$A$1:$B$102</definedName>
    <definedName name="_xlnm.Print_Area" localSheetId="21">'Table 10-Cash Receipts'!$A$1:$U$60</definedName>
    <definedName name="_xlnm.Print_Area" localSheetId="25">'Table 14-Broccoli'!$A$1:$I$63</definedName>
    <definedName name="_xlnm.Print_Area" localSheetId="6">'Table 2c-PerCapitaAvail, Potato'!$A$1:$H$59</definedName>
    <definedName name="_xlnm.Print_Area" localSheetId="8">'Table 3-Plant, Harvest, Prod'!$A$1:$S$38</definedName>
    <definedName name="_xlnm.Print_Area" localSheetId="9">'Table 4a-Import Value'!$A$1:$L$131</definedName>
    <definedName name="_xlnm.Print_Area" localSheetId="10">'Table 4b-Import Value'!$A$1:$D$126</definedName>
    <definedName name="_xlnm.Print_Area" localSheetId="11">'Table 4c-Import Volume'!$A$1:$L$131</definedName>
    <definedName name="_xlnm.Print_Area" localSheetId="12">'Table 4d-Import Volume'!$A$1:$D$126</definedName>
    <definedName name="_xlnm.Print_Area" localSheetId="13">'Table 5a-Export Value'!$A$1:$L$132</definedName>
    <definedName name="_xlnm.Print_Area" localSheetId="14">'Table 5b-Export Value'!$A$1:$D$126</definedName>
    <definedName name="_xlnm.Print_Area" localSheetId="15">'Table 5c-Export Volume'!$A$1:$L$132</definedName>
    <definedName name="_xlnm.Print_Area" localSheetId="16">'Table 5d-Export Volume'!$A$1:$D$126</definedName>
    <definedName name="_xlnm.Print_Area" localSheetId="20">'Table 9-World Veg'!$A$1:$P$70</definedName>
    <definedName name="Print_Area_MI">#REF!</definedName>
    <definedName name="Table1LinktoTop">#REF!</definedName>
    <definedName name="Table1Notes">#REF!</definedName>
    <definedName name="Use_Data">#REF!</definedName>
    <definedName name="Use_Nam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 i="103" l="1"/>
  <c r="O1" i="102"/>
  <c r="O1" i="101"/>
  <c r="O1" i="100"/>
  <c r="O1" i="99"/>
  <c r="O1" i="98"/>
  <c r="O1" i="97"/>
  <c r="O1" i="96"/>
  <c r="O1" i="95"/>
  <c r="O1" i="94"/>
  <c r="O1" i="93"/>
  <c r="O1" i="92"/>
  <c r="O1" i="91"/>
  <c r="O1" i="90"/>
  <c r="N1" i="89"/>
  <c r="N1" i="88"/>
  <c r="O1" i="87"/>
  <c r="N1" i="86"/>
  <c r="N1" i="85"/>
  <c r="O1" i="84"/>
  <c r="N1" i="83"/>
  <c r="N1" i="82"/>
  <c r="O1" i="81"/>
  <c r="O1" i="80"/>
  <c r="O1" i="79"/>
  <c r="O1" i="78"/>
  <c r="O1" i="77"/>
  <c r="O1" i="76"/>
  <c r="N1" i="75"/>
  <c r="N1" i="74"/>
  <c r="O1" i="73"/>
  <c r="E50" i="72"/>
  <c r="E49" i="72"/>
  <c r="E48" i="72"/>
  <c r="E47" i="72"/>
  <c r="E46" i="72"/>
  <c r="E45" i="72"/>
  <c r="E44" i="72"/>
  <c r="O1" i="72"/>
  <c r="O1" i="71"/>
  <c r="N1" i="70"/>
  <c r="N1" i="69"/>
  <c r="O1" i="68"/>
  <c r="O1" i="67"/>
  <c r="O1" i="66"/>
  <c r="O1" i="65"/>
  <c r="N1" i="64"/>
  <c r="O1" i="63"/>
  <c r="O1" i="62"/>
  <c r="O1" i="61"/>
  <c r="N1" i="60"/>
  <c r="N1" i="59"/>
  <c r="O1" i="58"/>
  <c r="O1" i="57"/>
  <c r="O1" i="56"/>
  <c r="O1" i="55"/>
  <c r="O1" i="54"/>
  <c r="O1" i="53"/>
  <c r="O1" i="52"/>
  <c r="O1" i="51"/>
  <c r="O1" i="50"/>
  <c r="O1" i="49"/>
  <c r="O1" i="48"/>
  <c r="O1" i="47"/>
  <c r="O1" i="46"/>
  <c r="O1" i="45"/>
  <c r="O1" i="44"/>
  <c r="O1" i="43"/>
  <c r="O1" i="42"/>
  <c r="O1" i="41"/>
  <c r="O1" i="40"/>
  <c r="O1" i="39"/>
  <c r="O1" i="38"/>
  <c r="O1" i="37"/>
  <c r="O1" i="36"/>
  <c r="O1" i="35"/>
  <c r="O1" i="34"/>
  <c r="O1" i="33"/>
  <c r="O1" i="32"/>
  <c r="O1" i="31"/>
  <c r="O1" i="30"/>
  <c r="O1" i="29"/>
  <c r="O1" i="28"/>
  <c r="O1" i="27"/>
  <c r="O1" i="26"/>
  <c r="G1" i="25"/>
  <c r="O1" i="24"/>
  <c r="O1" i="23"/>
  <c r="O1" i="22"/>
  <c r="O1" i="21"/>
  <c r="O1" i="20"/>
  <c r="D123" i="19"/>
  <c r="C123" i="19"/>
  <c r="B123" i="19"/>
  <c r="D115" i="19"/>
  <c r="C115" i="19"/>
  <c r="B115" i="19"/>
  <c r="D101" i="19"/>
  <c r="C101" i="19"/>
  <c r="B101" i="19"/>
  <c r="D87" i="19"/>
  <c r="C87" i="19"/>
  <c r="B87" i="19"/>
  <c r="D73" i="19"/>
  <c r="C73" i="19"/>
  <c r="B73" i="19"/>
  <c r="D59" i="19"/>
  <c r="C59" i="19"/>
  <c r="B59" i="19"/>
  <c r="D45" i="19"/>
  <c r="C45" i="19"/>
  <c r="B45" i="19"/>
  <c r="D31" i="19"/>
  <c r="C31" i="19"/>
  <c r="B31" i="19"/>
  <c r="D17" i="19"/>
  <c r="C17" i="19"/>
  <c r="B17" i="19"/>
  <c r="G1" i="19"/>
  <c r="L123" i="18"/>
  <c r="K123" i="18"/>
  <c r="J123" i="18"/>
  <c r="I123" i="18"/>
  <c r="H123" i="18"/>
  <c r="G123" i="18"/>
  <c r="F123" i="18"/>
  <c r="E123" i="18"/>
  <c r="D123" i="18"/>
  <c r="C123" i="18"/>
  <c r="B123" i="18"/>
  <c r="L115" i="18"/>
  <c r="K115" i="18"/>
  <c r="J115" i="18"/>
  <c r="I115" i="18"/>
  <c r="H115" i="18"/>
  <c r="G115" i="18"/>
  <c r="F115" i="18"/>
  <c r="E115" i="18"/>
  <c r="D115" i="18"/>
  <c r="C115" i="18"/>
  <c r="B115" i="18"/>
  <c r="L101" i="18"/>
  <c r="K101" i="18"/>
  <c r="J101" i="18"/>
  <c r="I101" i="18"/>
  <c r="H101" i="18"/>
  <c r="G101" i="18"/>
  <c r="F101" i="18"/>
  <c r="E101" i="18"/>
  <c r="D101" i="18"/>
  <c r="C101" i="18"/>
  <c r="B101" i="18"/>
  <c r="L87" i="18"/>
  <c r="K87" i="18"/>
  <c r="J87" i="18"/>
  <c r="I87" i="18"/>
  <c r="H87" i="18"/>
  <c r="G87" i="18"/>
  <c r="F87" i="18"/>
  <c r="E87" i="18"/>
  <c r="D87" i="18"/>
  <c r="C87" i="18"/>
  <c r="B87" i="18"/>
  <c r="L73" i="18"/>
  <c r="K73" i="18"/>
  <c r="J73" i="18"/>
  <c r="I73" i="18"/>
  <c r="H73" i="18"/>
  <c r="G73" i="18"/>
  <c r="F73" i="18"/>
  <c r="E73" i="18"/>
  <c r="D73" i="18"/>
  <c r="C73" i="18"/>
  <c r="B73" i="18"/>
  <c r="L59" i="18"/>
  <c r="K59" i="18"/>
  <c r="J59" i="18"/>
  <c r="I59" i="18"/>
  <c r="H59" i="18"/>
  <c r="G59" i="18"/>
  <c r="F59" i="18"/>
  <c r="E59" i="18"/>
  <c r="D59" i="18"/>
  <c r="C59" i="18"/>
  <c r="B59" i="18"/>
  <c r="L45" i="18"/>
  <c r="K45" i="18"/>
  <c r="J45" i="18"/>
  <c r="I45" i="18"/>
  <c r="H45" i="18"/>
  <c r="G45" i="18"/>
  <c r="F45" i="18"/>
  <c r="E45" i="18"/>
  <c r="D45" i="18"/>
  <c r="C45" i="18"/>
  <c r="B45" i="18"/>
  <c r="L31" i="18"/>
  <c r="K31" i="18"/>
  <c r="J31" i="18"/>
  <c r="I31" i="18"/>
  <c r="H31" i="18"/>
  <c r="G31" i="18"/>
  <c r="F31" i="18"/>
  <c r="E31" i="18"/>
  <c r="D31" i="18"/>
  <c r="C31" i="18"/>
  <c r="B31" i="18"/>
  <c r="L17" i="18"/>
  <c r="K17" i="18"/>
  <c r="J17" i="18"/>
  <c r="I17" i="18"/>
  <c r="H17" i="18"/>
  <c r="G17" i="18"/>
  <c r="F17" i="18"/>
  <c r="E17" i="18"/>
  <c r="D17" i="18"/>
  <c r="C17" i="18"/>
  <c r="B17" i="18"/>
  <c r="O1" i="18"/>
  <c r="D123" i="17"/>
  <c r="C123" i="17"/>
  <c r="B123" i="17"/>
  <c r="D115" i="17"/>
  <c r="C115" i="17"/>
  <c r="B115" i="17"/>
  <c r="D101" i="17"/>
  <c r="C101" i="17"/>
  <c r="B101" i="17"/>
  <c r="D87" i="17"/>
  <c r="C87" i="17"/>
  <c r="B87" i="17"/>
  <c r="D73" i="17"/>
  <c r="C73" i="17"/>
  <c r="B73" i="17"/>
  <c r="D59" i="17"/>
  <c r="C59" i="17"/>
  <c r="B59" i="17"/>
  <c r="D45" i="17"/>
  <c r="C45" i="17"/>
  <c r="B45" i="17"/>
  <c r="D31" i="17"/>
  <c r="C31" i="17"/>
  <c r="B31" i="17"/>
  <c r="D17" i="17"/>
  <c r="C17" i="17"/>
  <c r="B17" i="17"/>
  <c r="G1" i="17"/>
  <c r="L123" i="16"/>
  <c r="K123" i="16"/>
  <c r="J123" i="16"/>
  <c r="I123" i="16"/>
  <c r="H123" i="16"/>
  <c r="G123" i="16"/>
  <c r="F123" i="16"/>
  <c r="E123" i="16"/>
  <c r="D123" i="16"/>
  <c r="C123" i="16"/>
  <c r="B123" i="16"/>
  <c r="L115" i="16"/>
  <c r="K115" i="16"/>
  <c r="J115" i="16"/>
  <c r="I115" i="16"/>
  <c r="H115" i="16"/>
  <c r="G115" i="16"/>
  <c r="F115" i="16"/>
  <c r="E115" i="16"/>
  <c r="D115" i="16"/>
  <c r="C115" i="16"/>
  <c r="B115" i="16"/>
  <c r="L101" i="16"/>
  <c r="K101" i="16"/>
  <c r="J101" i="16"/>
  <c r="I101" i="16"/>
  <c r="H101" i="16"/>
  <c r="G101" i="16"/>
  <c r="F101" i="16"/>
  <c r="E101" i="16"/>
  <c r="D101" i="16"/>
  <c r="C101" i="16"/>
  <c r="B101" i="16"/>
  <c r="L87" i="16"/>
  <c r="K87" i="16"/>
  <c r="J87" i="16"/>
  <c r="I87" i="16"/>
  <c r="H87" i="16"/>
  <c r="G87" i="16"/>
  <c r="F87" i="16"/>
  <c r="E87" i="16"/>
  <c r="D87" i="16"/>
  <c r="C87" i="16"/>
  <c r="B87" i="16"/>
  <c r="L73" i="16"/>
  <c r="K73" i="16"/>
  <c r="J73" i="16"/>
  <c r="I73" i="16"/>
  <c r="H73" i="16"/>
  <c r="G73" i="16"/>
  <c r="F73" i="16"/>
  <c r="E73" i="16"/>
  <c r="D73" i="16"/>
  <c r="C73" i="16"/>
  <c r="B73" i="16"/>
  <c r="L59" i="16"/>
  <c r="K59" i="16"/>
  <c r="J59" i="16"/>
  <c r="I59" i="16"/>
  <c r="H59" i="16"/>
  <c r="G59" i="16"/>
  <c r="F59" i="16"/>
  <c r="E59" i="16"/>
  <c r="D59" i="16"/>
  <c r="C59" i="16"/>
  <c r="B59" i="16"/>
  <c r="L45" i="16"/>
  <c r="K45" i="16"/>
  <c r="J45" i="16"/>
  <c r="I45" i="16"/>
  <c r="H45" i="16"/>
  <c r="G45" i="16"/>
  <c r="F45" i="16"/>
  <c r="E45" i="16"/>
  <c r="D45" i="16"/>
  <c r="C45" i="16"/>
  <c r="B45" i="16"/>
  <c r="L31" i="16"/>
  <c r="K31" i="16"/>
  <c r="J31" i="16"/>
  <c r="I31" i="16"/>
  <c r="H31" i="16"/>
  <c r="G31" i="16"/>
  <c r="F31" i="16"/>
  <c r="E31" i="16"/>
  <c r="D31" i="16"/>
  <c r="C31" i="16"/>
  <c r="B31" i="16"/>
  <c r="L17" i="16"/>
  <c r="K17" i="16"/>
  <c r="J17" i="16"/>
  <c r="I17" i="16"/>
  <c r="H17" i="16"/>
  <c r="G17" i="16"/>
  <c r="F17" i="16"/>
  <c r="E17" i="16"/>
  <c r="D17" i="16"/>
  <c r="C17" i="16"/>
  <c r="B17" i="16"/>
  <c r="O1" i="16"/>
  <c r="D123" i="15"/>
  <c r="C123" i="15"/>
  <c r="B123" i="15"/>
  <c r="D115" i="15"/>
  <c r="C115" i="15"/>
  <c r="B115" i="15"/>
  <c r="D101" i="15"/>
  <c r="C101" i="15"/>
  <c r="B101" i="15"/>
  <c r="D87" i="15"/>
  <c r="C87" i="15"/>
  <c r="B87" i="15"/>
  <c r="D73" i="15"/>
  <c r="C73" i="15"/>
  <c r="B73" i="15"/>
  <c r="D59" i="15"/>
  <c r="C59" i="15"/>
  <c r="B59" i="15"/>
  <c r="D45" i="15"/>
  <c r="C45" i="15"/>
  <c r="B45" i="15"/>
  <c r="D31" i="15"/>
  <c r="C31" i="15"/>
  <c r="B31" i="15"/>
  <c r="D17" i="15"/>
  <c r="C17" i="15"/>
  <c r="B17" i="15"/>
  <c r="G1" i="15"/>
  <c r="L123" i="14"/>
  <c r="K123" i="14"/>
  <c r="J123" i="14"/>
  <c r="I123" i="14"/>
  <c r="H123" i="14"/>
  <c r="G123" i="14"/>
  <c r="F123" i="14"/>
  <c r="E123" i="14"/>
  <c r="D123" i="14"/>
  <c r="C123" i="14"/>
  <c r="B123" i="14"/>
  <c r="L115" i="14"/>
  <c r="K115" i="14"/>
  <c r="J115" i="14"/>
  <c r="I115" i="14"/>
  <c r="H115" i="14"/>
  <c r="G115" i="14"/>
  <c r="F115" i="14"/>
  <c r="E115" i="14"/>
  <c r="D115" i="14"/>
  <c r="C115" i="14"/>
  <c r="B115" i="14"/>
  <c r="L101" i="14"/>
  <c r="K101" i="14"/>
  <c r="J101" i="14"/>
  <c r="I101" i="14"/>
  <c r="H101" i="14"/>
  <c r="G101" i="14"/>
  <c r="F101" i="14"/>
  <c r="E101" i="14"/>
  <c r="D101" i="14"/>
  <c r="C101" i="14"/>
  <c r="B101" i="14"/>
  <c r="L87" i="14"/>
  <c r="K87" i="14"/>
  <c r="J87" i="14"/>
  <c r="I87" i="14"/>
  <c r="H87" i="14"/>
  <c r="G87" i="14"/>
  <c r="F87" i="14"/>
  <c r="E87" i="14"/>
  <c r="D87" i="14"/>
  <c r="C87" i="14"/>
  <c r="B87" i="14"/>
  <c r="L73" i="14"/>
  <c r="K73" i="14"/>
  <c r="J73" i="14"/>
  <c r="I73" i="14"/>
  <c r="H73" i="14"/>
  <c r="G73" i="14"/>
  <c r="F73" i="14"/>
  <c r="E73" i="14"/>
  <c r="D73" i="14"/>
  <c r="C73" i="14"/>
  <c r="B73" i="14"/>
  <c r="L59" i="14"/>
  <c r="K59" i="14"/>
  <c r="J59" i="14"/>
  <c r="I59" i="14"/>
  <c r="H59" i="14"/>
  <c r="G59" i="14"/>
  <c r="F59" i="14"/>
  <c r="E59" i="14"/>
  <c r="D59" i="14"/>
  <c r="C59" i="14"/>
  <c r="B59" i="14"/>
  <c r="L45" i="14"/>
  <c r="K45" i="14"/>
  <c r="J45" i="14"/>
  <c r="I45" i="14"/>
  <c r="H45" i="14"/>
  <c r="G45" i="14"/>
  <c r="F45" i="14"/>
  <c r="E45" i="14"/>
  <c r="D45" i="14"/>
  <c r="C45" i="14"/>
  <c r="B45" i="14"/>
  <c r="L31" i="14"/>
  <c r="K31" i="14"/>
  <c r="J31" i="14"/>
  <c r="I31" i="14"/>
  <c r="H31" i="14"/>
  <c r="G31" i="14"/>
  <c r="F31" i="14"/>
  <c r="E31" i="14"/>
  <c r="D31" i="14"/>
  <c r="C31" i="14"/>
  <c r="B31" i="14"/>
  <c r="L17" i="14"/>
  <c r="K17" i="14"/>
  <c r="J17" i="14"/>
  <c r="I17" i="14"/>
  <c r="H17" i="14"/>
  <c r="G17" i="14"/>
  <c r="F17" i="14"/>
  <c r="E17" i="14"/>
  <c r="D17" i="14"/>
  <c r="C17" i="14"/>
  <c r="B17" i="14"/>
  <c r="O1" i="14"/>
  <c r="D123" i="13"/>
  <c r="C123" i="13"/>
  <c r="B123" i="13"/>
  <c r="D115" i="13"/>
  <c r="C115" i="13"/>
  <c r="B115" i="13"/>
  <c r="D101" i="13"/>
  <c r="C101" i="13"/>
  <c r="B101" i="13"/>
  <c r="D87" i="13"/>
  <c r="C87" i="13"/>
  <c r="B87" i="13"/>
  <c r="D73" i="13"/>
  <c r="C73" i="13"/>
  <c r="B73" i="13"/>
  <c r="D59" i="13"/>
  <c r="C59" i="13"/>
  <c r="B59" i="13"/>
  <c r="D45" i="13"/>
  <c r="C45" i="13"/>
  <c r="B45" i="13"/>
  <c r="D31" i="13"/>
  <c r="C31" i="13"/>
  <c r="B31" i="13"/>
  <c r="D17" i="13"/>
  <c r="C17" i="13"/>
  <c r="B17" i="13"/>
  <c r="G1" i="13"/>
  <c r="L123" i="12"/>
  <c r="K123" i="12"/>
  <c r="J123" i="12"/>
  <c r="I123" i="12"/>
  <c r="H123" i="12"/>
  <c r="G123" i="12"/>
  <c r="F123" i="12"/>
  <c r="E123" i="12"/>
  <c r="D123" i="12"/>
  <c r="C123" i="12"/>
  <c r="B123" i="12"/>
  <c r="L115" i="12"/>
  <c r="K115" i="12"/>
  <c r="J115" i="12"/>
  <c r="I115" i="12"/>
  <c r="H115" i="12"/>
  <c r="G115" i="12"/>
  <c r="F115" i="12"/>
  <c r="E115" i="12"/>
  <c r="D115" i="12"/>
  <c r="C115" i="12"/>
  <c r="B115" i="12"/>
  <c r="L101" i="12"/>
  <c r="K101" i="12"/>
  <c r="J101" i="12"/>
  <c r="I101" i="12"/>
  <c r="H101" i="12"/>
  <c r="G101" i="12"/>
  <c r="F101" i="12"/>
  <c r="E101" i="12"/>
  <c r="D101" i="12"/>
  <c r="C101" i="12"/>
  <c r="B101" i="12"/>
  <c r="L87" i="12"/>
  <c r="K87" i="12"/>
  <c r="J87" i="12"/>
  <c r="I87" i="12"/>
  <c r="H87" i="12"/>
  <c r="G87" i="12"/>
  <c r="F87" i="12"/>
  <c r="E87" i="12"/>
  <c r="D87" i="12"/>
  <c r="C87" i="12"/>
  <c r="B87" i="12"/>
  <c r="L73" i="12"/>
  <c r="K73" i="12"/>
  <c r="J73" i="12"/>
  <c r="I73" i="12"/>
  <c r="H73" i="12"/>
  <c r="G73" i="12"/>
  <c r="F73" i="12"/>
  <c r="E73" i="12"/>
  <c r="D73" i="12"/>
  <c r="C73" i="12"/>
  <c r="B73" i="12"/>
  <c r="L59" i="12"/>
  <c r="K59" i="12"/>
  <c r="J59" i="12"/>
  <c r="I59" i="12"/>
  <c r="H59" i="12"/>
  <c r="G59" i="12"/>
  <c r="F59" i="12"/>
  <c r="E59" i="12"/>
  <c r="D59" i="12"/>
  <c r="C59" i="12"/>
  <c r="B59" i="12"/>
  <c r="L45" i="12"/>
  <c r="K45" i="12"/>
  <c r="J45" i="12"/>
  <c r="I45" i="12"/>
  <c r="H45" i="12"/>
  <c r="G45" i="12"/>
  <c r="F45" i="12"/>
  <c r="E45" i="12"/>
  <c r="D45" i="12"/>
  <c r="C45" i="12"/>
  <c r="B45" i="12"/>
  <c r="L31" i="12"/>
  <c r="K31" i="12"/>
  <c r="J31" i="12"/>
  <c r="I31" i="12"/>
  <c r="H31" i="12"/>
  <c r="G31" i="12"/>
  <c r="F31" i="12"/>
  <c r="E31" i="12"/>
  <c r="D31" i="12"/>
  <c r="C31" i="12"/>
  <c r="B31" i="12"/>
  <c r="L17" i="12"/>
  <c r="K17" i="12"/>
  <c r="J17" i="12"/>
  <c r="I17" i="12"/>
  <c r="H17" i="12"/>
  <c r="G17" i="12"/>
  <c r="F17" i="12"/>
  <c r="E17" i="12"/>
  <c r="D17" i="12"/>
  <c r="C17" i="12"/>
  <c r="B17" i="12"/>
  <c r="O1" i="12"/>
  <c r="R32" i="11"/>
  <c r="S32" i="11" s="1"/>
  <c r="Q32" i="11"/>
  <c r="P32" i="11"/>
  <c r="O32" i="11"/>
  <c r="N32" i="11"/>
  <c r="M32" i="11"/>
  <c r="S31" i="11"/>
  <c r="S30" i="11"/>
  <c r="S29" i="11"/>
  <c r="S28" i="11"/>
  <c r="S27" i="11"/>
  <c r="S25" i="11"/>
  <c r="S24" i="11"/>
  <c r="R22" i="11"/>
  <c r="S22" i="11" s="1"/>
  <c r="Q22" i="11"/>
  <c r="P22" i="11"/>
  <c r="O22" i="11"/>
  <c r="N22" i="11"/>
  <c r="M22" i="11"/>
  <c r="S21" i="11"/>
  <c r="S20" i="11"/>
  <c r="S19" i="11"/>
  <c r="S18" i="11"/>
  <c r="S17" i="11"/>
  <c r="S15" i="11"/>
  <c r="S14" i="11"/>
  <c r="R12" i="11"/>
  <c r="S12" i="11" s="1"/>
  <c r="Q12" i="11"/>
  <c r="P12" i="11"/>
  <c r="O12" i="11"/>
  <c r="N12" i="11"/>
  <c r="M12" i="11"/>
  <c r="S11" i="11"/>
  <c r="S10" i="11"/>
  <c r="S9" i="11"/>
  <c r="S8" i="11"/>
  <c r="S7" i="11"/>
  <c r="S5" i="11"/>
  <c r="S4" i="11"/>
  <c r="S1" i="11"/>
  <c r="O1" i="10"/>
  <c r="O1" i="9"/>
  <c r="O1" i="8"/>
  <c r="O1" i="7"/>
  <c r="O1" i="6"/>
  <c r="O1" i="5"/>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alcChain>
</file>

<file path=xl/sharedStrings.xml><?xml version="1.0" encoding="utf-8"?>
<sst xmlns="http://schemas.openxmlformats.org/spreadsheetml/2006/main" count="6144" uniqueCount="1188">
  <si>
    <t>Table 11-Total Fresh</t>
  </si>
  <si>
    <t>Table 60-All Dry Beans</t>
  </si>
  <si>
    <t>Table 9-World Veg</t>
  </si>
  <si>
    <t>Table 14-Broccoli</t>
  </si>
  <si>
    <t>Table 16-Cabbage</t>
  </si>
  <si>
    <t>Table 19-Celery</t>
  </si>
  <si>
    <t>Table 20-Collard Greens</t>
  </si>
  <si>
    <t>Table 30-Okra</t>
  </si>
  <si>
    <t>Table 55d-Potatoes, Fz</t>
  </si>
  <si>
    <t>Table 51-Mushrooms, Pr</t>
  </si>
  <si>
    <t>Table 4b-Import Value</t>
  </si>
  <si>
    <t>Table 10-Cash Receipts</t>
  </si>
  <si>
    <t>Table 12-Artichokes</t>
  </si>
  <si>
    <t>Table 13-Asparagus</t>
  </si>
  <si>
    <t>Table 37-Spinach</t>
  </si>
  <si>
    <t>Table 3-Plant, Harvest, Prod</t>
  </si>
  <si>
    <t>Table 40-Sweet Potatoes</t>
  </si>
  <si>
    <t>Table 6-Trade Percent</t>
  </si>
  <si>
    <t>Table 7-Import Percent</t>
  </si>
  <si>
    <t>Table 8-Export Percent</t>
  </si>
  <si>
    <t>Onions</t>
  </si>
  <si>
    <t>Table 61-Pinto</t>
  </si>
  <si>
    <t>Table 71-Pink</t>
  </si>
  <si>
    <t>Table 47a-Carrots, Pr</t>
  </si>
  <si>
    <t>Table 53a-Green Peas, Pr</t>
  </si>
  <si>
    <t>Table 48-Cauliflower, Pr</t>
  </si>
  <si>
    <t>Table 52-Onions, Dehy</t>
  </si>
  <si>
    <t>Table 56a-Snap Beans, Pr</t>
  </si>
  <si>
    <t>Table 15-Brussels Sprouts</t>
  </si>
  <si>
    <t>Table 31-Onions</t>
  </si>
  <si>
    <t>Table 32-Peppers, Bell</t>
  </si>
  <si>
    <t>Table 39-Sweet Corn</t>
  </si>
  <si>
    <t>Table 17-Carrots</t>
  </si>
  <si>
    <t>Table 28-Mushrooms</t>
  </si>
  <si>
    <t>Per capita availability</t>
  </si>
  <si>
    <t>Mushrooms</t>
  </si>
  <si>
    <t>Table 2d-PerCapitaAvail, Pulse</t>
  </si>
  <si>
    <t>Table 24-Garlic</t>
  </si>
  <si>
    <t>Table 26-Leaf and Romaine</t>
  </si>
  <si>
    <t>Table 65-Lima</t>
  </si>
  <si>
    <t>Table 69-Small White</t>
  </si>
  <si>
    <t>Table 72-Other</t>
  </si>
  <si>
    <t>Table 27-Kale</t>
  </si>
  <si>
    <t>Table 29-Mustard Greens</t>
  </si>
  <si>
    <t xml:space="preserve">Source: USDA, Economic Research Service. </t>
  </si>
  <si>
    <t>Vegetables and Pulses Yearbook Tables</t>
  </si>
  <si>
    <t>Sheet Names Hyperlinked Index</t>
  </si>
  <si>
    <t>Table Names</t>
  </si>
  <si>
    <t>Table 1a--U.S. per capita availability of commercially produced, all utilizations vegetables and dry pulse crops by major commodity group</t>
  </si>
  <si>
    <t>Table 1b--U.S. per capita availability of commercially produced, all utilizations vegetables and dry pulse crops by commodity or commodity group</t>
  </si>
  <si>
    <t>Table 2a--Vegetables, fresh market (including mushrooms): Selected U.S. per capita availability</t>
  </si>
  <si>
    <t>Table 2b--Vegetables, processing: Selected U.S. per capita availability</t>
  </si>
  <si>
    <t>Table 2c--Potatoes: U.S. per capita availability</t>
  </si>
  <si>
    <t>Table 2d--Selected dry pulse crops: U.S. per capita availability</t>
  </si>
  <si>
    <t>Table 3--U.S. vegetable and dry pulse crop industry: Total harvested area, production, and crop value</t>
  </si>
  <si>
    <t>Table 4a--Vegetable imports: U.S. value, by group, by month</t>
  </si>
  <si>
    <t>Table 4b--Vegetable seed imports: U.S. value, by group, by month</t>
  </si>
  <si>
    <t>Table 4c--Vegetable imports: U.S. volume, by group, by month</t>
  </si>
  <si>
    <t>Table 4d--Vegetable seed imports: U.S. volume, by group, by month</t>
  </si>
  <si>
    <t>Table 5a--Vegetable exports: U.S. value, by group, by month</t>
  </si>
  <si>
    <t>Table 5b--Vegetable seed exports: U.S. value, by group, by month</t>
  </si>
  <si>
    <t>Table 5c--Vegetable exports: U.S. volume, by group, by month</t>
  </si>
  <si>
    <t>Table 5d--Vegetable seed exports: U.S. volume, by group, by month</t>
  </si>
  <si>
    <t>Table 6--Vegetables: Percent of U.S. supply and availability accounted for by trade</t>
  </si>
  <si>
    <t>Table 7--Vegetables, fresh market: Share of availability imported</t>
  </si>
  <si>
    <t>Table 8--Vegetables, fresh market: Share of supply exported</t>
  </si>
  <si>
    <t xml:space="preserve">Table 9--Selected vegetable production in leading countries and the world </t>
  </si>
  <si>
    <t>Table 10--Vegetables and pulse crops: U.S. farm cash receipts</t>
  </si>
  <si>
    <t>Table 11--U.S. fresh market of selected vegetables: supply, availability, and farm weight</t>
  </si>
  <si>
    <t>Table 12--U.S. artichokes, all uses: supply, availability, price, and farm weight</t>
  </si>
  <si>
    <t>Table 13--U.S. fresh asparagus: supply, availability, price, and farm weight</t>
  </si>
  <si>
    <t>Table 14--U.S. fresh broccoli: supply, availability, price, and farm weight</t>
  </si>
  <si>
    <t>Table 15--U.S. brussels sprouts, all uses: supply, availability, price, and farm weight</t>
  </si>
  <si>
    <t>Table 16--U.S. cabbage: supply, availability, price, and farm weight</t>
  </si>
  <si>
    <t>Table 17--U.S. fresh carrots: supply, availability, price, and farm weight</t>
  </si>
  <si>
    <t>Table 18--U.S. fresh cauliflower: supply, availability, price, and farm weight</t>
  </si>
  <si>
    <t>Table 19--U.S. celery, all uses: supply, availability, price, and farm weight</t>
  </si>
  <si>
    <t>Table 20--U.S. collard greens, all uses: supply, availability, price, and farm weight</t>
  </si>
  <si>
    <t>Table 21--U.S. fresh cucumbers: supply, availability, price, and farm weight</t>
  </si>
  <si>
    <t>Table 22--U.S. eggplant, all uses: supply, availability, price, and farm weight</t>
  </si>
  <si>
    <t>Table 23--U.S. escarole and endive, all uses: supply, availability, price, and farm weight</t>
  </si>
  <si>
    <t>Table 24--U.S. garlic, all uses: supply, availability, price, and farm weight</t>
  </si>
  <si>
    <t>Table 25--U.S. fresh head lettuce: supply, availability, price, and farm weight</t>
  </si>
  <si>
    <t>Table 26--U.S. leaf and romaine lettuce: supply, availability, price, and farm weight</t>
  </si>
  <si>
    <t>Table 27--U.S. kale, all uses: supply, availability, price, and farm weight</t>
  </si>
  <si>
    <t>Table 28--U.S. fresh mushrooms: supply, availability, price, and farm weight</t>
  </si>
  <si>
    <t>Table 29--U.S. mustard greens, all uses: supply, availability, price, and farm weight</t>
  </si>
  <si>
    <t>Table 30--U.S. okra, all uses: supply, availability, and farm weight</t>
  </si>
  <si>
    <t>Table 31--U.S. fresh onions: supply, availability, price, and farm weight</t>
  </si>
  <si>
    <t>Table 32--U.S. bell peppers, all uses: supply, availability, price, and farm weight</t>
  </si>
  <si>
    <t>Table 33--U.S. fresh potatoes: supply, availability, price, and farm weight</t>
  </si>
  <si>
    <t>Table 34--U.S. pumpkins, all uses: supply, availability, and farm weight</t>
  </si>
  <si>
    <t>Table 35--U.S. radishes, all uses: supply, availability, and farm weight</t>
  </si>
  <si>
    <t>Table 36--U.S. fresh snap beans: supply, availability, price, and farm weight</t>
  </si>
  <si>
    <t>Table 37--U.S. fresh spinach: supply, availability, price, and farm weight</t>
  </si>
  <si>
    <t>Table 38--U.S. squash, all uses: supply, availability, price, and farm weight</t>
  </si>
  <si>
    <t>Table 39--U.S. fresh sweet corn: supply, availability, price, and farm weight</t>
  </si>
  <si>
    <t>Table 40--U.S. sweet potatoes, all uses: supply, availability, price, and farm weight</t>
  </si>
  <si>
    <t>Table 41--U.S. fresh tomatoes: supply, availability, price, and farm weight</t>
  </si>
  <si>
    <t>Table 42--U.S. turnip greens, all uses: supply, availability, price, and farm weight</t>
  </si>
  <si>
    <t>Table 43--U.S. vegetables for processing (excluding potatoes, sweet potatoes, and mushrooms): supply, availability, and farm weight</t>
  </si>
  <si>
    <t>Table 44a--U.S. asparagus for processing: supply, availability, price, and farm weight</t>
  </si>
  <si>
    <t>Table 44b--U.S. asparagus for canning: supply, availability, price, and farm weight</t>
  </si>
  <si>
    <t>Table 44c--U.S. asparagus for freezing: supply, availability, price, and farm weight</t>
  </si>
  <si>
    <t>Table 45--U.S. broccoli for processing: supply, availability, price, and farm weight</t>
  </si>
  <si>
    <t>Table 46--U.S. cabbage for processing: supply, availability, price, and farm weight</t>
  </si>
  <si>
    <t>Table 47a--U.S. carrots for processing: supply, availability, price, and farm weight</t>
  </si>
  <si>
    <t>Table 47b--U.S. carrots for freezing: supply, availability, price, and farm weight</t>
  </si>
  <si>
    <t>Table 47c--U.S. carrots for canning: supply, availability, price, and farm weight</t>
  </si>
  <si>
    <t>Table 48--U.S. cauliflower for processing: supply, availability, price, and farm weight</t>
  </si>
  <si>
    <t>Table 49--U.S. cucumbers for processing (largely pickling): supply, availability, price, and farm weight</t>
  </si>
  <si>
    <t>Table 50a--U.S. green lima beans for processing: supply, availability, price, and farm weight</t>
  </si>
  <si>
    <t>Table 50b--U.S. green lima beans for canning: supply, availability, price, and farm weight</t>
  </si>
  <si>
    <t>Table 50c--U.S. green lima beans for freezing: supply, availability, price, and farm weight</t>
  </si>
  <si>
    <t>Table 51--U.S. mushrooms for processing: supply, availability, price, and farm weight</t>
  </si>
  <si>
    <t>Table 52--U.S. onions for dehydrating: supply, availability, price, and farm weight</t>
  </si>
  <si>
    <t>Table 53a--U.S. peas (green) for processing: supply, availability, price, and farm weight</t>
  </si>
  <si>
    <t>Table 53b--U.S. peas (green) for canning: supply, availability, price, and farm weight</t>
  </si>
  <si>
    <t>Table 53c--U.S. peas (green) for freezing: supply, availability, price, and farm weight</t>
  </si>
  <si>
    <t>Table 54--U.S. chili peppers, all uses: supply, availability, and price, farm weight</t>
  </si>
  <si>
    <t>Table 55a--U.S. potatoes for canning: supply, availability, price, and farm weight</t>
  </si>
  <si>
    <t>Table 55b--U.S. potatoes for chips and shoestrings: supply, availability, price, and farm weight</t>
  </si>
  <si>
    <t>Table 55c--U.S. potatoes for dehydration: supply, availability, price, and farm weight</t>
  </si>
  <si>
    <t>Table 55d--U.S. potatoes for freezing: Supply and availability</t>
  </si>
  <si>
    <t>Table 56a--U.S. snap beans for processing: supply, availability, price, and farm weight</t>
  </si>
  <si>
    <t>Table 56b--U.S. snap beans for canning: supply, availability, price, and farm weight</t>
  </si>
  <si>
    <t>Table 56c--U.S. snap beans for freezing: supply, availability, price, and farm weight</t>
  </si>
  <si>
    <t>Table 57a--U.S. spinach for processing: supply, availability, price, and farm weight</t>
  </si>
  <si>
    <t>Table 57b--U.S. spinach for canning: supply, availability, price, and farm weight</t>
  </si>
  <si>
    <t>Table 57c--U.S. spinach for freezing: supply, availability, price, and farm weight</t>
  </si>
  <si>
    <t>Table 58a--U.S. sweet corn for processing: supply, availability, price, and farm weight</t>
  </si>
  <si>
    <t>Table 58b--U.S. sweet corn for canning: supply, availability, price, and farm weight</t>
  </si>
  <si>
    <t>Table 58c--U.S. sweet corn for freezing: supply, availability, price, and farm weight</t>
  </si>
  <si>
    <t>Table 59--U.S. tomatoes for processing: supply, availability, price, and farm weight</t>
  </si>
  <si>
    <t>Table 60--U.S. dry edible beans and chickpeas: supply, availability, and price, farm weight</t>
  </si>
  <si>
    <t>Table 61--U.S. pinto beans, dry: supply, availability, and price, farm weight</t>
  </si>
  <si>
    <t>Table 62--U.S. navy beans, dry: supply, availability, and price, farm weight</t>
  </si>
  <si>
    <t>Table 63--U.S. great northern beans, dry: supply, availability, and price, farm weight</t>
  </si>
  <si>
    <t>Table 64--U.S. black beans, dry: supply, availability, and price, farm weight</t>
  </si>
  <si>
    <t>Table 65--U.S. lima beans, dry: supply, availability, and price, farm weight</t>
  </si>
  <si>
    <t>Table 66--U.S. all red kidney beans, dry: supply, availability, and price, farm weight</t>
  </si>
  <si>
    <t>Table 67--U.S. black-eyed beans, dry: supply, availability, and price, farm weight</t>
  </si>
  <si>
    <t>Table 68--U.S. garbanzo beans, dry: supply, availability, and price, farm weight</t>
  </si>
  <si>
    <t>Table 69--U.S. small white beans, dry: supply, availability, and price, farm weight</t>
  </si>
  <si>
    <t>Table 70--U.S. small red beans, dry: supply, availability, and price, farm weight</t>
  </si>
  <si>
    <t>Table 71--U.S. pink beans, dry: supply, availability, and price, farm weight</t>
  </si>
  <si>
    <t>Table 72--U.S. cranberry and other beans, dry: supply, availability, and price, farm weight</t>
  </si>
  <si>
    <t>Note: Cn = canned. Dehy = dehydrated. Fz = freezing. PerCapitaAvail = per capita availability. Pr = processing. Prod = production. Veg = vegetable.</t>
  </si>
  <si>
    <t>Sheet Names</t>
  </si>
  <si>
    <t>Table 1a-PerCapitaAvail,Major</t>
  </si>
  <si>
    <t>Table 1b-PerCapitaAvail,Minor</t>
  </si>
  <si>
    <t>Table 2a-PerCapitaAvail, Fresh</t>
  </si>
  <si>
    <t>Table 2b-PerCapitaAvail, Pr</t>
  </si>
  <si>
    <t>Table 2c-PerCapitaAvail, Potato</t>
  </si>
  <si>
    <t>Table 4a-Import Value</t>
  </si>
  <si>
    <t>Table 4c-Import Volume</t>
  </si>
  <si>
    <t>Table 4d-Import Volume</t>
  </si>
  <si>
    <t>Table 5a-Export Value</t>
  </si>
  <si>
    <t>Table 5b-Export Value</t>
  </si>
  <si>
    <t>Table 5c-Export Volume</t>
  </si>
  <si>
    <t>Table 5d-Export Volume</t>
  </si>
  <si>
    <t>Table 18-Cauliflower</t>
  </si>
  <si>
    <t>Table 21-Cucumbers</t>
  </si>
  <si>
    <t>Table 22-Eggplant</t>
  </si>
  <si>
    <t>Table 23-Escarole and Endive</t>
  </si>
  <si>
    <t>Table 25-Head Lettuce</t>
  </si>
  <si>
    <t>Table 33-Potatoes</t>
  </si>
  <si>
    <t>Table 34-Pumpkins</t>
  </si>
  <si>
    <t>Table 35-Radishes</t>
  </si>
  <si>
    <t>Table 36-Snap Beans</t>
  </si>
  <si>
    <t>Table 38-Squash</t>
  </si>
  <si>
    <t>Table 41-Tomatoes</t>
  </si>
  <si>
    <t>Table 42-Turnip Greens</t>
  </si>
  <si>
    <t>Table 43-Total Veg., Pr</t>
  </si>
  <si>
    <t>Table 44a-Asparagus, Pr</t>
  </si>
  <si>
    <t>Table 44b-Asparagus, Cn</t>
  </si>
  <si>
    <t>Table 44c-Asparagus, Fz</t>
  </si>
  <si>
    <t>Table 45-Broccoli, Pr</t>
  </si>
  <si>
    <t>Table 46-Cabbage, Pr</t>
  </si>
  <si>
    <t>Table 47b-Carrots, Fz</t>
  </si>
  <si>
    <t>Table 47c-Carrots, Cn</t>
  </si>
  <si>
    <t>Table 49-Cucumbers, Pr</t>
  </si>
  <si>
    <t>Table 50a-Green Lima Beans, Pr</t>
  </si>
  <si>
    <t>Table 50b-Green Lima Beans, Cn</t>
  </si>
  <si>
    <t>Table 50c-Green Lima Beans, Fz</t>
  </si>
  <si>
    <t>Table 53b-Green Peas, Cn</t>
  </si>
  <si>
    <t>Table 53c-Green Peas, Fz</t>
  </si>
  <si>
    <t>Table 54-Chili Peppers, Pr</t>
  </si>
  <si>
    <t>Table 55a-Potatoes, Cn</t>
  </si>
  <si>
    <t>Table 55b-Potatoes, Chip</t>
  </si>
  <si>
    <t>Table 55c-Potatoes, Dehy</t>
  </si>
  <si>
    <t>Table 56b-Snap Beans, Cn</t>
  </si>
  <si>
    <t>Table 56c-Snap Beans, Fz</t>
  </si>
  <si>
    <t>Table 57a-Spinach, Pr</t>
  </si>
  <si>
    <t>Table 57b-Spinach, Cn</t>
  </si>
  <si>
    <t>Table 57c-Spinach, Fz</t>
  </si>
  <si>
    <t>Table 58a-Sweet Corn, Pr</t>
  </si>
  <si>
    <t>Table 58b-Sweet Corn, Cn</t>
  </si>
  <si>
    <t>Table 58c-Sweet Corn, Fz</t>
  </si>
  <si>
    <t>Table 59-Tomatoes, Pr</t>
  </si>
  <si>
    <t>Table 62-Navy</t>
  </si>
  <si>
    <t>Table 63-Great Northern</t>
  </si>
  <si>
    <t>Table 64-Black</t>
  </si>
  <si>
    <t>Table 66-Red Kidney</t>
  </si>
  <si>
    <t>Table 67-Blackeye</t>
  </si>
  <si>
    <t>Table 68-Garbanzo</t>
  </si>
  <si>
    <t>Table 70-Small Red</t>
  </si>
  <si>
    <t>Table 1a--U.S. per capita availability of commercially produced, all utilizations vegetables and dry pulse crops by major commodity group/1</t>
  </si>
  <si>
    <t>Year</t>
  </si>
  <si>
    <t>Fresh vegetables/2</t>
  </si>
  <si>
    <t>Processing vegetables/3</t>
  </si>
  <si>
    <t>Potatoes/4</t>
  </si>
  <si>
    <t>Dry pulses/5</t>
  </si>
  <si>
    <t>Mushrooms/6</t>
  </si>
  <si>
    <t>Total vegetables and pulses</t>
  </si>
  <si>
    <t xml:space="preserve">Note: Most recent year is preliminary. Totals may not sum due to rounding. </t>
  </si>
  <si>
    <t>1/ Unit of measure is pounds per person.</t>
  </si>
  <si>
    <t xml:space="preserve">2/ Fresh vegetable availability includes all commodities and uses identified in table 2a excluding fresh mushrooms. </t>
  </si>
  <si>
    <t>3/ Processing vegetable availability includes all commodities and uses identified in table 2b excluding processing mushrooms.</t>
  </si>
  <si>
    <t>4/ Potato availability includes all potato uses identified in table 2c.</t>
  </si>
  <si>
    <t>5/ Dry pulses availability includes all pulse types identified in table 2d.</t>
  </si>
  <si>
    <t>6/ Mushroom availability includes both fresh and processing identified in tables 28 and 51.</t>
  </si>
  <si>
    <t>Table 1b--U.S. per capita availability of commercially produced, all utilizations vegetables and dry pulse crops by commodity or commodity group/1</t>
  </si>
  <si>
    <t>Artichokes (all uses)</t>
  </si>
  <si>
    <t>Asparagus (fresh and processing)</t>
  </si>
  <si>
    <t>Beans, lima green (fresh and processing)</t>
  </si>
  <si>
    <t>Beans, snap green (fresh and processing)</t>
  </si>
  <si>
    <t>Beets (processing)</t>
  </si>
  <si>
    <t>Black beans (dry)</t>
  </si>
  <si>
    <t>Blackeye beans (dry)</t>
  </si>
  <si>
    <t>Broccoli (fresh and processing)</t>
  </si>
  <si>
    <t>Brussels sprouts (fresh)</t>
  </si>
  <si>
    <t>Cabbage (fresh and processing)</t>
  </si>
  <si>
    <t>Carrots (fresh and processing)</t>
  </si>
  <si>
    <t>Cauliflower (fresh and processing)</t>
  </si>
  <si>
    <t>Celery (all uses)</t>
  </si>
  <si>
    <t>Chickpea/garbanzo (fresh and processing)</t>
  </si>
  <si>
    <t>Cucumbers (fresh and processing)</t>
  </si>
  <si>
    <t>Dry peas and lentils (dry)</t>
  </si>
  <si>
    <t>Eggplant (all uses)</t>
  </si>
  <si>
    <t>Escarole and endive (fresh)</t>
  </si>
  <si>
    <t>Garlic (all uses)</t>
  </si>
  <si>
    <t>Great Northern beans (dry)</t>
  </si>
  <si>
    <t>Greens, collard (fresh)</t>
  </si>
  <si>
    <t>Greens, mustard (fresh)</t>
  </si>
  <si>
    <t>Greens, turnip (fresh)</t>
  </si>
  <si>
    <t>Kale (fresh)</t>
  </si>
  <si>
    <t>Lettuce, head/iceberg (fresh)</t>
  </si>
  <si>
    <t>Lettuce, leaf and romaine (fresh)</t>
  </si>
  <si>
    <t>Lima beans (dry)</t>
  </si>
  <si>
    <t>Mushrooms (fresh and processing)</t>
  </si>
  <si>
    <t>Navy beans (dry)</t>
  </si>
  <si>
    <t>Okra (fresh)</t>
  </si>
  <si>
    <t>Onions (fresh and processing)</t>
  </si>
  <si>
    <t>Other unspecified beans including cranberry (dry)</t>
  </si>
  <si>
    <t>Other, processing/2</t>
  </si>
  <si>
    <t>Peas, green (processing)</t>
  </si>
  <si>
    <t>Peppers, bell (fresh)</t>
  </si>
  <si>
    <t>Peppers, chili (fresh)</t>
  </si>
  <si>
    <t>Pink beans (dry)</t>
  </si>
  <si>
    <t>Pinto beans (dry)</t>
  </si>
  <si>
    <t>Potatoes (fresh and processing)</t>
  </si>
  <si>
    <t>Pumpkins (all uses)</t>
  </si>
  <si>
    <t>Radishes (all uses)</t>
  </si>
  <si>
    <t>Red kidney beans (dry)</t>
  </si>
  <si>
    <t>Small red beans (dry)</t>
  </si>
  <si>
    <t>Small white beans (dry)</t>
  </si>
  <si>
    <t>Spinach (fresh and processing)</t>
  </si>
  <si>
    <t>Squash (all uses)</t>
  </si>
  <si>
    <t>Sweet corn (fresh and processing)</t>
  </si>
  <si>
    <t>Sweet potatoes (all uses)</t>
  </si>
  <si>
    <t>Tomatoes (fresh and processing)</t>
  </si>
  <si>
    <t>Total vegetables and pulses (all uses)</t>
  </si>
  <si>
    <t>NA</t>
  </si>
  <si>
    <t xml:space="preserve">NA = Not available. Most recent year is preliminary. Totals may not sum due to rounding. </t>
  </si>
  <si>
    <t>2/ Other processing includes all other canned and frozen vegetables for processing except potatoes, sweet potatoes, and dry pulse crops. Beginning with 2017, also includes miscellaneous vegetables for dehydrating.</t>
  </si>
  <si>
    <t>Table 2a--Vegetables, fresh market (including mushrooms and sweet potatoes): Selected U.S. per capita availability/1,2</t>
  </si>
  <si>
    <t xml:space="preserve">Year </t>
  </si>
  <si>
    <t>Artichoke/3</t>
  </si>
  <si>
    <t xml:space="preserve">Asparagus </t>
  </si>
  <si>
    <t>Beans, snap green</t>
  </si>
  <si>
    <t>Broccoli</t>
  </si>
  <si>
    <t>Cabbage</t>
  </si>
  <si>
    <t>Carrot</t>
  </si>
  <si>
    <t>Cauliflower</t>
  </si>
  <si>
    <t>Celery/3</t>
  </si>
  <si>
    <t>Cucumber</t>
  </si>
  <si>
    <t>Eggplant/3</t>
  </si>
  <si>
    <t>Escarole /Endive</t>
  </si>
  <si>
    <t>Garlic/3</t>
  </si>
  <si>
    <t>Greens, southern and other leafy/4</t>
  </si>
  <si>
    <t xml:space="preserve">Lettuce, head </t>
  </si>
  <si>
    <t xml:space="preserve">Lettuce, leaf/ romaine </t>
  </si>
  <si>
    <t>Peppers, bell/3</t>
  </si>
  <si>
    <t>Pumpkin</t>
  </si>
  <si>
    <t>Radish</t>
  </si>
  <si>
    <t>Spinach</t>
  </si>
  <si>
    <t>Squash</t>
  </si>
  <si>
    <t>Sweet corn</t>
  </si>
  <si>
    <t>Sweet potatoes, all uses</t>
  </si>
  <si>
    <t>Tomato/5</t>
  </si>
  <si>
    <t>Other fresh vegetables, all/6</t>
  </si>
  <si>
    <t>Fresh vegetables, total</t>
  </si>
  <si>
    <t xml:space="preserve">2/ Excludes potatoes. </t>
  </si>
  <si>
    <t xml:space="preserve">3/ Includes fresh and dual use, which includes both fresh and processing. </t>
  </si>
  <si>
    <t>4/ Collards, kale, mustard greens, and turnip greens.</t>
  </si>
  <si>
    <t xml:space="preserve">5/ After 1996, includes an USDA, ERS estimate of domestically produced hothouse tomatoes. Hothouse tomato imports are included in all years. </t>
  </si>
  <si>
    <t xml:space="preserve">6/ Other includes brussels sprouts, okra, and fresh green limas. </t>
  </si>
  <si>
    <t>Table 2b--Vegetables, processing: Selected U.S. per capita availability/1</t>
  </si>
  <si>
    <t>Asparagus, processing</t>
  </si>
  <si>
    <t>Beans, green lima, processing</t>
  </si>
  <si>
    <t>Beans, snap green, processing</t>
  </si>
  <si>
    <t>Beets, processing</t>
  </si>
  <si>
    <t>Broccoli, processing</t>
  </si>
  <si>
    <t>Cabbage, processing</t>
  </si>
  <si>
    <t>Carrots, processing</t>
  </si>
  <si>
    <t>Cauliflower, processing</t>
  </si>
  <si>
    <t>Corn, sweet, processing</t>
  </si>
  <si>
    <t>Cucumbers, processing</t>
  </si>
  <si>
    <t>Mushrooms, processing</t>
  </si>
  <si>
    <t>Onions, dehydrating/2</t>
  </si>
  <si>
    <t>Peas, green, processing</t>
  </si>
  <si>
    <t>Peppers, chili/3</t>
  </si>
  <si>
    <t>Spinach, processing</t>
  </si>
  <si>
    <t>Tomatoes, processing</t>
  </si>
  <si>
    <t>Other, processing/4</t>
  </si>
  <si>
    <t>Processing, total/5</t>
  </si>
  <si>
    <t xml:space="preserve">Most recent year is preliminary. Totals may not sum due to rounding. </t>
  </si>
  <si>
    <t>2/ Excludes onions used for canning and freezing.</t>
  </si>
  <si>
    <t>3/ Includes use expressed on a fresh-weight equivalent basis.</t>
  </si>
  <si>
    <t>4/ Includes all other canned and frozen vegetables for processing except potatoes, sweet potatoes, and dry pulse crops. Beginning with 2017, also includes miscellaneous vegetables for dehydrating.</t>
  </si>
  <si>
    <t>5/ Excludes potatoes, sweet potatoes, and dry pulse crops.</t>
  </si>
  <si>
    <t>Table 2c--Potatoes: U.S. per capita availability/1</t>
  </si>
  <si>
    <t>Fresh potatoes</t>
  </si>
  <si>
    <t>Canning potatoes</t>
  </si>
  <si>
    <t>Chipping potatoes</t>
  </si>
  <si>
    <t>Dehydrating potatoes</t>
  </si>
  <si>
    <t>Freezing potatoes</t>
  </si>
  <si>
    <t>Processing potatoes, total</t>
  </si>
  <si>
    <t>All potatoes</t>
  </si>
  <si>
    <t xml:space="preserve">Most recent year is preliminary. </t>
  </si>
  <si>
    <t>Table 2d--Selected dry pulse crops: U.S. per capita availability/1</t>
  </si>
  <si>
    <t>Black beans</t>
  </si>
  <si>
    <t>Blackeye beans</t>
  </si>
  <si>
    <t>Chickpeas (garbanzo)</t>
  </si>
  <si>
    <t>Great Northern beans</t>
  </si>
  <si>
    <t>Lima beans, all</t>
  </si>
  <si>
    <t>Navy beans</t>
  </si>
  <si>
    <t>Pink beans</t>
  </si>
  <si>
    <t>Pinto beans</t>
  </si>
  <si>
    <t>Red kidney beans, all</t>
  </si>
  <si>
    <t>Small red beans</t>
  </si>
  <si>
    <t>Other beans/2</t>
  </si>
  <si>
    <t>All dry edible beans</t>
  </si>
  <si>
    <t>Dry bean total, less garbanzo</t>
  </si>
  <si>
    <t>Dry peas and lentils</t>
  </si>
  <si>
    <t>All dry pulses</t>
  </si>
  <si>
    <t>NA = Not available. Most recent year is preliminary. Totals may not sum due to rounding. All data are expressed on a calendar-year basis.</t>
  </si>
  <si>
    <t xml:space="preserve">2/ Includes small white, cranberry, and beans classified by USDA, National Agricultural Statistics Service as other. </t>
  </si>
  <si>
    <t>Item</t>
  </si>
  <si>
    <t>Percent Change 2023–24</t>
  </si>
  <si>
    <t>Harvested area (1,000 acres)</t>
  </si>
  <si>
    <t xml:space="preserve"> Fresh and processing/1</t>
  </si>
  <si>
    <t xml:space="preserve"> Potatoes</t>
  </si>
  <si>
    <t xml:space="preserve"> Sweet potatoes/2</t>
  </si>
  <si>
    <t xml:space="preserve"> Dry beans/3</t>
  </si>
  <si>
    <t xml:space="preserve"> Dry peas/4</t>
  </si>
  <si>
    <t xml:space="preserve"> Lentils</t>
  </si>
  <si>
    <t xml:space="preserve"> Chickpeas</t>
  </si>
  <si>
    <t xml:space="preserve"> Mushrooms, all/5</t>
  </si>
  <si>
    <t xml:space="preserve">  Total</t>
  </si>
  <si>
    <t>Production (million cwt.)</t>
  </si>
  <si>
    <t xml:space="preserve"> Mushrooms, all</t>
  </si>
  <si>
    <t>Crop value (million U.S. dollars)</t>
  </si>
  <si>
    <t>Most recent year is preliminary. Cwt = hundredweight.</t>
  </si>
  <si>
    <t>1/ Excludes potatoes, pulse crops, mushrooms, melons, and vegetables not included in USDA, NASS annual estimates. Excludes sweet potatoes from 2008 to 2015.</t>
  </si>
  <si>
    <t>2/ Starting in 2016, sweet potatoes are included in fresh and processing vegetable total. The crop mix includes 23 principal vegetable crops identified in USDA, NASS, Vegetables Annual Summary, February 2024 (2023 summary year), excluding cantaloupes, honeydews, and watermelons.</t>
  </si>
  <si>
    <t>3/ Includes black-eyed peas but excludes chickpeas.</t>
  </si>
  <si>
    <t>4/ Beginning in 2019, includes Austrian winter peas. Excludes chickpeas and blackeye peas. Production and value includes wrinkled seed peas.</t>
  </si>
  <si>
    <t xml:space="preserve">5/ Mushroom area equal to total fillings (multiple varieties). </t>
  </si>
  <si>
    <t xml:space="preserve">Source: USDA, Economic Research Service calculations using USDA, National Agricultural Statistics Service data. </t>
  </si>
  <si>
    <t xml:space="preserve">Month and Year </t>
  </si>
  <si>
    <t>Fresh vegetables, excluding potatoes and mushrooms/1</t>
  </si>
  <si>
    <t>Fresh potatoes/2</t>
  </si>
  <si>
    <t>Fresh mushrooms</t>
  </si>
  <si>
    <t>Processed vegetables, excluding potatoes and mushrooms/1,3</t>
  </si>
  <si>
    <t>Processed potatoes/4</t>
  </si>
  <si>
    <t>Processed mushrooms/5</t>
  </si>
  <si>
    <t>Dry peas, chickpeas, and lentils</t>
  </si>
  <si>
    <t>Dry beans/6</t>
  </si>
  <si>
    <t>Fresh Vegetable Total</t>
  </si>
  <si>
    <t>Processed Vegetable Total</t>
  </si>
  <si>
    <t>Vegetable and Pulses Total</t>
  </si>
  <si>
    <t xml:space="preserve">   —————————————————————————————————— $ millions ——————————————————————————————————</t>
  </si>
  <si>
    <t>January</t>
  </si>
  <si>
    <t>February</t>
  </si>
  <si>
    <t>March</t>
  </si>
  <si>
    <t>April</t>
  </si>
  <si>
    <t>May</t>
  </si>
  <si>
    <t>June</t>
  </si>
  <si>
    <t>July</t>
  </si>
  <si>
    <t>August</t>
  </si>
  <si>
    <t>September</t>
  </si>
  <si>
    <t>October</t>
  </si>
  <si>
    <t>November</t>
  </si>
  <si>
    <t>December</t>
  </si>
  <si>
    <t>Annual</t>
  </si>
  <si>
    <t>January–June</t>
  </si>
  <si>
    <t xml:space="preserve">1/ Includes sweet potatoes. Excludes potatoes, melons, mushrooms, and dried herbs. </t>
  </si>
  <si>
    <t>2/ Includes seed. Excludes dextrins produced from potatoes.</t>
  </si>
  <si>
    <t>3/ Includes vegetable juice.</t>
  </si>
  <si>
    <t>4/ Excludes dextrins produced from potatoes.</t>
  </si>
  <si>
    <t>5/ Excludes seed or spawn (mushroom).</t>
  </si>
  <si>
    <t xml:space="preserve">6/ Excludes guar seeds and chickpeas (garbanzo beans). </t>
  </si>
  <si>
    <t>Source: USDA, Economic Research Service based on data from the U.S. Department of Commerce, Bureau of the Census.</t>
  </si>
  <si>
    <t xml:space="preserve">Month and year </t>
  </si>
  <si>
    <t>Leguminous vegetable seeds</t>
  </si>
  <si>
    <t>Other vegetable seeds/1</t>
  </si>
  <si>
    <t xml:space="preserve">Total </t>
  </si>
  <si>
    <t xml:space="preserve">   ————————— Million U.S. dollars —————————</t>
  </si>
  <si>
    <t>1/ Excludes potato seed (included with potatoes) and includes mushroom spawn (seed).</t>
  </si>
  <si>
    <t xml:space="preserve">   —————————————————————————————————— Million pounds ——————————————————————————————————</t>
  </si>
  <si>
    <t xml:space="preserve">   ————————— Million pounds —————————</t>
  </si>
  <si>
    <t>Table 5a--Vegetable exports: U.S. value, by group, by month/1</t>
  </si>
  <si>
    <t xml:space="preserve">3/ Includes vegetable juice. Excludes HS code 2103909090. </t>
  </si>
  <si>
    <t>Table 5c--Vegetable exports: U.S. volume, by group, by month/1</t>
  </si>
  <si>
    <t>Table 6--Vegetables: Percent of U.S. supply and availability accounted for by trade/1</t>
  </si>
  <si>
    <t>--------------------------------------- Fresh Market ----------------------------------------</t>
  </si>
  <si>
    <t>------------------------------------------- Processing --------------------------------------------</t>
  </si>
  <si>
    <t>------------------------------------- Total --------------------------------------</t>
  </si>
  <si>
    <t>————— Million lbs., fresh weight —————</t>
  </si>
  <si>
    <t>———— Percent ————</t>
  </si>
  <si>
    <t>————— Million lbs., fresh weight ——————</t>
  </si>
  <si>
    <t xml:space="preserve">    ——— Percent ———</t>
  </si>
  <si>
    <t>Exports</t>
  </si>
  <si>
    <t>Imports</t>
  </si>
  <si>
    <t>Total supply/2</t>
  </si>
  <si>
    <t>Total availability</t>
  </si>
  <si>
    <t>Percent of supply exported/3</t>
  </si>
  <si>
    <t>Percent of availability imported/4</t>
  </si>
  <si>
    <t xml:space="preserve">Exports </t>
  </si>
  <si>
    <t xml:space="preserve">Imports </t>
  </si>
  <si>
    <t xml:space="preserve">Total supply/2 </t>
  </si>
  <si>
    <t xml:space="preserve">Total availability </t>
  </si>
  <si>
    <t xml:space="preserve">Percent of supply exported/3 </t>
  </si>
  <si>
    <t xml:space="preserve">Percent of availability imported/4 </t>
  </si>
  <si>
    <t xml:space="preserve">Exports  </t>
  </si>
  <si>
    <t xml:space="preserve">Imports  </t>
  </si>
  <si>
    <t xml:space="preserve">Total supply/2  </t>
  </si>
  <si>
    <t xml:space="preserve">Total availability  </t>
  </si>
  <si>
    <t xml:space="preserve">Percent of supply exported/3  </t>
  </si>
  <si>
    <t xml:space="preserve">Percent of availability imported/4  </t>
  </si>
  <si>
    <t xml:space="preserve">1/ Includes 30 major fresh vegetables. Excludes potatoes, sweet potatoes, mushrooms, and melons. </t>
  </si>
  <si>
    <t>2/ Equals production plus imports and includes the net change in onion stocks and nets out onion shrinkage.</t>
  </si>
  <si>
    <t>3/ Percent of U.S. supply of vegetables exported.</t>
  </si>
  <si>
    <t>4/ Percent of U.S. availability of vegetables accounted for by imports.</t>
  </si>
  <si>
    <t>Table 7--Vegetables, fresh market: Share of availability imported/1</t>
  </si>
  <si>
    <t>Year/3</t>
  </si>
  <si>
    <t>Artichokes</t>
  </si>
  <si>
    <t>Asparagus/4</t>
  </si>
  <si>
    <t>Beans, snap/green</t>
  </si>
  <si>
    <t>Carrots</t>
  </si>
  <si>
    <t>Celery/2</t>
  </si>
  <si>
    <t>Cucumbers</t>
  </si>
  <si>
    <t>Eggplant/2</t>
  </si>
  <si>
    <t>Garlic/2</t>
  </si>
  <si>
    <t>Lettuce, head</t>
  </si>
  <si>
    <t>Lettuce, leaf/romaine</t>
  </si>
  <si>
    <t>Peppers, bell/2</t>
  </si>
  <si>
    <t>Potatoes</t>
  </si>
  <si>
    <t>Pumpkins</t>
  </si>
  <si>
    <t>Radishes</t>
  </si>
  <si>
    <t>Sweet potatoes</t>
  </si>
  <si>
    <t>Tomatoes</t>
  </si>
  <si>
    <t>Fresh, all/1</t>
  </si>
  <si>
    <t xml:space="preserve">NA = Not available. Most recent year is preliminary. </t>
  </si>
  <si>
    <t xml:space="preserve">1/ Excludes potatoes, sweet potatoes, and mushrooms. </t>
  </si>
  <si>
    <t xml:space="preserve">2/ Includes fresh and processing. </t>
  </si>
  <si>
    <t xml:space="preserve">3/ Beginning in 2012, data coverage for melons is included in the Fruit and Tree Nuts Yearbook. </t>
  </si>
  <si>
    <t>4/ Shares larger than 100 percent are possible when imports exceed domestic availability.</t>
  </si>
  <si>
    <t>Table 8--Vegetables, fresh market: Share of supply exported/1</t>
  </si>
  <si>
    <t>Asparagus</t>
  </si>
  <si>
    <t>Table 9--Selected vegetable production in leading countries and the world/1</t>
  </si>
  <si>
    <t>Commodity/country</t>
  </si>
  <si>
    <t xml:space="preserve">                                        ------------------------------------------------------------------------------------------ Million hundredweight (cwt) ----------------------------------------------------------------------------------------</t>
  </si>
  <si>
    <t>China</t>
  </si>
  <si>
    <t>India</t>
  </si>
  <si>
    <t>Ukraine</t>
  </si>
  <si>
    <t>United States</t>
  </si>
  <si>
    <t>Russia</t>
  </si>
  <si>
    <t>Other</t>
  </si>
  <si>
    <t>World</t>
  </si>
  <si>
    <t>Turkey</t>
  </si>
  <si>
    <t>Egypt</t>
  </si>
  <si>
    <t>Lettuce</t>
  </si>
  <si>
    <t>Spain</t>
  </si>
  <si>
    <t>Italy</t>
  </si>
  <si>
    <t>Onions, dry</t>
  </si>
  <si>
    <t>Carrots/turnips</t>
  </si>
  <si>
    <t>Uzbekistan</t>
  </si>
  <si>
    <t>Cauliflower/broccoli</t>
  </si>
  <si>
    <t>Mexico</t>
  </si>
  <si>
    <t>Cabbage/brussels sprouts</t>
  </si>
  <si>
    <t>South Korea</t>
  </si>
  <si>
    <t>United States/2</t>
  </si>
  <si>
    <t>Malawi</t>
  </si>
  <si>
    <t>Tanzania</t>
  </si>
  <si>
    <t>Nigeria</t>
  </si>
  <si>
    <t>Angola</t>
  </si>
  <si>
    <t>Algeria</t>
  </si>
  <si>
    <t>Peru</t>
  </si>
  <si>
    <t>United States/3</t>
  </si>
  <si>
    <t>Germany</t>
  </si>
  <si>
    <t>Green onions/4</t>
  </si>
  <si>
    <t>Mali</t>
  </si>
  <si>
    <t>Japan</t>
  </si>
  <si>
    <t>Indonesia</t>
  </si>
  <si>
    <t>Leeks/other alliaceous/4</t>
  </si>
  <si>
    <t>France</t>
  </si>
  <si>
    <t>Belgium</t>
  </si>
  <si>
    <t>Cucumbers/gherkins</t>
  </si>
  <si>
    <t>United States/5</t>
  </si>
  <si>
    <t>Garlic</t>
  </si>
  <si>
    <t>Bangladesh</t>
  </si>
  <si>
    <t>Poland</t>
  </si>
  <si>
    <t>Eggplant</t>
  </si>
  <si>
    <t>United States/6</t>
  </si>
  <si>
    <t>Snap beans/7</t>
  </si>
  <si>
    <t>Morocco</t>
  </si>
  <si>
    <t>Philippines</t>
  </si>
  <si>
    <t xml:space="preserve">Pumpkin/squash </t>
  </si>
  <si>
    <t>Chilies and peppers, green</t>
  </si>
  <si>
    <t>United States/8</t>
  </si>
  <si>
    <t>Okra</t>
  </si>
  <si>
    <t>Sudan</t>
  </si>
  <si>
    <t>Pakistan</t>
  </si>
  <si>
    <t>United States/9</t>
  </si>
  <si>
    <t xml:space="preserve">Green peas </t>
  </si>
  <si>
    <t>Vegetables primary/10</t>
  </si>
  <si>
    <t>Vietnam</t>
  </si>
  <si>
    <t>Dry beans</t>
  </si>
  <si>
    <t>Brazil</t>
  </si>
  <si>
    <t>Burma</t>
  </si>
  <si>
    <t>United States/11</t>
  </si>
  <si>
    <t>Dry peas</t>
  </si>
  <si>
    <t>Canada</t>
  </si>
  <si>
    <t>Dry lentils</t>
  </si>
  <si>
    <t>Australia</t>
  </si>
  <si>
    <t>Dry chickpeas</t>
  </si>
  <si>
    <t>Ethiopia</t>
  </si>
  <si>
    <t>United States/12</t>
  </si>
  <si>
    <t>p = Preliminary. NA = Not available. Units are million hundredweight (cwt) with 1 million cwt equivalent to 100 million pounds.</t>
  </si>
  <si>
    <t>1/ Includes fresh and processing production. Data for the United States may not match data elsewhere in this report due to reporting delays. Rankings are based on 2023 data.</t>
  </si>
  <si>
    <t xml:space="preserve">2/ The United States is the 11th largest global producer of cabbage and is 12th in sweet potato production. </t>
  </si>
  <si>
    <t xml:space="preserve">3/ The United States is the 9th largest producer of artichokes and is 7th in asparagus output. </t>
  </si>
  <si>
    <t xml:space="preserve">4/ No green onion or leek data was reported for the United States. </t>
  </si>
  <si>
    <t xml:space="preserve">5/ The United States is the 8th largest cucumber/gherkin producer and is 13th in global garlic output. </t>
  </si>
  <si>
    <t>6/ The United States is the 21st largest in world eggplant output.</t>
  </si>
  <si>
    <t xml:space="preserve">7/ Largely string (snap) beans. </t>
  </si>
  <si>
    <t>8/ Includes green (bell) peppers and chili peppers. The United States is 9th in global pungent/nonpungent pepper output.</t>
  </si>
  <si>
    <t xml:space="preserve">9/ The United States is the 29th largest global okra producer. </t>
  </si>
  <si>
    <t>10/ Excludes potatoes, sweet potatoes, and dry pulses but includes fresh pulses, mushrooms, and melons. FAO item name "Vegetables Primary."</t>
  </si>
  <si>
    <t xml:space="preserve">11/ The United States is the 6th largest global dry bean producer. </t>
  </si>
  <si>
    <t xml:space="preserve">12/ The United States is the 8th largest global dry chickpea producer. </t>
  </si>
  <si>
    <t>Source: USDA, Economic Research Service derived from data supplied by United Nations, Food and Agriculture Organization, FAOStat (July 2025).</t>
  </si>
  <si>
    <t>Table 10--Vegetables and pulse crops: U.S. farm cash receipts/1</t>
  </si>
  <si>
    <t xml:space="preserve">  State</t>
  </si>
  <si>
    <t xml:space="preserve">   ——————————————————————— $ thousands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</si>
  <si>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</si>
  <si>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</si>
  <si>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</si>
  <si>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</si>
  <si>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</si>
  <si>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</si>
  <si>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</si>
  <si>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</si>
  <si>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</si>
  <si>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</si>
  <si>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</si>
  <si>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</si>
  <si>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</si>
  <si>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</si>
  <si>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</si>
  <si>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</si>
  <si>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</si>
  <si>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</si>
  <si>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</si>
  <si>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</si>
  <si>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</si>
  <si>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</si>
  <si>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</si>
  <si>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</si>
  <si>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</si>
  <si>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</si>
  <si>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</si>
  <si>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</si>
  <si>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</si>
  <si>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</si>
  <si>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</si>
  <si>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</si>
  <si>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</si>
  <si>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</si>
  <si>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</si>
  <si>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</si>
  <si>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</si>
  <si>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</si>
  <si>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</si>
  <si>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</si>
  <si>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</si>
  <si>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</si>
  <si>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</si>
  <si>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</si>
  <si>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</si>
  <si>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</si>
  <si>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</si>
  <si>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</si>
  <si>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</si>
  <si>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</si>
  <si>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Mushrooms/2</t>
  </si>
  <si>
    <t xml:space="preserve">NA = not available. Totals may not sum due to rounding. </t>
  </si>
  <si>
    <t xml:space="preserve">1/ State data include melons but exclude mushrooms. </t>
  </si>
  <si>
    <t xml:space="preserve">2/ United States all mushroom receipts. </t>
  </si>
  <si>
    <t xml:space="preserve">Source: USDA, Economic Research Service farm income wealth statistics (February 2025). </t>
  </si>
  <si>
    <t>Table 11--U.S. fresh market of selected vegetables: supply, availability, and farm weight/1</t>
  </si>
  <si>
    <t xml:space="preserve"> ----------------------------------- Supply  -----------------------------------</t>
  </si>
  <si>
    <t xml:space="preserve"> ------------------------Availability -------------------------</t>
  </si>
  <si>
    <t xml:space="preserve"> -----------Trade shares -----------</t>
  </si>
  <si>
    <t xml:space="preserve"> ——————————————————————— Million pounds ——————————————————————————</t>
  </si>
  <si>
    <t xml:space="preserve"> — Pounds —</t>
  </si>
  <si>
    <t xml:space="preserve">   ——— Percent ———</t>
  </si>
  <si>
    <t xml:space="preserve"> — Millions —</t>
  </si>
  <si>
    <t xml:space="preserve">Production/2 </t>
  </si>
  <si>
    <t>Imports/3</t>
  </si>
  <si>
    <t>Beginning stocks/4</t>
  </si>
  <si>
    <t xml:space="preserve">Total supply </t>
  </si>
  <si>
    <t>Exports/3</t>
  </si>
  <si>
    <t>Ending stocks/4</t>
  </si>
  <si>
    <t>Feed, seed, shrink and loss/5</t>
  </si>
  <si>
    <t>Domestic availability/6</t>
  </si>
  <si>
    <t>Availability imported/7</t>
  </si>
  <si>
    <t>Supply exported/8</t>
  </si>
  <si>
    <t>Total U.S. population on July 1/9</t>
  </si>
  <si>
    <t>Most recent year is preliminary.</t>
  </si>
  <si>
    <t>1/ Excludes melons, potatoes, mushrooms, dry beans, dry peas, and lentils. Includes fresh vegetables washed, cut, and/or packaged by fresh processing operations. Also includes dual utilization commodities: artichokes, Brussels sprouts, celery, eggplant, escarole, endive, garlic, greens (collard, mustard, turnip, kale), okra, bell peppers, pumpkins, radishes, and squash.</t>
  </si>
  <si>
    <t xml:space="preserve">2/ USDA, Economic Research Service derived from National Agricultural Statistics Service. </t>
  </si>
  <si>
    <t>3/ USDA, Economic Research Service derived from the U.S. Department of Commerce, Bureau of the Census. From 1980-89, exports were adjusted using Canadian import data. Includes some processing from dual use commodities.</t>
  </si>
  <si>
    <t xml:space="preserve">4/ Applies only to Brussels sprouts, onions, and okra (after 1989). </t>
  </si>
  <si>
    <t xml:space="preserve">5/ Includes shrink and loss from fresh dry-bulb onions and fresh-market cabbage; seed use from dual use garlic; and feed, shrink and loss from dual use pumpkin. </t>
  </si>
  <si>
    <t xml:space="preserve">6/ Shipments to United States territories were subtracted from total availability for some commodities from 1979-88. </t>
  </si>
  <si>
    <t>7/ Share of domestic disappearance accounted for by imports.</t>
  </si>
  <si>
    <t xml:space="preserve">8/ Share of total supply that is exported. </t>
  </si>
  <si>
    <t xml:space="preserve">9/ Data from U.S. Department of Commerce, Bureau of the Census. </t>
  </si>
  <si>
    <t>Table 12--U.S. artichokes, all uses: supply, availability, price, and farm weight/1</t>
  </si>
  <si>
    <t xml:space="preserve"> ------------------------------- Supply  -------------------------------</t>
  </si>
  <si>
    <t xml:space="preserve"> ---------------------------------- Availability ----------------------------------</t>
  </si>
  <si>
    <t xml:space="preserve"> ---- Season average price  ----</t>
  </si>
  <si>
    <t xml:space="preserve"> —————————————————— Million pounds ———————————————————— </t>
  </si>
  <si>
    <t>— Pounds —</t>
  </si>
  <si>
    <t>——— U.S. dollars/cwt ———</t>
  </si>
  <si>
    <t>Production/1</t>
  </si>
  <si>
    <t>Imports/2</t>
  </si>
  <si>
    <t>Exports/2</t>
  </si>
  <si>
    <r>
      <rPr>
        <b/>
        <sz val="10"/>
        <color rgb="FF000000"/>
        <rFont val="Arial"/>
        <family val="2"/>
      </rPr>
      <t>Domestic availability</t>
    </r>
    <r>
      <rPr>
        <b/>
        <vertAlign val="superscript"/>
        <sz val="10"/>
        <color rgb="FF000000"/>
        <rFont val="Arial"/>
        <family val="2"/>
      </rPr>
      <t xml:space="preserve"> </t>
    </r>
  </si>
  <si>
    <t>Current dollars/1</t>
  </si>
  <si>
    <t>Constant 2017 dollars/3</t>
  </si>
  <si>
    <t>NA = Not available. Cwt = hundredweight. Most recent year is preliminary.</t>
  </si>
  <si>
    <t>1/ Source: USDA, National Agricultural Statistics Service (1979–81 and 1992–present), California County Agricultural Commissioner's Reports (1982–91).</t>
  </si>
  <si>
    <t>2/ Includes canned and fresh. Source: U.S. Department of Commerce, Bureau of the Census. From 1978-89, U.S. exports were adjusted using Canadian import data. Canned imports are adjusted to a fresh-weight basis using a factor of 3.0.</t>
  </si>
  <si>
    <t xml:space="preserve">3/ Deflated by the gross domestic product implicit price deflator, 2017=100. </t>
  </si>
  <si>
    <t>Table 13--U.S. fresh asparagus: supply, availability, price, and farm weight/1</t>
  </si>
  <si>
    <t xml:space="preserve"> -------------------- Supply  --------------------</t>
  </si>
  <si>
    <t xml:space="preserve"> ---------------------------- Availability ----------------------------</t>
  </si>
  <si>
    <t xml:space="preserve"> —————————— Million pounds ———————————— </t>
  </si>
  <si>
    <t>—— U.S. dollars/cwt ——</t>
  </si>
  <si>
    <r>
      <t>Production/1</t>
    </r>
    <r>
      <rPr>
        <b/>
        <vertAlign val="superscript"/>
        <sz val="10"/>
        <rFont val="Arial"/>
        <family val="2"/>
      </rPr>
      <t xml:space="preserve"> </t>
    </r>
  </si>
  <si>
    <t>1/ Source: USDA, National Agricultural Statistics Service. Production data were adjusted by USDA, ERS for 1970–81 to account for States not included in NASS estimates. USDA, Economic Research Service estimates for 1982 and 1983.</t>
  </si>
  <si>
    <t>2/ Source: U.S. Department of Commerce, Bureau of the Census. From 1978–89, U.S. exports were adjusted using Canadian import data.</t>
  </si>
  <si>
    <t>Table 14--U.S. fresh broccoli: supply, availability, price, and farm weight/1</t>
  </si>
  <si>
    <t xml:space="preserve"> -------------------------- Supply  --------------------------</t>
  </si>
  <si>
    <t xml:space="preserve"> ------------------------ Availability ------------------------</t>
  </si>
  <si>
    <t xml:space="preserve"> —————————————— Million pounds ———————————————— </t>
  </si>
  <si>
    <t>1/ Source: USDA, National Agricultural Statistics Service. Production data were adjusted by USDA, ERS for 1970–81 to account for States not included in NASS estimates.</t>
  </si>
  <si>
    <t>Table 15--U.S. brussels sprouts, all uses: supply, availability, price, and farm weight/1</t>
  </si>
  <si>
    <t xml:space="preserve"> ------------------------------------ Supply  ------------------------------------</t>
  </si>
  <si>
    <t xml:space="preserve"> ------------------------------------------ Availability ------------------------------------------</t>
  </si>
  <si>
    <t xml:space="preserve"> ———————————————— Million pounds —————————————————— </t>
  </si>
  <si>
    <t>———— U.S. dollars/cwt ————</t>
  </si>
  <si>
    <t xml:space="preserve">Production/1 </t>
  </si>
  <si>
    <t>Beginning stocks</t>
  </si>
  <si>
    <t>Ending stocks/3</t>
  </si>
  <si>
    <t>Constant 2017 dollars/4</t>
  </si>
  <si>
    <t>1/ Source: USDA, Economic Research Service derived production and price (season average price) estimates for 1982–91 and post-2001 based on California County Agricultural Commissioner reports; includes fresh and processing. Data prior to those years from USDA, National Agricultural Statistics Service.</t>
  </si>
  <si>
    <t xml:space="preserve">2/ Source: U.S. Department of Commerce, Bureau of the Census and Statistics Canada. All processed product weight data converted to a fresh basis using an average factor of 1.33. </t>
  </si>
  <si>
    <t>3/ Source: USDA, National Agricultural Statistics Service. Includes cold storage data converted to fresh-weight using a factor of 1.33.</t>
  </si>
  <si>
    <t xml:space="preserve">4/ Deflated by the gross domestic product implicit price deflator, 2017=100. </t>
  </si>
  <si>
    <t>Table 16--U.S. cabbage: supply, availability, price, and farm weight/1</t>
  </si>
  <si>
    <t xml:space="preserve"> ----------------------------- Supply  -----------------------------</t>
  </si>
  <si>
    <t xml:space="preserve"> --------------------------------------- Availability ---------------------------------------</t>
  </si>
  <si>
    <t xml:space="preserve"> -- Season average price  --</t>
  </si>
  <si>
    <t>—————————————————— Million pounds ————————————————————</t>
  </si>
  <si>
    <t>Production/2</t>
  </si>
  <si>
    <r>
      <t>Shrink and loss/4</t>
    </r>
    <r>
      <rPr>
        <b/>
        <vertAlign val="superscript"/>
        <sz val="10"/>
        <color rgb="FF000000"/>
        <rFont val="Arial"/>
        <family val="2"/>
      </rPr>
      <t xml:space="preserve">  </t>
    </r>
  </si>
  <si>
    <t>Current dollars/2</t>
  </si>
  <si>
    <t>Constant 2017 dollars/5</t>
  </si>
  <si>
    <t>Cwt = hundredweight. Most recent year is preliminary.</t>
  </si>
  <si>
    <t>1/ Largely head cabbage. End of year stocks are not included.</t>
  </si>
  <si>
    <t>2/ Source: USDA, National Agricultural Statistics Service. During 1982–91, U.S. production and price were estimated by USDA, Economic Research Service based on available State reports.</t>
  </si>
  <si>
    <t>3/ Source: U.S. Department of Commerce, Bureau of the Census. From 1978–89, U.S. exports were adjusted using Canadian import data. Excludes sauerkraut.</t>
  </si>
  <si>
    <t>4/ New York data through 2002. Estimated by USDA, Economic Research Service thereafter.</t>
  </si>
  <si>
    <t xml:space="preserve">5/ Deflated by the gross domestic product implicit price deflator, 2017=100. </t>
  </si>
  <si>
    <t>Table 17--U.S. fresh carrots: supply, availability, price, and farm weight/1</t>
  </si>
  <si>
    <t xml:space="preserve"> ----- Season average price  -----</t>
  </si>
  <si>
    <t xml:space="preserve"> ——————————— Million pounds ———————————— </t>
  </si>
  <si>
    <t>—— U.S. dollars/cwt. ——</t>
  </si>
  <si>
    <t>Domestic Availability</t>
  </si>
  <si>
    <t>Table 18--U.S. fresh cauliflower: supply, availability, price, and farm weight/1</t>
  </si>
  <si>
    <t xml:space="preserve"> ---------------------- Availability ----------------------</t>
  </si>
  <si>
    <t>1/ Source: USDA, National Agricultural Statistics Service. Production data were adjusted by USDA, ERS for 1980–81 to account for States not included in NASS estimates.</t>
  </si>
  <si>
    <t>Table 19--U.S. celery, all uses: supply, availability, price, and farm weight/1</t>
  </si>
  <si>
    <t xml:space="preserve"> ------------------------- Supply -------------------------</t>
  </si>
  <si>
    <t xml:space="preserve"> ------------------------------ Availability ------------------------------</t>
  </si>
  <si>
    <t>1/ Source: USDA, National Agricultural Statistics Service. Production data were adjusted by USDA, ERS for 1970–81 and from 1992 to present to account for States not included in NASS estimates.</t>
  </si>
  <si>
    <t xml:space="preserve">2/ Source: U.S. Department of Commerce, Bureau of the Census. From 1978–89, U.S. exports were adjusted using Canadian import data. Does not include dried celery imports. </t>
  </si>
  <si>
    <t>Table 20--U.S. collard greens, all uses: supply, availability, price, and farm weight/1</t>
  </si>
  <si>
    <t xml:space="preserve"> ---------------- Availability ----------------</t>
  </si>
  <si>
    <r>
      <t>Domestic Availability</t>
    </r>
    <r>
      <rPr>
        <b/>
        <vertAlign val="superscript"/>
        <sz val="10"/>
        <rFont val="Arial"/>
        <family val="2"/>
      </rPr>
      <t xml:space="preserve"> </t>
    </r>
  </si>
  <si>
    <t>Current dollars/3</t>
  </si>
  <si>
    <t>1/ Source: USDA, National Agricultural Statistics Service (2000–01). USDA, Economic Research Service estimates for other years based on interpolated Census acreage and yield. Intercensal years are estimated based on interpolated area and 70 percent of the annual yield reported by California County Agricultural Commissioners.</t>
  </si>
  <si>
    <t>2/ USDA, Economic Research Service estimates of imports are based on USDA, Agricultural Marketing Service market import shipments of greens. Starting in 2023, import volume is reported by U.S. Department of Commerce, Bureau of the Census.</t>
  </si>
  <si>
    <t>3/ USDA, National Agricultural Statistics Service (2000–01). Other years are prices from the California County Agricultural Commissioner's report.</t>
  </si>
  <si>
    <t>4/ Deflated by the gross domestic product implicit price deflator, 2017=100.</t>
  </si>
  <si>
    <t>Table 21--U.S. fresh cucumbers: supply, availability, price, and farm weight/1</t>
  </si>
  <si>
    <t xml:space="preserve"> --------------------------- Availability ---------------------------</t>
  </si>
  <si>
    <t xml:space="preserve"> </t>
  </si>
  <si>
    <t>1/ Source: USDA, National Agricultural Statistics Service. Production data were adjusted by USDA, Economic Research Service for 1982–91 to account for States not included in USDA, NASS estimates. Excludes domestic protected culture.</t>
  </si>
  <si>
    <t>Table 22--U.S. eggplant, all uses: supply, availability, price, and farm weight/1</t>
  </si>
  <si>
    <t>1/ Source: USDA, National Agricultural Statistics Service. Production data were adjusted by USDA, Economic Research Service for 1970–78, 1982–91, and 2002–05 to account for States not included in USDA, NASS estimates. After 2005, USDA, ERS estimates based on census area and annual yield reported by California County Agricultural Commissioners.</t>
  </si>
  <si>
    <t>Table 23--U.S. escarole and endive, all uses: supply, availability, price, and farm weight/1</t>
  </si>
  <si>
    <t xml:space="preserve"> ------------------------ Supply  ------------------------</t>
  </si>
  <si>
    <t>1/ Source: USDA, Economic Research Service derived production estimates for 1982–91, 2002–2005, and post-2001 based on California County Agricultural Commissioner reports. Data prior to those years from USDA, National Agricultural Statistics Service. After 2005, USDA, ERS estimates based on Census area and and annual yield reported by California County Agricultural Commissioners.</t>
  </si>
  <si>
    <t>2/ Source: U.S. Department of Commerce, Bureau of the Census. Includes whitloof chicory.</t>
  </si>
  <si>
    <t xml:space="preserve">3/ Source: USDA, Economic Research Service derived (season average price) estimates for 1982–91 and 2002–2005 are Florida escarole only and after 2005 are California only based on California County Agricultural Commissioner reports. Data prior to those years from USDA, National Agricultural Statistics Service. </t>
  </si>
  <si>
    <t>Table 24--U.S. garlic, all uses: supply, availability, price, and farm weight/1</t>
  </si>
  <si>
    <t xml:space="preserve"> ----------------------------------- Availability -----------------------------------</t>
  </si>
  <si>
    <t xml:space="preserve"> ————————————— Million pounds ——————————————— </t>
  </si>
  <si>
    <t>Seed use/3</t>
  </si>
  <si>
    <t xml:space="preserve">1/ Source: USDA, National Agricultural Statistics Service. USDA, Economic Research Service derived production and price (season average price) estimates for 1981–91 based on California County Agricultural Commissioner reports. Data before and after those years from USDA, National Agricultural Statistics Service. </t>
  </si>
  <si>
    <t>2/ Source: U.S. Department of Commerce, Bureau of the Census. From 1978–89, exports were adjusted using Canadian import data from Statistics Canada. Includes dried garlic and garlic flour after 1977. Dried adjusted to fresh basis using the factor 2.7.</t>
  </si>
  <si>
    <t>3/ Seed use estimated as 2 percent of California output until 2000, when seed-producing States were added to the USDA, NASS production estimate.</t>
  </si>
  <si>
    <t>Table 25--U.S. fresh head lettuce: supply, availability, price, and farm weight/1</t>
  </si>
  <si>
    <t xml:space="preserve"> -------------------- Availability --------------------</t>
  </si>
  <si>
    <r>
      <t>Domestic availability/3</t>
    </r>
    <r>
      <rPr>
        <b/>
        <vertAlign val="superscript"/>
        <sz val="10"/>
        <color rgb="FF000000"/>
        <rFont val="Arial"/>
        <family val="2"/>
      </rPr>
      <t xml:space="preserve"> </t>
    </r>
  </si>
  <si>
    <t>Current Dollars/1</t>
  </si>
  <si>
    <t>1/ Source: USDA, National Agricultural Statistics Service. Production data were adjusted by USDA, Economic Research Service for 1970–81 to account for States not included in USDA, NASS estimates.</t>
  </si>
  <si>
    <t>2/ Source: U.S. Department of Commerce, Bureau of the Census. Prior to 1989, includes leaf lettuce. From 1978–89, U.S. exports were adjusted using Canadian import data.</t>
  </si>
  <si>
    <t>3/ Domestic availability from 1978–88, includes shipments to U.S. territories from 1978–88. Due to this, domestic availability from 1978–88 deviates from the typical, total supply minus exports calculation.</t>
  </si>
  <si>
    <t>Table 26--U.S. leaf and romaine lettuce: supply, availability, price, and farm weight/1</t>
  </si>
  <si>
    <t>Current dollars/1,3</t>
  </si>
  <si>
    <t xml:space="preserve">1/ Source: USDA, National Agricultural Statistics Service. Data were estimated by USDA, Economic Research Service for 1985–91 as reported in the California County Agricultural Commissioner's report. </t>
  </si>
  <si>
    <t xml:space="preserve">2/ Source: U.S. Department of Commerce, Bureau of the Census. </t>
  </si>
  <si>
    <t>3/ Leaf and romaine crop value divided by leaf and romaine production.</t>
  </si>
  <si>
    <t>Table 27--U.S. kale, all uses: supply, availability, price, and farm weight/1</t>
  </si>
  <si>
    <t>1/ Source: USDA, National Agricultural Statistics Service (2000–2001 and beginning in 2024). USDA, Economic Research Service derived estimates for 2002–2023 based on interpolated Census acreage and yield, estimated as 70 percent of annual yield reported by California County Agricultural Commissioners.</t>
  </si>
  <si>
    <t>2/ USDA, Economic Research Service estimates of imports are based on USDA, Agricultural Marketing Service market import shipments of greens. Starting in 2022, import volume is reported by U.S. Department of Commerce, Bureau of the Census.</t>
  </si>
  <si>
    <t>3/ Source: USDA, National Agricultural Statistics Service (2000–2001 and beginning in 2024). USDA, Economic Research Service derived estimates for 2002–2023 based on season average price estimates from the California County Agricultural Commissioners' report.</t>
  </si>
  <si>
    <t>Table 28--U.S. fresh mushrooms: supply, availability, price, and farm weight/1</t>
  </si>
  <si>
    <t xml:space="preserve"> ------------------------- Supply  -------------------------</t>
  </si>
  <si>
    <t xml:space="preserve"> -------------------------- Availability --------------------------</t>
  </si>
  <si>
    <t>Marketing Year/1</t>
  </si>
  <si>
    <t>Current dollars/4</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</si>
  <si>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</si>
  <si>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</si>
  <si>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</si>
  <si>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</si>
  <si>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</si>
  <si>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</si>
  <si>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</si>
  <si>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</si>
  <si>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</si>
  <si>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</si>
  <si>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</si>
  <si>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</si>
  <si>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</si>
  <si>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</si>
  <si>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</si>
  <si>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</si>
  <si>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</si>
  <si>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</si>
  <si>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</si>
  <si>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</si>
  <si>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</si>
  <si>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</si>
  <si>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</si>
  <si>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</si>
  <si>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</si>
  <si>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</si>
  <si>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</si>
  <si>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</si>
  <si>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</si>
  <si>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</si>
  <si>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</si>
  <si>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</si>
  <si>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</si>
  <si>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</si>
  <si>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</si>
  <si>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</si>
  <si>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</si>
  <si>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</si>
  <si>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</si>
  <si>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</si>
  <si>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</si>
  <si>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</si>
  <si>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</si>
  <si>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</si>
  <si>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</si>
  <si>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</si>
  <si>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</si>
  <si>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</si>
  <si>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</si>
  <si>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</si>
  <si>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</si>
  <si>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</si>
  <si>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</si>
  <si>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</si>
  <si>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</si>
  <si>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 xml:space="preserve">1/ Marketing year begins July 1 and ends on June 30 of the following year. </t>
  </si>
  <si>
    <t>2/ Source: USDA, National Agricultural Statistics Service. Sales volume for fresh mushrooms includes fresh Agaricus and all specialty mushrooms. Volume adjusted by USDA, ERS for 1982–91 to account for States not included in USDA, NASS estimates.</t>
  </si>
  <si>
    <t>3/ Source: U.S. Department of Commerce, Bureau of the Census and Statistics Canada.</t>
  </si>
  <si>
    <t>4/ Represents fresh Agaricus mushroom sales only. Source: USDA, National Agricultural Statistics Service.</t>
  </si>
  <si>
    <t>Table 29--U.S. mustard greens, all uses: supply, availability, price, and farm weight/1</t>
  </si>
  <si>
    <t>1/ Source: USDA, National Agricultural Statistics Service (2000–2001). USDA, ERS derived estimates for other years based on interpolated Census acreage and yield, estimated as 70 percent of the annual yield reported by California County Agricultural Commissioners.</t>
  </si>
  <si>
    <t>2/ USDA, Economic Research Service estimates of imports are based on USDA, Agricultural Marketing Service market import shipments of greens.</t>
  </si>
  <si>
    <t>3/ USDA, Economic Research Service derived season average price estimates from the California County Agricultural Commissioners' report.</t>
  </si>
  <si>
    <t>Table 30--U.S. okra, all uses: supply, availability, and farm weight/1</t>
  </si>
  <si>
    <t>------------------------------ Supply ------------------------------</t>
  </si>
  <si>
    <t xml:space="preserve"> ---- Season Average Price  ----</t>
  </si>
  <si>
    <t xml:space="preserve"> ———————————————— Million pounds ————————————————— </t>
  </si>
  <si>
    <t>Beginning Stocks</t>
  </si>
  <si>
    <t xml:space="preserve">Total Supply </t>
  </si>
  <si>
    <t>Ending Stocks/3</t>
  </si>
  <si>
    <t>Per Capita Availability</t>
  </si>
  <si>
    <t>Current Dollars/4</t>
  </si>
  <si>
    <t>1/ Includes fresh and processing. Source: USDA, National Agricultural Statistics Service (2000–2001) and USDA, Economic Research Service estimates for all other years derived from the California County Agricultural Commissioners report where available.</t>
  </si>
  <si>
    <t xml:space="preserve">2/ Source: U.S. Department of Commerce, Bureau of the Census and Statistics Canada. All processed product weight data converted to a fresh basis using an average factor of 1.18. </t>
  </si>
  <si>
    <t>3/ Source: USDA, National Agricultural Statistics Service. Includes cold storage data converted to fresh-weight using a factor of 1.18.</t>
  </si>
  <si>
    <t>4/ Season average prices are derived from the California County Agricultural Commissioners report where available, otherwise USDA, Economic Research Service estimates are provided.</t>
  </si>
  <si>
    <t>Table 31--U.S. fresh onions: supply, availability, price, and farm weight/1</t>
  </si>
  <si>
    <t xml:space="preserve"> -------------------------------------- Supply  --------------------------------------</t>
  </si>
  <si>
    <t xml:space="preserve"> ------------------------------------ Availability ------------------------------------</t>
  </si>
  <si>
    <t xml:space="preserve"> —————————————————— Million pounds —————————————————————— </t>
  </si>
  <si>
    <t>Shrink and loss/1</t>
  </si>
  <si>
    <t>1/ Source: USDA, National Agricultural Statistics Service. Data were adjusted by USDA, Economic Research Service for 1970–1981 to account for States not included in USDA, National Agricultural Statistics Service estimates. This data represents total onion production, excluding processed onions in California, which are primarily dehydrated.</t>
  </si>
  <si>
    <t>2/ Source: U.S. Department of Commerce, Bureau of the Census. From 1980–1989, U.S. exports were adjusted using Canadian import data. Includes fresh bulb onions, onion sets, and canned onions. Canned data converted to fresh-weight using a factor of 1.29. Excludes dehydrated onions.</t>
  </si>
  <si>
    <t xml:space="preserve">3/ Stocks on December 31 estimated by USDA, Economic Research Service based on data from the National Onion Association. </t>
  </si>
  <si>
    <t>`</t>
  </si>
  <si>
    <t>Table 32--U.S. bell peppers, all uses: supply, availability, price, and farm weight/1</t>
  </si>
  <si>
    <t xml:space="preserve"> --------------------------------------------------- Supply  ----------------------------------------------------</t>
  </si>
  <si>
    <t xml:space="preserve"> ----------------------- Availability -----------------------</t>
  </si>
  <si>
    <t xml:space="preserve"> —————————————————————————— Million pounds ——————————————————————————— </t>
  </si>
  <si>
    <t>Total imports/2</t>
  </si>
  <si>
    <t>Fresh imports</t>
  </si>
  <si>
    <t>Processed imports</t>
  </si>
  <si>
    <t>1/ Source: USDA, National Agricultural Statistics Service. Production data were adjusted by USDA, Economic Research Service for 1982–1991 to account for States not included in USDA, NASS estimates. Excludes domestic protected culture.</t>
  </si>
  <si>
    <t xml:space="preserve">2/ Source: U.S. Department of Commerce, Bureau of the Census. From 1978–1989, U.S. exports were adjusted using Canadian import data. Beginning in 1990, includes canned and dehydrated imports adjusted to a fresh-weight basis. Conversion factors for peppers: canned to fresh = 2.41, dried/dehydrated to fresh = 8.0. </t>
  </si>
  <si>
    <t>Table 33--U.S. fresh potatoes: supply, availability, price, and farm weight/1</t>
  </si>
  <si>
    <t>1/ Source: USDA, National Agricultural Statistics Service. Crop year availability for the past season and the current season distributed on a calendar year basis using USDA, NASS potato marketing distributions.</t>
  </si>
  <si>
    <t>3/ Source: USDA, NASS and includes fresh-market potatoes only. Current year estimated by USDA, Economic Research Service using monthly USDA, NASS data.</t>
  </si>
  <si>
    <t>Table 34--U.S. pumpkins, all uses: supply, availability, and farm weight/1</t>
  </si>
  <si>
    <t xml:space="preserve"> ---------------------------------------------- Availability ----------------------------------------------</t>
  </si>
  <si>
    <t xml:space="preserve"> ————————————————————— Million pounds —————————————————————— </t>
  </si>
  <si>
    <t>Feed use, shrink and loss/3</t>
  </si>
  <si>
    <t>1/ Source: USDA, National Agricultural Statistics Service from 1999 to present. Includes fresh, ornamental, and processing uses in the top producing States. USDA, Economic Research Service expands USDA, NASS production estimates to reach Census area coverage.</t>
  </si>
  <si>
    <t xml:space="preserve">2/ Source: U.S. Department of Commerce, Bureau of the Census. From 1987–2011 exports are estimated as 20 percent of miscellaneous vegetables. Beginning in 2012 exports are estimated as 50 percent of pumpkins, squash and gourds. </t>
  </si>
  <si>
    <t>3/ Estimated as 10 percent of production.</t>
  </si>
  <si>
    <t xml:space="preserve">4/ Source: USDA, National Agricultural Statistics Service. Prices prior to 2000 are for California only. </t>
  </si>
  <si>
    <t>Table 35--U.S. radishes, all uses: supply, availability, and farm weight/1</t>
  </si>
  <si>
    <t>Exports/2,3</t>
  </si>
  <si>
    <t>1/ Source: USDA, National Agricultural Statistics Service from 2000–2001. Production data were adjusted by USDA, Economic Research Service for all other years to account for States not included in USDA, NASS estimates.</t>
  </si>
  <si>
    <t>2/ Source: U.S. Department of Commerce, Bureau of the Census. Fresh only.</t>
  </si>
  <si>
    <t>3/ Data for 1978–1989 are Canadian imports of U.S. radishes as reported by Statistics Canada. Beginning in 1990, 70 percent of other edible roots reported by U.S. Department of Commerce, Bureau of the Census.</t>
  </si>
  <si>
    <t xml:space="preserve">4/ Prices are for Florida and California only. </t>
  </si>
  <si>
    <t>Table 36--U.S. fresh snap beans: supply, availability, price, and farm weight/1</t>
  </si>
  <si>
    <t xml:space="preserve"> ------------------------- Availability -------------------------</t>
  </si>
  <si>
    <t>1/ Source: USDA, National Agricultural Statistics Service. Production data were adjusted by USDA, Economic Research Service for 1982–1991 to account for States not included in USDA, NASS estimates.</t>
  </si>
  <si>
    <t xml:space="preserve">2/ Source: U.S. Department of Commerce, Bureau of the Census. From 1980–1989, U.S. exports were adjusted using Canadian import data. </t>
  </si>
  <si>
    <t>Table 37--U.S. fresh spinach: supply, availability, price, and farm weight/1</t>
  </si>
  <si>
    <t xml:space="preserve">2/ Source: U.S. Department of Commerce, Bureau of the Census. From 1978–1989, U.S. exports were adjusted using Canadian import data. </t>
  </si>
  <si>
    <t>Table 38--U.S. squash, all uses: supply, availability, price, and farm weight/1</t>
  </si>
  <si>
    <t xml:space="preserve">1/ Source: USDA, National Agricultural Statistics Service. Production data were estimated by USDA, Economic Research Service prior to 1999. Includes both fresh and processing squash of all types. </t>
  </si>
  <si>
    <t>2/ Source: U.S. Department of Commerce, Bureau of the Census. Includes chayote squash since 1989. From 1970–2011 exports are estimated as 10 percent of miscellaneous vegetables. Beginning in 2012 exports are estimated as 35 percent of pumpkins, squash, and gourds.</t>
  </si>
  <si>
    <t>3/ Through 1999, prices are season average for Florida squash. The U.S. average price is reported for all subsequent years.</t>
  </si>
  <si>
    <t>Table 39--U.S. fresh sweet corn: supply, availability, price, and farm weight/1</t>
  </si>
  <si>
    <t>1/ Source: USDA, National Agricultural Statistics Service. Production data were adjusted by USDA, ERS for 1970–1981 to account for States not included in USDA, NASS estimates.</t>
  </si>
  <si>
    <t>Table 40--U.S. sweet potatoes, all uses: supply, availability, price, and farm weight/1</t>
  </si>
  <si>
    <t xml:space="preserve"> --------------------------------------- Supply  ---------------------------------------</t>
  </si>
  <si>
    <t xml:space="preserve"> --------------------------------------------------- Availability ------------------------------------------------------</t>
  </si>
  <si>
    <t xml:space="preserve">———————————————————————————————— Million pounds ——————————————————————————————————— </t>
  </si>
  <si>
    <t>Beginning stocks/3</t>
  </si>
  <si>
    <t>Seed use/4</t>
  </si>
  <si>
    <t>Feed, shrink and loss/5</t>
  </si>
  <si>
    <t>Constant 2017 dollars/6</t>
  </si>
  <si>
    <t xml:space="preserve">1/ Source: USDA, National Agricultural Statistics Service. </t>
  </si>
  <si>
    <t>2/ Source: U.S. Department of Commerce, Bureau of the Census. Excludes yams. Includes frozen import and exports converted to a fresh-weight basis using a factor of 2.0.</t>
  </si>
  <si>
    <t>3/ Canned stock estimates were discontinued in 1989.</t>
  </si>
  <si>
    <t xml:space="preserve">4/ Seed use estimated by USDA, Economic Research Service. </t>
  </si>
  <si>
    <t xml:space="preserve">5/ Estimated by USDA, Economic Research Service as 5 percent of production. </t>
  </si>
  <si>
    <t xml:space="preserve">6/ Deflated by the gross domestic product implicit price deflator, 2017=100. </t>
  </si>
  <si>
    <t>Table 41--U.S. fresh tomatoes: supply, availability, price, and farm weight/1</t>
  </si>
  <si>
    <t>Domestic availability/3</t>
  </si>
  <si>
    <t>1/ Source: USDA, Economic Research Service production estimates based on data from USDA, National Agricultural Statistics Service. Production data were adjusted by USDA, ERS for 1970–1981 to account for States not included in NASS estimates. Includes USDA, ERS estimates of domestically-grown hothouse tomatoes after 1996.</t>
  </si>
  <si>
    <t>2/ Source: U.S. Department of Commerce, Bureau of the Census. From 1978–89, U.S. exports were adjusted using Canadian import data. Includes hothouse tomatoes.</t>
  </si>
  <si>
    <t>3/ Domestic availability from 1978-1988, includes shipments to U.S. territories. Due to this, domestic availability from 1978–1988 deviates from the typical, total supply minus exports calculation.</t>
  </si>
  <si>
    <t>Table 42--U.S. turnip greens, all uses: supply, availability, price, and farm weight/1</t>
  </si>
  <si>
    <t>1/ Source: USDA, National Agricultural Statistics Service (2000–2001). USDA, Economic Research Service estimates for other years based on interpolated Census acreage and yield, estimated as 70 percent of the annual yield reported by California County Agricultural Commissioners.</t>
  </si>
  <si>
    <t>3/ USDA, Economic Research Service derived season average price estimates from the California County Agricultural Commissioners' report where available.</t>
  </si>
  <si>
    <t>Table 43--U.S. vegetables for processing (excluding potatoes, sweet potatoes, and mushrooms): supply, availability, and farm weight/1</t>
  </si>
  <si>
    <t>Beginning stocks/6</t>
  </si>
  <si>
    <t>Ending stocks/2</t>
  </si>
  <si>
    <t>Shrink and loss/7</t>
  </si>
  <si>
    <t>Availability imported/4</t>
  </si>
  <si>
    <t>Supply exported/5</t>
  </si>
  <si>
    <t>Total U.S. population on July 1/3</t>
  </si>
  <si>
    <t>1/ All data are on a calendar year basis. All product-weight data have been converted to fresh (farm) weight. Includes miscellaneous vegetables beginning with 2017. USDA, Economic Research Service no longer estimates canned and frozen breakouts for processing vegetables due to a lack of production information. Includes vegetables processed by various methods, including freezing, drying, and canning. Chili peppers, a dual utilization commodity, are included in the processing total. All other commodities listed are specific to processing.</t>
  </si>
  <si>
    <t>2/ Compiled and computed by USDA, Economic Research Service from data of USDA, National Agricultural Statistics Service. Beginning with 2017, includes miscellaneous vegetables for processing.</t>
  </si>
  <si>
    <t>3/ Compiled by USDA, Economic Research Service from data of U.S. Department of Commerce, Bureau of the Census. Includes canned, frozen, and dehydrated vegetables converted to a fresh-weight basis. Beginning with 2017, trade data include miscellaneous canned, frozen, and dehydrated vegetables.</t>
  </si>
  <si>
    <t xml:space="preserve">4/ Share of domestic availability accounted for by imports. </t>
  </si>
  <si>
    <t xml:space="preserve">5/ Share of total supply that is exported. </t>
  </si>
  <si>
    <t xml:space="preserve">6/ Beginning with 2020, with the exception of tomatoes, USDA, Economic Research Service no longer estimates canned stocks. </t>
  </si>
  <si>
    <t>7/ Shrink and loss from dehydrating onions.</t>
  </si>
  <si>
    <t>Table 44a--U.S. asparagus for processing: supply, availability, price, and farm weight/1</t>
  </si>
  <si>
    <t xml:space="preserve"> --------------------------------------------- Supply  ---------------------------------------------</t>
  </si>
  <si>
    <t xml:space="preserve"> -------------------------------------- Availability ---------------------------------------</t>
  </si>
  <si>
    <t xml:space="preserve">————————————————————— Million pounds ————————————————————————— </t>
  </si>
  <si>
    <t>—— U.S. dollars/ton ——</t>
  </si>
  <si>
    <t>Ending stocks/1</t>
  </si>
  <si>
    <t>NA = Not available. Most recent year is preliminary.</t>
  </si>
  <si>
    <t>1/ Source: USDA, National Agricultural Statistics Service. Data estimated by USDA, Economic Research Service for 1982–1983. Frozen stocks only after 2019.</t>
  </si>
  <si>
    <t>2/ Source: U.S. Department of Commerce, Bureau of the Census. All product-weight data have been converted to a fresh (farm) weight using a factor of 1.92 (freezing) or 1.22 (canning).</t>
  </si>
  <si>
    <t xml:space="preserve">3/ Deflated by the Gross Domestic Product implicit price deflator, 2017=100. </t>
  </si>
  <si>
    <t>Table 44b--U.S. asparagus for canning: supply, availability, price, and farm weight/1</t>
  </si>
  <si>
    <t xml:space="preserve"> --------------------------------------- Availability ----------------------------------------</t>
  </si>
  <si>
    <t xml:space="preserve">—————————————————————— Million pounds —————————————————————————— </t>
  </si>
  <si>
    <t>NA = Not available. Canning estimates discontinued after 2019.</t>
  </si>
  <si>
    <t xml:space="preserve">1/ Source: USDA, National Agricultural Statistics Service. Data estimated by USDA, Economic Research Service for 1982–1983 and 2016–2019. </t>
  </si>
  <si>
    <t>2/ Source: U.S. Department of Commerce, Bureau of the Census. All product-weight data have been converted to a fresh (farm) weight using a factor of 1.22.</t>
  </si>
  <si>
    <t>Table 44c--U.S. asparagus for freezing: supply, availability, price, and farm weight/1</t>
  </si>
  <si>
    <t xml:space="preserve"> -------------------------------------------- Supply  --------------------------------------------</t>
  </si>
  <si>
    <t xml:space="preserve"> ---------------------------- Availability -----------------------------</t>
  </si>
  <si>
    <t xml:space="preserve">——————————————————————— Million pounds ——————————————————————————— </t>
  </si>
  <si>
    <t>NA = Not available. Freezing estimates discontinued after 2019.</t>
  </si>
  <si>
    <t xml:space="preserve">1/ Source: USDA, National Agricultural Statistics Service. Data estimated by USDA, Economic Research Service for 1982–1983 and from 2016–2019. </t>
  </si>
  <si>
    <t>2/ Source: U.S. Department of Commerce, Bureau of the Census. All product-weight data have been converted to a fresh (farm) weight using a factor of 1.92.</t>
  </si>
  <si>
    <t>Table 45--U.S. broccoli for processing: supply, availability, price, and farm weight/1</t>
  </si>
  <si>
    <t xml:space="preserve"> ------------------------------ Supply  ------------------------------</t>
  </si>
  <si>
    <t xml:space="preserve">——————————————————— Million pounds ——————————————————————— </t>
  </si>
  <si>
    <t>——— U.S. dollars/ton ———</t>
  </si>
  <si>
    <t xml:space="preserve">2/ Source: U.S. Department of Commerce, Bureau of the Census. All product-weight data have been converted to a fresh (farm) weight using a factor of 1.33. Does not include dried broccoli imports. </t>
  </si>
  <si>
    <t>Table 46--U.S. cabbage for processing: supply, availability, price, and farm weight/1</t>
  </si>
  <si>
    <t xml:space="preserve"> --- Season average price  ---</t>
  </si>
  <si>
    <t>Beginning Stocks/4</t>
  </si>
  <si>
    <t>1/ Cabbage produced for processing into sauerkraut primarily.</t>
  </si>
  <si>
    <t>2/ Source: USDA, National Agricultural Statistics Service. Data estimated by USDA, Economic Research Service for 1981–1991, 2002–2015. USDA, ERS estimated prices utilizing USDA, NASS New York State reports.</t>
  </si>
  <si>
    <t>3/ Source: U.S. Department of Commerce, Bureau of the Census. All product-weight data have been converted to a fresh (farm) weight using a factor of 1.859.</t>
  </si>
  <si>
    <t>4/ Based on data from the National Kraut Packers Association through 1998. Estimated by USDA, ERS from 1990–2019. Estimates discontinued after 2019.</t>
  </si>
  <si>
    <t xml:space="preserve">5/ Deflated by the Gross Domestic Product implicit price deflator, 2017=100. </t>
  </si>
  <si>
    <t>Table 47a--U.S. carrots for processing: supply, availability, price, and farm weight/1</t>
  </si>
  <si>
    <t xml:space="preserve">———————————————————— Million pounds ———————————————————————— </t>
  </si>
  <si>
    <t xml:space="preserve">1/ Source: U.S. Department of Agriculture, National Agricultural Statistics Service. </t>
  </si>
  <si>
    <t xml:space="preserve">2/ Source: U.S. Department of Commerce, Bureau of the Census. All product-weight data have been converted to a fresh (farm) weight using a factor of 1.82 for freezing. For canning, a factor of 1.33 was utilized through 2004 and was revised to 1.18 from 2005 onward. Does not include dried carrot imports. </t>
  </si>
  <si>
    <t>3/ Frozen stocks are from USDA, National Agricultural Statistics Service with end of December stocks converted to fresh-weight basis. Canning stocks were estimated by USDA, Economic Research Service based on data from the National Food Processors Association through 1989 when reporting of canned stocks ceased. Thus, stocks after 1989 are solely for frozen carrots.</t>
  </si>
  <si>
    <t xml:space="preserve">4/ Deflated by the Gross Domestic Product implicit price deflator, 2017=100. </t>
  </si>
  <si>
    <t>Table 47b--U.S. carrots for freezing: supply, availability, price, and farm weight/1</t>
  </si>
  <si>
    <t xml:space="preserve">———————————————————— Million pounds ——————————————————————— </t>
  </si>
  <si>
    <t>NA = Not available. Cwt = hundredweight. Freezing estimates discontinued after 2019.</t>
  </si>
  <si>
    <t>1/ Derived from pack data published by the American Frozen Food Institute through 2000. After 2000, the share of processing carrots use for freezing was set at 66 percent, the average share packed from 1994–2000. Data for 2016–2019 estimated by USDA, Economic Research Service.</t>
  </si>
  <si>
    <t>2/ Source: U.S. Department of Commerce, Bureau of the Census. All product-weight data have been converted to a fresh (farm) weight using a factor of 1.82.</t>
  </si>
  <si>
    <t>3/ Source: USDA, National Agricultural Statistics Service. End of December stocks (converted to fresh-weight basis).</t>
  </si>
  <si>
    <t>Table 47c--U.S. carrots for canning: supply, availability, price, and farm weight/1</t>
  </si>
  <si>
    <t xml:space="preserve"> ------------------------ Availability -------------------------</t>
  </si>
  <si>
    <t>NA = Not available. Cwt = hundredweight. Canning estimates discontinued after 2019.</t>
  </si>
  <si>
    <t>1/ Estimated by USDA, Economic Research Service based on data from USDA, National Agricultural Statistics Service and the American Frozen Food Institute through 2000. After 2000, shelf-stable processing is set at 34 percent of processing carrot production, the share packed frozen between 1994–2000. Data for 2016–2019 estimated by USDA, ERS.</t>
  </si>
  <si>
    <t>2/ Source: U.S. Department of Commerce, Bureau of the Census. All product-weight data have been converted to a fresh (farm) weight using a factor of 1.33 through 2005. After 2005, the factor was revised to 1.18.</t>
  </si>
  <si>
    <t>3/ Estimated by USDA, ERS based on data from the National Food Processors Association through 1989 when reporting ceased.</t>
  </si>
  <si>
    <t>Table 48--U.S. cauliflower for processing: supply, availability, price, and farm weight/1</t>
  </si>
  <si>
    <t>2/ Source: U.S. Department of Commerce, Bureau of the Census. All product-weight data have been converted to a fresh (farm) weight using a factor of 1.43.</t>
  </si>
  <si>
    <t>Table 49--U.S. cucumbers for processing (largely pickling): supply, availability, price, and farm weight/1</t>
  </si>
  <si>
    <t xml:space="preserve">1/ Source: USDA, National Agricultural Statistics Service from 1970-1981 and 1984-present. USDA, Economic Research Service estimates for 1982-1983. </t>
  </si>
  <si>
    <t>2/ Source: U.S. Department of Commerce, Bureau of the Census. All product-weight data have been converted to a fresh (farm) weight using a factor of 0.744. Imports for 1970–1976 were estimated as 15 percent of a miscellaneous pickled vegetable category.</t>
  </si>
  <si>
    <t>3/ Brine stocks on October 1 from 1970–1982 as reported by the Pickle Packers International, Inc. Stocks in tanks, barrels, and fresh pack on December 1 as reported by USDA, National Agricultural Statistics Service from 1982–2019. Stocks converted to a fresh (farm) weight using a factor of 0.744. Stocks are no longer estimated after 2019.</t>
  </si>
  <si>
    <t>Table 50a--U.S. green lima beans for processing: supply, availability, price, and farm weight/1</t>
  </si>
  <si>
    <t xml:space="preserve"> ---------------------------------- Availability -----------------------------------</t>
  </si>
  <si>
    <t xml:space="preserve">1/ Source: USDA, National Agricultural Statistics Service. Data estimated by USDA, Economic Research Service for 1982–1996 and 2019–present based on data from California County Agricultural Commissioner's and the Census of Agriculture. </t>
  </si>
  <si>
    <t xml:space="preserve">2/ Source: U.S. Department of Commerce, Bureau of the Census. Represents frozen imports converted to fresh (farm) weight using a factor of 1.05. There are no trade codes specific to canned green lima beans. </t>
  </si>
  <si>
    <t>3/ Frozen stocks only, converted to a fresh-weight basis. Canned stocks data not available.</t>
  </si>
  <si>
    <t>Table 50b--U.S. green lima beans for canning: supply, availability, price, and farm weight/1</t>
  </si>
  <si>
    <t>——U.S. dollars/ton——</t>
  </si>
  <si>
    <t xml:space="preserve">1/ Source: USDA, National Agricultural Statistics Service. Data estimated by USDA, Economic Research Service for 2016–2019. </t>
  </si>
  <si>
    <t xml:space="preserve">2/ There are no trade codes specific to canned green lima beans. </t>
  </si>
  <si>
    <t>3/ Stocks data not available.</t>
  </si>
  <si>
    <t>Table 50c--U.S. green lima beans for freezing: supply, availability, price, and farm weight/1</t>
  </si>
  <si>
    <t>2/ Source: U.S. Department of Commerce, Bureau of the Census. All product-weight data have been converted to a fresh (farm) weight using a factor of 1.05.</t>
  </si>
  <si>
    <t>3/ Frozen stocks converted to a fresh-weight basis.</t>
  </si>
  <si>
    <t>Table 51--U.S. mushrooms for processing: supply, availability, price, and farm weight/1</t>
  </si>
  <si>
    <t xml:space="preserve"> ----------------------------------------------- Supply  -----------------------------------------------</t>
  </si>
  <si>
    <t xml:space="preserve">—————————————————————————— Million pounds ————————————————————————————— </t>
  </si>
  <si>
    <t>—— U.S. dollars/cwt —-</t>
  </si>
  <si>
    <t>Marketing Year</t>
  </si>
  <si>
    <t>Ending stocks</t>
  </si>
  <si>
    <t>1/ Marketing year begins July 1 of listed year and ends on June 30 of the following year. Due to lack of data, this table excludes processed mushroom stocks.</t>
  </si>
  <si>
    <t xml:space="preserve">2/ Source: USDA, National Agricultural Statistics Service. </t>
  </si>
  <si>
    <t>3/ Source: U.S. Department of Commerce, Bureau of the Census. Includes canned, frozen, and dried mushrooms. Canned converted to a fresh (farm) weight using a factor of 1.538, frozen factor is 1.5, and dried factor is 10.0. Dried exports adjusted using Canadian data from 1979–1988.</t>
  </si>
  <si>
    <t>Table 52--U.S. onions for dehydrating: supply, availability, price, and farm weight/1</t>
  </si>
  <si>
    <t>Shrink and loss/5</t>
  </si>
  <si>
    <t>Current dollars/6</t>
  </si>
  <si>
    <t>Constant 2017 dollars/7</t>
  </si>
  <si>
    <t xml:space="preserve">1/ Excludes onions for fresh, canning, and freezing. </t>
  </si>
  <si>
    <t xml:space="preserve">2/ Source: USDA, National Agricultural Statistics Service. Estimated by USDA, Economic Research Service from 1979–1992 as 76 percent of California summer crop. </t>
  </si>
  <si>
    <t>3/ Source: U.S. Department of Commerce, Bureau of the Census. All product-weight data have been converted to a fresh (farm) weight using a factor of 9.0.</t>
  </si>
  <si>
    <t>4/ Stocks are for raw product to be processed and do not include finished inventory. Estimated by USDA, ERS as 80 percent of California summer onion stocks from 1970–1980. Since 1980, estimated by USDA, ERS as 2.5 percent of U.S. January 1 fresh onion inventory.</t>
  </si>
  <si>
    <t xml:space="preserve">5/ Estimated by USDA, ERS as 50 percent of California's summer crop shrinkage and loss through 1998 and 2 percent of national dry-bulb shrink and loss thereafter. </t>
  </si>
  <si>
    <t xml:space="preserve">6/ Unit value of California onions destined for processing. Source: USDA, National Agricultural Statistics Service. </t>
  </si>
  <si>
    <t xml:space="preserve">7/ Deflated by the Gross Domestic Product implicit price deflator, 2017=100. </t>
  </si>
  <si>
    <t>Table 53a--U.S. peas (green) for processing: supply, availability, price, and farm weight/1</t>
  </si>
  <si>
    <t xml:space="preserve">————————————————————— Million pounds —————————————————————— </t>
  </si>
  <si>
    <t xml:space="preserve">2/ Source: U.S. Department of Commerce, Bureau of the Census. All canned product-weight data converted to a fresh (shelled) weight using a factor of 0.739 through 2004. After 2004, the canned factor was updated to 1.25. Frozen product-weight data converted to a fresh (shelled) weight using a factor of 1.09 through 2004. After 2004, factor was updated to 1.11. </t>
  </si>
  <si>
    <t>3/ Canned stocks from National Food Processors Association through 1989 and estimated by USDA, Economic Research Service after 1989. From 2000–2019, canned stocks estimated as 40 percent of production. Canned stocks estimates discontinued after 2019 and thus beginning stocks in 2020 are less than 2019 ending stocks. Frozen stocks from USDA, National Agricultural Statistics Service and exclude green peas used in mixed pea/carrot products.</t>
  </si>
  <si>
    <t>Table 53b--U.S. peas (green) for canning: supply, availability, price, and farm weight/1</t>
  </si>
  <si>
    <t xml:space="preserve">———————————————————— Million pounds ————————————————————— </t>
  </si>
  <si>
    <t>Canning estimates discontinued after 2019.</t>
  </si>
  <si>
    <t xml:space="preserve">2/ Source: U.S. Department of Commerce, Bureau of the Census. All product-weight data have been converted to a fresh (farm) weight using a factor of 0.739 through 2004. After 2004, factor updated to 1.25. </t>
  </si>
  <si>
    <t xml:space="preserve">3/ Computed from data of the National Food Processors Association through 1989. Estimated by USDA, ERS after 1989. From 2000 forward, December 31 stocks estimated as 40 percent of production. </t>
  </si>
  <si>
    <t>Table 53c--U.S. peas (green) for freezing: supply, availability, price, and farm weight/1</t>
  </si>
  <si>
    <t>Ending stocks/1,3</t>
  </si>
  <si>
    <t>Freezing estimates discontinued after 2019.</t>
  </si>
  <si>
    <t xml:space="preserve">1/ Source: USDA, National Agricultural Statistics Service. Production estimated by USDA, Economic Research Service for 2016–2019. </t>
  </si>
  <si>
    <t xml:space="preserve">2/ Source: U.S. Department of Commerce, Bureau of the Census. All product-weight data have been converted to a fresh (shelled) weight using a factor of 1.09 through 2004. After 2004, factor updated to 1.11. </t>
  </si>
  <si>
    <t>3/ Excludes green pea stocks used in mixed pea/carrot products.</t>
  </si>
  <si>
    <t xml:space="preserve"> --------------------------------- Supply  ---------------------------------</t>
  </si>
  <si>
    <t xml:space="preserve"> --------------------------------------------- Availability ----------------------------------------------</t>
  </si>
  <si>
    <t xml:space="preserve"> ———— Pounds ————</t>
  </si>
  <si>
    <t>Per capita availability (fresh)</t>
  </si>
  <si>
    <t>Per Capita availability (dry)/4</t>
  </si>
  <si>
    <t>Current dollars/5</t>
  </si>
  <si>
    <t>1/ Through 2017, USDA, Economic Research Service estimates based on State production data and USDA, Agricultural Marketing Service fresh shipments. For 2018–present, estimates from USDA, NASS.</t>
  </si>
  <si>
    <t>2/ USDA, Economic Research Service from data of U.S. Department of Commerce, Bureau of the Census after 1988. Imports for 1980–1988 were estimated by USDA, ERS. Imports include fresh, canned (conversion factor=2.41), and dehydrated products (factor=8.0) on a fresh-weight basis. Imports exclude pimientos and paprika powder.</t>
  </si>
  <si>
    <t xml:space="preserve">3/ USDA, Economic Research Service from data of U.S. Department of Commerce, Bureau of the Census. Exports consist of dehydrated converted to a fresh-weight basis, plus 10 percent of the fresh pepper/pimiento export category since chili exports are combined with bell peppers by U.S. Department of Commerce, Bureau of the Census. </t>
  </si>
  <si>
    <t>4/ Dry basis converted from fresh-weight (wet) equivalent using a factor of 5.0 through 1988 and a factor of 8.0 thereafter.</t>
  </si>
  <si>
    <t xml:space="preserve">5/ Through 1999, represents the average price for all chili peppers in New Mexico, calculated on a wet basis. After 1999, price is from USDA, NASS. </t>
  </si>
  <si>
    <t xml:space="preserve">6/ Deflated by the Gross Domestic Product implicit price deflator, 2017=100. </t>
  </si>
  <si>
    <t>Table 55a--U.S. potatoes for canning: supply, availability, price, and farm weight/1</t>
  </si>
  <si>
    <t xml:space="preserve"> ---------------------------------- Supply  ---------------------------------</t>
  </si>
  <si>
    <t>—————————————— Million pounds ——————————————</t>
  </si>
  <si>
    <t xml:space="preserve">1/ Price data not available. </t>
  </si>
  <si>
    <t>2/ Source: USDA, Economic Research Service using data of USDA, National Agricultural Statistics Service. Represents marketings from the current and previous crop years within the given calendar year.</t>
  </si>
  <si>
    <t>3/ Source: U.S. Department of Commerce, Bureau of the Census. All product-weight data have been converted to a fresh (farm) weight using a factor of 1.572.</t>
  </si>
  <si>
    <t>Table 55b--U.S. potatoes for chips and shoestrings: supply, availability, price, and farm weight/1</t>
  </si>
  <si>
    <t xml:space="preserve"> ---------------------------- Supply  ---------------------------</t>
  </si>
  <si>
    <t xml:space="preserve"> -------------------------- Availability ---------------------------</t>
  </si>
  <si>
    <t>—————————————————— Million pounds ——————————————————</t>
  </si>
  <si>
    <t xml:space="preserve">2/ Source: USDA, Economic Research Service using data of USDA, National Agricultural Statistics Service. Represents marketings from the current and previous crop years within the given calendar year. </t>
  </si>
  <si>
    <t>3/ Source: U.S. Department of Commerce, Bureau of the Census. All product-weight data have been converted to a fresh (farm) weight using a factor of 4.08 through 1989. In 1990, conversion factor was changed to 4.</t>
  </si>
  <si>
    <t xml:space="preserve">4/ Prior to 1978, potato chip exports included corn chips. Includes chips produced from reconstituted potatoes. </t>
  </si>
  <si>
    <t>Table 55c--U.S. potatoes for dehydration: supply, availability, price, and farm weight/1</t>
  </si>
  <si>
    <t xml:space="preserve"> ------------------------------- Availability --------------------------------</t>
  </si>
  <si>
    <t xml:space="preserve"> ———————————————— Million pounds ———————————————— </t>
  </si>
  <si>
    <t xml:space="preserve">2/ Source: USDA, Economic Research Service, using data of USDA, National Agricultural Statistics Service. Represents marketings from the current and previous crop years within the given calendar year. </t>
  </si>
  <si>
    <t>3/ Source: U.S. Department of Commerce, Bureau of the Census. All product-weight data have been converted to a fresh (farm) weight using a factor of 6.5 after 1978. Prior to 1978, factors were 7.1 for flakes/granules and 8.0 for other dried. Excludes starch.</t>
  </si>
  <si>
    <t>Table 55d--U.S. potatoes for freezing: Supply and availability/1</t>
  </si>
  <si>
    <t xml:space="preserve"> ----------------------------------------- Supply  ----------------------------------------</t>
  </si>
  <si>
    <t xml:space="preserve"> --------------------------------------------------- Availability ---------------------------------------------------</t>
  </si>
  <si>
    <t xml:space="preserve">—————————————————————— Million pounds ———————————————————————— </t>
  </si>
  <si>
    <t>Beginning stocks/2</t>
  </si>
  <si>
    <t>2/ Source: USDA, Economic Research Service, using data of USDA, National Agricultural Statistics Service. Represents marketings from the current and previous crop years within the given calendar year.</t>
  </si>
  <si>
    <t>3/ Source: U.S. Department of Commerce, Bureau of the Census. All product-weight data have been converted to a fresh (farm) weight basis using a factor of 2.0.</t>
  </si>
  <si>
    <t>Table 56a--U.S. snap beans for processing: supply, availability, price, and farm weight/1</t>
  </si>
  <si>
    <t xml:space="preserve"> ------------------------------------- Availability --------------------------------------</t>
  </si>
  <si>
    <t xml:space="preserve">————————————————————————— Million pounds ——————————————————————— </t>
  </si>
  <si>
    <t>———— U.S. dollars/ton ————</t>
  </si>
  <si>
    <t>2/ Source: U.S. Department of Commerce, Bureau of the Census. All canned data have been converted to a fresh (farm) weight basis using a factor of 0.712 through 2005. After 2005, the factor was updated to 1.25. All frozen data have been converted to a fresh (farm) weight using a factor of 1.18 through 2005. From 2006 onward, the factor was updated to 1.11.</t>
  </si>
  <si>
    <t>3/ Canned stocks provided by the National Food Processors Association through 1989. Estimated by USDA, Economic Research Service after 1989. From 2000–2019, December 31 stocks estimated as 60 percent of production. Canned stocks estimates discontinued after 2019 and thus beginning stocks in 2020 are less than 2019 ending stocks. Frozen stocks for December 31 are from USDA, National Agricultural Statistics Service, Cold Storage.</t>
  </si>
  <si>
    <t>Table 56b--U.S. snap beans for canning: supply, availability, price, and farm weight/1</t>
  </si>
  <si>
    <t xml:space="preserve"> —————————————————————————— Million pounds ———————————————————————————— </t>
  </si>
  <si>
    <t xml:space="preserve">      —— U.S. dollars/ton ——</t>
  </si>
  <si>
    <t>Cwt = hundredweight. Canning estimates discontinued after 2019.</t>
  </si>
  <si>
    <t xml:space="preserve">2/ Source: U.S. Department of Commerce, Bureau of the Census. All product-weight data have been converted to a fresh (farm) weight using a factor of 0.712 through 2005. After 2005, factor updated to 1.25. </t>
  </si>
  <si>
    <t xml:space="preserve">3/ USDA, Economic Research Service from data provided by the National Food Processors Association through 1989. Estimated by USDA, ERS after 1989. From 2000 forward, December 31 stocks estimated as 60 percent of production. </t>
  </si>
  <si>
    <t>Table 56c--U.S. snap beans for freezing: supply, availability, price, and farm weight/1</t>
  </si>
  <si>
    <t>1/ Source: USDA, National Agricultural Statistics Service for 1977–1981 and 1992–2015. Other years estimated by USDA, Economic Research Service.</t>
  </si>
  <si>
    <t xml:space="preserve">2/ Source: U.S. Department of Commerce, Bureau of the Census. All product-weight data have been converted to a fresh (farm) weight using a factor of 1.18 through 2005. After 2005, factor updated to 1.11. </t>
  </si>
  <si>
    <t xml:space="preserve">3/ December 31 stocks. </t>
  </si>
  <si>
    <t>Table 57a--U.S. spinach for processing: supply, availability, price, and farm weight/1</t>
  </si>
  <si>
    <t>1/ Source: USDA, National Agricultural Statistics Service for 1970–1981 and 1992 to present. Other years estimated by USDA, Economic Research Service.</t>
  </si>
  <si>
    <t xml:space="preserve">2/ Source: U.S. Department of Commerce, Bureau of the Census. All frozen product-weight data have been converted to a fresh (farm) weight using a factor of 1.43. This table excludes dried spinach imports. Canned exports for 1978–1989 are Canadian imports of U.S. spinach as reported by Statistics Canada. The United States does not report canned spinach imports. </t>
  </si>
  <si>
    <t>3/ Frozen stocks on December 31 are from USDA, National Agricultural Statistics Service, Cold Storage. Includes canned stocks from the National Canners Association (NFPA) through 1982.</t>
  </si>
  <si>
    <t>Table 57b--U.S. spinach for canning: supply, availability, price, and farm weight/1</t>
  </si>
  <si>
    <t xml:space="preserve"> ------------------------------------------ Supply  ------------------------------------------</t>
  </si>
  <si>
    <t xml:space="preserve"> ---------------------------------------------------- Availability -----------------------------------------------------</t>
  </si>
  <si>
    <t>NA = Not available.  Canning estimates discontinued after 2019.</t>
  </si>
  <si>
    <t>1/ Source: USDA, National Agricultural Statistics Service for 1970–1981 and 1992–2015. Other years estimated by USDA, Economic Research Service.</t>
  </si>
  <si>
    <t xml:space="preserve">2/ Source: Statistics Canada. Exports for 1978–1989 are Canadian imports of U.S. spinach as reported by Statistics Canada. The U.S. does not report canned spinach imports. </t>
  </si>
  <si>
    <t xml:space="preserve">3/ Stocks data from the National Canners Association (NFPA). Stocks no longer reported after 1982. </t>
  </si>
  <si>
    <t>Table 57c--U.S. spinach for freezing: supply, availability, price, and farm weight/1</t>
  </si>
  <si>
    <t xml:space="preserve"> ---------------------------------------- Supply  ----------------------------------------</t>
  </si>
  <si>
    <t xml:space="preserve"> ------------------------------------------------ Availability -------------------------------------------------</t>
  </si>
  <si>
    <t xml:space="preserve">—————————————————— Million pounds ———————————————— </t>
  </si>
  <si>
    <t xml:space="preserve">2/ Source: U.S. Department of Commerce, Bureau of the Census. All product-weight data have been converted to a fresh (farm) weight using a factor of 1.43. </t>
  </si>
  <si>
    <t>3/ Source: USDA, National Agricultural Statistics Service. December 31 stocks.</t>
  </si>
  <si>
    <t>Table 58a--U.S. sweet corn for processing: supply, availability, price, and farm weight/1</t>
  </si>
  <si>
    <t xml:space="preserve"> -------------------------------------------------- Supply  --------------------------------------------------</t>
  </si>
  <si>
    <t xml:space="preserve">———————————————————————————— Million pounds —————————————————————————— </t>
  </si>
  <si>
    <t>2/ Source: U.S. Department of Commerce, Bureau of the Census. All canned product-weight data have been converted to a fresh (farm) weight using a factor of 2.463. All frozen product-weight data have been converted to a fresh (farm) weight using a factor of 3.7 through 2007. After 2007, the factor was updated to 3.33.</t>
  </si>
  <si>
    <t>3/ Canned stocks provided by the National Food Processors Association through 1989. Estimated by USDA, Economic Research Service after 1989. From 2000–2019, December 31 stocks were estimated by USDA, ERS as 40 percent of production. Canned stocks estimate discontinued after 2019. Frozen stocks on December 31 are from USDA, National Agricultural Statistics Service, Cold Storage.</t>
  </si>
  <si>
    <t>Table 58b--U.S. sweet corn for canning: supply, availability, price, and farm weight/1</t>
  </si>
  <si>
    <t xml:space="preserve"> ----------------------------------------- Availability ------------------------------------------</t>
  </si>
  <si>
    <t xml:space="preserve">2/ Source: U.S. Department of Commerce, Bureau of the Census. All product-weight data have been converted to a fresh (farm) weight using a factor of 2.463. </t>
  </si>
  <si>
    <t>3/ Computed from data provided by the National Food Processors Association through 1989. Estimated by USDA, ERS after 1989. From 2000 forward, December 31 stocks were estimated by ERS as 40 percent of production.</t>
  </si>
  <si>
    <t>Table 58c--U.S. sweet corn for freezing: supply, availability, price, and farm weight/1</t>
  </si>
  <si>
    <t xml:space="preserve"> ------------------------------------------- Supply  -------------------------------------------</t>
  </si>
  <si>
    <t xml:space="preserve"> ---------------------------------------------- Availability -----------------------------------------------</t>
  </si>
  <si>
    <t xml:space="preserve">1/ Source: USDA, National Agricultural Statistics Service. Data estimated by USDA, ERS for 2016–2019. </t>
  </si>
  <si>
    <t xml:space="preserve">2/ Source: U.S. Department of Commerce, Bureau of the Census. All product-weight data have been converted to a fresh (farm) weight using a factor of 3.7 through 2007. After 2007, the factor was updated to 3.33. </t>
  </si>
  <si>
    <t>Table 59--U.S. tomatoes for processing: supply, availability, price, and farm weight/1</t>
  </si>
  <si>
    <t xml:space="preserve"> ----------------------------------------- Supply  -----------------------------------------</t>
  </si>
  <si>
    <t xml:space="preserve"> ------------------------------------ Availability -------------------------------------</t>
  </si>
  <si>
    <t>Domestic availability/4</t>
  </si>
  <si>
    <t>2/ Source: U.S. Department of Commerce, Bureau of the Census. All product-weight data have been converted to a fresh (farm) weight using a factor of 1.553 for whole, 5.432 for paste, 3.247 for sauce, 1.527 for juice, and 2.457 for catsup. Does not include frozen or dried tomato imports.</t>
  </si>
  <si>
    <t xml:space="preserve">3/ Source: California League of Food Processors. Stocks prior to 1992 were estimated by USDA, Economic Research Service. December 1 stocks data for 1994 to the present were adjusted to January 1 by removing December shipments. </t>
  </si>
  <si>
    <t>4/ Excludes shipments to U.S. territories from 1978–1988.</t>
  </si>
  <si>
    <t xml:space="preserve">5/ Value per ton at the packinghouse door. </t>
  </si>
  <si>
    <t>Table 60--U.S. dry edible beans and chickpeas: supply, availability, and price, farm weight/1</t>
  </si>
  <si>
    <t xml:space="preserve"> --------------------------------Availability --------------------------------</t>
  </si>
  <si>
    <t xml:space="preserve"> ———————————————————————————— Million pounds —————————————————————————————— </t>
  </si>
  <si>
    <t>Seed use/5</t>
  </si>
  <si>
    <t>Domestic availability</t>
  </si>
  <si>
    <t>1/ Includes garbanzo beans (chickpeas).</t>
  </si>
  <si>
    <t>3/ Source: U.S. Department of Commerce, Bureau of the Census.</t>
  </si>
  <si>
    <t>4/ Assumes no carryover into next crop year. Approximated from State dry bean marketing patterns.</t>
  </si>
  <si>
    <t>5/ Estimated by USDA, Economic Research Service.</t>
  </si>
  <si>
    <t>6/ Source: USDA, National Agricultural Statistics Service, season-average grower marketing year prices for all dry beans, including chickpeas, through 2019. From 2020 onward, prices are USDA, Economic Research Service derived all-bean, including chickpea prices.</t>
  </si>
  <si>
    <t xml:space="preserve"> ------------------------------------------------------------Availability ------------------------------------------------------------</t>
  </si>
  <si>
    <t xml:space="preserve"> ————————————————————————————— Million pounds ——————————————————————————————— </t>
  </si>
  <si>
    <t>2/ Source: U.S. Department of Commerce, Bureau of the Census.</t>
  </si>
  <si>
    <r>
      <t xml:space="preserve">3/ Beginning in 2006, North Dakota December 31 stocks on hand (North Dakota State University, </t>
    </r>
    <r>
      <rPr>
        <i/>
        <sz val="8"/>
        <rFont val="Arial"/>
        <family val="2"/>
      </rPr>
      <t>North Dakota Dry Bean Stock Report</t>
    </r>
    <r>
      <rPr>
        <sz val="8"/>
        <rFont val="Arial"/>
        <family val="2"/>
      </rPr>
      <t>). Prior to 2006, approximated from Colorado's dry bean marketing pattern.</t>
    </r>
  </si>
  <si>
    <t>4/ Estimated by USDA, Economic Research Service.</t>
  </si>
  <si>
    <r>
      <t xml:space="preserve">5/ Free-on-board (f.o.b.) dealer prices as reported by USDA, Agricultural Marketing Service (AMS), </t>
    </r>
    <r>
      <rPr>
        <i/>
        <sz val="8"/>
        <rFont val="Arial"/>
        <family val="2"/>
      </rPr>
      <t>Bean Market News</t>
    </r>
    <r>
      <rPr>
        <sz val="8"/>
        <rFont val="Arial"/>
        <family val="2"/>
      </rPr>
      <t>, with data solely for Northeast Colorado through 2019. From 2020–22, prices represent a simple average from the AMS API (Report 2941) for a combined region (Den-Rate) which includes Northeast Colorado, Wyoming, and Nebraska. Dealer prices are not reported when no market observations are available from USDA, AMS.</t>
    </r>
  </si>
  <si>
    <t xml:space="preserve"> --------------------------------------------------------------Availability --------------------------------------------------------------</t>
  </si>
  <si>
    <t>——U.S. dollars/cwt ——</t>
  </si>
  <si>
    <r>
      <t xml:space="preserve">3/ Beginning in 2006, North Dakota December 31 stocks on hand (North Dakota State University, </t>
    </r>
    <r>
      <rPr>
        <i/>
        <sz val="8"/>
        <rFont val="Arial"/>
        <family val="2"/>
      </rPr>
      <t>North Dakota Dry Bean Stock Report</t>
    </r>
    <r>
      <rPr>
        <sz val="8"/>
        <rFont val="Arial"/>
        <family val="2"/>
      </rPr>
      <t>). Prior to 2006, approximated from Michigan's dry bean marketing pattern.</t>
    </r>
  </si>
  <si>
    <r>
      <t xml:space="preserve">5/ Free-on-board (f.o.b.) dealer prices as reported by USDA, Agricultural Marketing Service (AMS), </t>
    </r>
    <r>
      <rPr>
        <i/>
        <sz val="8"/>
        <rFont val="Arial"/>
        <family val="2"/>
      </rPr>
      <t>Bean Market News</t>
    </r>
    <r>
      <rPr>
        <sz val="8"/>
        <rFont val="Arial"/>
        <family val="2"/>
      </rPr>
      <t xml:space="preserve"> for Michigan, consistently through 2022. Dealer prices are not reported when no market observations are available from USDA, AMS.</t>
    </r>
  </si>
  <si>
    <t xml:space="preserve"> ---------------------------------------------- Supply  ----------------------------------------------</t>
  </si>
  <si>
    <t xml:space="preserve">3/ Approximated from Nebraska's dry bean marketing pattern. </t>
  </si>
  <si>
    <r>
      <t xml:space="preserve">5/ Free-on-board (f.o.b.) dealer prices as reported by USDA, Agricultural Marketing Service (AMS), </t>
    </r>
    <r>
      <rPr>
        <i/>
        <sz val="8"/>
        <rFont val="Arial"/>
        <family val="2"/>
      </rPr>
      <t>Bean Market News</t>
    </r>
    <r>
      <rPr>
        <sz val="8"/>
        <rFont val="Arial"/>
        <family val="2"/>
      </rPr>
      <t xml:space="preserve"> for Southwest Nebraska and Southeast Wyoming. Dealer prices are not reported when no market observations are available from USDA, AMS.</t>
    </r>
  </si>
  <si>
    <t xml:space="preserve"> -------------------------------------------------------------------Availability -------------------------------------------------------------------</t>
  </si>
  <si>
    <t xml:space="preserve"> —————————————————————————————— Million pounds ———————————————————————————————— </t>
  </si>
  <si>
    <r>
      <t xml:space="preserve">3/ Source: North Dakota State University, </t>
    </r>
    <r>
      <rPr>
        <i/>
        <sz val="8"/>
        <rFont val="Arial"/>
        <family val="2"/>
      </rPr>
      <t>North Dakota Dry Bean Stock Report</t>
    </r>
    <r>
      <rPr>
        <sz val="8"/>
        <rFont val="Arial"/>
        <family val="2"/>
      </rPr>
      <t xml:space="preserve">, North Dakota December 31 stocks on hand. Prior to 2010, estimated by USDA, ERS using marketing patterns for all Michigan dry beans. </t>
    </r>
  </si>
  <si>
    <r>
      <t xml:space="preserve">5/ Free-on-board (f.o.b.) dealer prices as reported by USDA, Agricultural Marketing Service (AMS), </t>
    </r>
    <r>
      <rPr>
        <i/>
        <sz val="8"/>
        <rFont val="Arial"/>
        <family val="2"/>
      </rPr>
      <t>Bean Market News</t>
    </r>
    <r>
      <rPr>
        <sz val="8"/>
        <rFont val="Arial"/>
        <family val="2"/>
      </rPr>
      <t xml:space="preserve"> for Michigan. Dealer prices are not reported when no market observations are available from USDA, AMS.</t>
    </r>
  </si>
  <si>
    <t xml:space="preserve"> ------------------------------------------------------Availability ------------------------------------------------------</t>
  </si>
  <si>
    <t>---- Season average price  ----</t>
  </si>
  <si>
    <t>1/ Source: USDA, National Agricultural Statistics Service. Beginning in 2024, NASS discontinued publishing separate estimates for baby and large lima beans. As a result, lima beans are no longer reported separately in this table; all lima bean components are now now included in the "other" dry bean class table.</t>
  </si>
  <si>
    <t>3/ Approximated from California's dry bean marketing pattern through 1992. Assumes no carryover into next crop year. Jan 1 data from California Bean Shippers after 1991.</t>
  </si>
  <si>
    <r>
      <t xml:space="preserve">5/ Free-on-board (f.o.b.) dealer prices as reported by USDA, Agricultural Marketing Service (AMS), </t>
    </r>
    <r>
      <rPr>
        <i/>
        <sz val="8"/>
        <rFont val="Arial"/>
        <family val="2"/>
      </rPr>
      <t>Bean Market News</t>
    </r>
    <r>
      <rPr>
        <sz val="8"/>
        <rFont val="Arial"/>
        <family val="2"/>
      </rPr>
      <t xml:space="preserve"> for California consistently through 2015. From 2015 to 2020, prices are estimated by USDA, Economic Research Service until discontinued thereafter due to unavailable reported price data.</t>
    </r>
  </si>
  <si>
    <t xml:space="preserve"> ---------------------------------------------------------Availability ---------------------------------------------------------</t>
  </si>
  <si>
    <t>3/ Approximated from New York's dry bean marketing pattern until 2003. After 2003, approximated from Minnesota's dry bean marketing pattern. Assumes no carryover into next crop year.</t>
  </si>
  <si>
    <r>
      <t xml:space="preserve">5/ Free-on-board (f.o.b.) dealer prices for light red kidney beas as reported by USDA, </t>
    </r>
    <r>
      <rPr>
        <i/>
        <sz val="8"/>
        <rFont val="Arial"/>
        <family val="2"/>
      </rPr>
      <t>Bean Market News</t>
    </r>
    <r>
      <rPr>
        <sz val="8"/>
        <rFont val="Arial"/>
        <family val="2"/>
      </rPr>
      <t>. Dealer prices are not reported when no market observations are available from USDA, AMS.</t>
    </r>
  </si>
  <si>
    <t xml:space="preserve"> -------------------------------------------------------Availability -------------------------------------------------------</t>
  </si>
  <si>
    <t xml:space="preserve"> ———————————————————————————————— Million pounds —————————————————————————————————— </t>
  </si>
  <si>
    <t>3/ Approximated from California's dry bean marketing pattern prior to 1990 and assumes no carryover into next crop year. After 1989, stocks data from the California Dry Bean Advisory Board.</t>
  </si>
  <si>
    <t xml:space="preserve"> -------------------------------------------- Supply --------------------------------------------</t>
  </si>
  <si>
    <t>3/ Approximated from California's dry bean marketing pattern prior to 1999 and assumes no carryover into next crop year. After 1998, stocks data from the California Dry Bean Advisory Board.</t>
  </si>
  <si>
    <r>
      <t xml:space="preserve">5/ USDA, National Agricultural Statistics Service grower marketing year prices for all chickpeas 2003-present. Prior to 2003, free-on-board (f.o.b.) dealer prices as reported by USDA, </t>
    </r>
    <r>
      <rPr>
        <i/>
        <sz val="8"/>
        <rFont val="Arial"/>
        <family val="2"/>
      </rPr>
      <t>Bean Market News</t>
    </r>
    <r>
      <rPr>
        <sz val="8"/>
        <rFont val="Arial"/>
        <family val="2"/>
      </rPr>
      <t>.</t>
    </r>
  </si>
  <si>
    <t>1/ Source: USDA, National Agricultural Statistics Service. Beginning in 2024, NASS discontinued publishing separate estimates for small white beans. As a result, small white beans are no longer reported separately in this table; all small white bean components are now now included in the "other" dry bean class table.</t>
  </si>
  <si>
    <t xml:space="preserve">3/ Approximated from Idaho's dry bean marketing pattern. Assumes no carryover into next crop year. </t>
  </si>
  <si>
    <r>
      <t xml:space="preserve">5/ Free-on-board (f.o.b.) dealer prices as reported by USDA, </t>
    </r>
    <r>
      <rPr>
        <i/>
        <sz val="8"/>
        <rFont val="Arial"/>
        <family val="2"/>
      </rPr>
      <t>Bean Market News</t>
    </r>
    <r>
      <rPr>
        <sz val="8"/>
        <rFont val="Arial"/>
        <family val="2"/>
      </rPr>
      <t>. Dealer prices are not reported when no market observations are available from USDA, AMS.</t>
    </r>
  </si>
  <si>
    <t>2/ Source: U.S. Department of Commerce, Bureau of the Census. Exports for 1980–1996 were estimated by USDA, ERS based on share of miscellaneous (small red, pink, cranberry, and other) class production, distributing the export value from the miscellaneous Harmonized System codes.</t>
  </si>
  <si>
    <r>
      <t xml:space="preserve">5/ Free-on-board (f.o.b.) dealer prices as reported by USDA, Agricultural Marketing Service (AMS), </t>
    </r>
    <r>
      <rPr>
        <i/>
        <sz val="8"/>
        <rFont val="Arial"/>
        <family val="2"/>
      </rPr>
      <t>Bean Market News</t>
    </r>
    <r>
      <rPr>
        <sz val="8"/>
        <rFont val="Arial"/>
        <family val="2"/>
      </rPr>
      <t xml:space="preserve"> for Idaho and Washington, consistently through 2019. Dealer prices are not reported when no market observations are available from USDA, AMS.</t>
    </r>
  </si>
  <si>
    <t>2/ Source: U.S. Department of Commerce, Bureau of the Census. Exports for 1980–1996 were estimated by USDA, Economic Research Service based on share of miscellaneous (small red, pink, cranberry, and other) class production, distributing the export value from the miscellaneous Harmonized System codes.</t>
  </si>
  <si>
    <t>4/ Estimated by USDA, ERS.</t>
  </si>
  <si>
    <r>
      <t xml:space="preserve">5/ Free-on-board (f.o.b.) dealer prices as reported by USDA, Agricultural Marketing Service (AMS), </t>
    </r>
    <r>
      <rPr>
        <i/>
        <sz val="8"/>
        <rFont val="Arial"/>
        <family val="2"/>
      </rPr>
      <t>Bean Market News</t>
    </r>
    <r>
      <rPr>
        <sz val="8"/>
        <rFont val="Arial"/>
        <family val="2"/>
      </rPr>
      <t xml:space="preserve"> for Idaho and Washington, with data available through 2015. From 2016 through 2019, prices were estimated by USDA, Economic Research Service before being discontinued due to unavailable reported dealer prices.</t>
    </r>
  </si>
  <si>
    <t>Table 72--U.S. cranberry and other beans, dry: supply, availability, and price, farm weight/1</t>
  </si>
  <si>
    <t xml:space="preserve"> -----------------------------------------------------------Availability -----------------------------------------------------------</t>
  </si>
  <si>
    <t>Seed Use/5</t>
  </si>
  <si>
    <t>Ending Stocks/4</t>
  </si>
  <si>
    <t>Current Dollars/6</t>
  </si>
  <si>
    <t xml:space="preserve">1/ Includes dry cranberry beans and other unspecified dry edible beans. </t>
  </si>
  <si>
    <t>2/ Source: USDA, National Agricultural Statistics Service. Includes beans classified by USDA, NASS as other and cranberry. Beginning in 2024, the NASS "other" bean class includes production formerly reported separately for limas (baby lima and large lima) and small white beans, contributing to the increase in supply estimates for this class grouping. While NASS began publishing white kidney beans as a separate class in 2024, this yearbook continues to inclde white kidney beans in this "other" bean class grouping.</t>
  </si>
  <si>
    <t>3/ Source: U.S. Department of Commerce, Bureau of the Census. Includes Bambara, broad and horse, other unspecified kidney, mung, pigeon pea, and other unspecified dry beans.</t>
  </si>
  <si>
    <t xml:space="preserve">4/ Approximated from United States dry bean marketing pattern. Assumes no carryover into next crop year. </t>
  </si>
  <si>
    <t>5/ Estimated by USDA, 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</si>
</sst>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General_)"/>
    <numFmt numFmtId="165" formatCode="#,##0.000"/>
    <numFmt numFmtId="166" formatCode="0.0"/>
    <numFmt numFmtId="167" formatCode="0.000"/>
    <numFmt numFmtId="168" formatCode="#,##0.0"/>
    <numFmt numFmtId="169" formatCode="_(* #,##0_);_(* \(#,##0\);_(* &quot;-&quot;??_);_(@_)"/>
    <numFmt numFmtId="170" formatCode="_(* #,##0.0_);_(* \(#,##0.0\);_(* &quot;-&quot;??_);_(@_)"/>
    <numFmt numFmtId="171" formatCode="_(* #,##0.0_);_(* \(#,##0.0\);_(* &quot;-&quot;?_);_(@_)"/>
    <numFmt numFmtId="172" formatCode="#,##0.0_);\(#,##0.0\)"/>
    <numFmt numFmtId="173" formatCode="0.0_)"/>
    <numFmt numFmtId="174" formatCode="0.0%"/>
    <numFmt numFmtId="175" formatCode="0_)"/>
    <numFmt numFmtId="176" formatCode="\-\-\-"/>
    <numFmt numFmtId="177" formatCode="\-\-"/>
  </numFmts>
  <fonts count="43">
    <font>
      <sz val="9"/>
      <color theme="1"/>
      <name val="Arial"/>
      <family val="2"/>
    </font>
    <font>
      <sz val="11"/>
      <color rgb="FFFF0000"/>
      <name val="Arial"/>
      <family val="2"/>
    </font>
    <font>
      <sz val="9"/>
      <color theme="1"/>
      <name val="Arial"/>
      <family val="2"/>
    </font>
    <font>
      <sz val="11"/>
      <color theme="1"/>
      <name val="Calibri"/>
      <family val="2"/>
      <scheme val="minor"/>
    </font>
    <font>
      <u/>
      <sz val="9"/>
      <color theme="10"/>
      <name val="Arial"/>
      <family val="2"/>
    </font>
    <font>
      <u/>
      <sz val="9"/>
      <color rgb="FF0000FF"/>
      <name val="Arial"/>
      <family val="2"/>
    </font>
    <font>
      <sz val="10"/>
      <name val="Arial"/>
      <family val="2"/>
    </font>
    <font>
      <sz val="11"/>
      <name val="Calibri"/>
      <family val="2"/>
      <scheme val="minor"/>
    </font>
    <font>
      <u/>
      <sz val="11"/>
      <color theme="10"/>
      <name val="Calibri"/>
      <family val="2"/>
      <scheme val="minor"/>
    </font>
    <font>
      <sz val="9"/>
      <name val="Arial"/>
      <family val="2"/>
    </font>
    <font>
      <sz val="9"/>
      <color rgb="FFFF0000"/>
      <name val="Arial"/>
      <family val="2"/>
    </font>
    <font>
      <sz val="8"/>
      <name val="Arial"/>
      <family val="2"/>
    </font>
    <font>
      <sz val="10"/>
      <name val="Helv"/>
    </font>
    <font>
      <b/>
      <sz val="10"/>
      <color theme="1"/>
      <name val="Arial"/>
      <family val="2"/>
    </font>
    <font>
      <i/>
      <sz val="9"/>
      <color rgb="FFFF0000"/>
      <name val="Arial"/>
      <family val="2"/>
    </font>
    <font>
      <sz val="9"/>
      <color theme="0"/>
      <name val="Arial"/>
      <family val="2"/>
    </font>
    <font>
      <b/>
      <sz val="10"/>
      <name val="Arial"/>
      <family val="2"/>
    </font>
    <font>
      <sz val="10"/>
      <name val="Arial MT"/>
    </font>
    <font>
      <sz val="8"/>
      <color theme="1"/>
      <name val="Arial"/>
      <family val="2"/>
    </font>
    <font>
      <sz val="10"/>
      <color rgb="FF000000"/>
      <name val="Arial"/>
      <family val="2"/>
    </font>
    <font>
      <sz val="11"/>
      <name val="Arial"/>
      <family val="2"/>
    </font>
    <font>
      <b/>
      <sz val="10"/>
      <color rgb="FF000000"/>
      <name val="Arial"/>
      <family val="2"/>
    </font>
    <font>
      <b/>
      <sz val="8"/>
      <name val="Arial"/>
      <family val="2"/>
    </font>
    <font>
      <b/>
      <sz val="11"/>
      <name val="Arial"/>
      <family val="2"/>
    </font>
    <font>
      <i/>
      <sz val="8"/>
      <name val="Arial"/>
      <family val="2"/>
    </font>
    <font>
      <sz val="8"/>
      <color rgb="FFFF0000"/>
      <name val="Arial"/>
      <family val="2"/>
    </font>
    <font>
      <sz val="7"/>
      <name val="Arial"/>
      <family val="2"/>
    </font>
    <font>
      <sz val="8"/>
      <name val="Helvetica"/>
      <family val="2"/>
    </font>
    <font>
      <sz val="8"/>
      <color rgb="FF000000"/>
      <name val="Arial"/>
      <family val="2"/>
    </font>
    <font>
      <sz val="10"/>
      <color indexed="8"/>
      <name val="MS Sans Serif"/>
      <family val="2"/>
    </font>
    <font>
      <sz val="8"/>
      <name val="Helvetica"/>
    </font>
    <font>
      <sz val="10"/>
      <name val="MS Sans Serif"/>
      <family val="2"/>
    </font>
    <font>
      <sz val="9"/>
      <name val="MS Sans Serif"/>
      <family val="2"/>
    </font>
    <font>
      <b/>
      <vertAlign val="superscript"/>
      <sz val="10"/>
      <color rgb="FF000000"/>
      <name val="Arial"/>
      <family val="2"/>
    </font>
    <font>
      <b/>
      <vertAlign val="superscript"/>
      <sz val="10"/>
      <name val="Arial"/>
      <family val="2"/>
    </font>
    <font>
      <sz val="9"/>
      <name val="Times New Roman"/>
      <family val="1"/>
    </font>
    <font>
      <sz val="9"/>
      <name val="Arial MT"/>
    </font>
    <font>
      <sz val="12"/>
      <name val="Arial"/>
      <family val="2"/>
    </font>
    <font>
      <vertAlign val="superscript"/>
      <sz val="10"/>
      <name val="Arial"/>
      <family val="2"/>
    </font>
    <font>
      <sz val="10"/>
      <name val="Calibri"/>
      <family val="2"/>
      <scheme val="minor"/>
    </font>
    <font>
      <sz val="8"/>
      <name val="Calibri"/>
      <family val="2"/>
      <scheme val="minor"/>
    </font>
    <font>
      <b/>
      <i/>
      <sz val="11"/>
      <name val="Arial"/>
      <family val="2"/>
    </font>
    <font>
      <sz val="9"/>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indexed="26"/>
        <bgColor indexed="64"/>
      </patternFill>
    </fill>
    <fill>
      <patternFill patternType="solid">
        <fgColor rgb="FFFFFFCC"/>
        <bgColor indexed="64"/>
      </patternFill>
    </fill>
    <fill>
      <patternFill patternType="solid">
        <fgColor indexed="26"/>
        <bgColor indexed="8"/>
      </patternFill>
    </fill>
    <fill>
      <patternFill patternType="solid">
        <fgColor theme="0"/>
        <bgColor indexed="64"/>
      </patternFill>
    </fill>
    <fill>
      <patternFill patternType="solid">
        <fgColor theme="2"/>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auto="1"/>
      </top>
      <bottom/>
      <diagonal/>
    </border>
    <border>
      <left/>
      <right/>
      <top/>
      <bottom style="thin">
        <color indexed="8"/>
      </bottom>
      <diagonal/>
    </border>
  </borders>
  <cellStyleXfs count="23">
    <xf numFmtId="0" fontId="0" fillId="0" borderId="0"/>
    <xf numFmtId="43"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xf numFmtId="0" fontId="3" fillId="0" borderId="0"/>
    <xf numFmtId="0" fontId="8" fillId="0" borderId="0" applyNumberFormat="0" applyFill="0" applyBorder="0" applyAlignment="0" applyProtection="0"/>
    <xf numFmtId="0" fontId="3" fillId="0" borderId="0"/>
    <xf numFmtId="164" fontId="12" fillId="0" borderId="0"/>
    <xf numFmtId="164" fontId="12" fillId="0" borderId="0"/>
    <xf numFmtId="0" fontId="17" fillId="0" borderId="0"/>
    <xf numFmtId="43" fontId="3"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xf numFmtId="0" fontId="9" fillId="0" borderId="0"/>
    <xf numFmtId="43" fontId="2" fillId="0" borderId="0" applyFont="0" applyFill="0" applyBorder="0" applyAlignment="0" applyProtection="0"/>
    <xf numFmtId="0" fontId="29" fillId="0" borderId="0"/>
    <xf numFmtId="0" fontId="31" fillId="0" borderId="0"/>
    <xf numFmtId="0" fontId="36" fillId="0" borderId="0"/>
    <xf numFmtId="9" fontId="3" fillId="0" borderId="0" applyFont="0" applyFill="0" applyBorder="0" applyAlignment="0" applyProtection="0"/>
    <xf numFmtId="0" fontId="37" fillId="0" borderId="0"/>
  </cellStyleXfs>
  <cellXfs count="266">
    <xf numFmtId="0" fontId="0" fillId="0" borderId="0" xfId="0"/>
    <xf numFmtId="0" fontId="0" fillId="0" borderId="0" xfId="0" applyAlignment="1">
      <alignment wrapText="1"/>
    </xf>
    <xf numFmtId="0" fontId="6" fillId="0" borderId="0" xfId="4" applyFont="1" applyAlignment="1">
      <alignment wrapText="1"/>
    </xf>
    <xf numFmtId="0" fontId="9" fillId="0" borderId="0" xfId="0" applyFont="1"/>
    <xf numFmtId="0" fontId="11" fillId="0" borderId="0" xfId="4" quotePrefix="1" applyFont="1" applyAlignment="1" applyProtection="1">
      <alignment horizontal="left"/>
      <protection locked="0"/>
    </xf>
    <xf numFmtId="0" fontId="11" fillId="0" borderId="0" xfId="4" applyFont="1"/>
    <xf numFmtId="164" fontId="11" fillId="0" borderId="0" xfId="7" quotePrefix="1" applyFont="1" applyAlignment="1">
      <alignment horizontal="left"/>
    </xf>
    <xf numFmtId="0" fontId="13" fillId="3" borderId="0" xfId="0" applyFont="1" applyFill="1"/>
    <xf numFmtId="0" fontId="0" fillId="3" borderId="0" xfId="0" applyFill="1"/>
    <xf numFmtId="0" fontId="0" fillId="0" borderId="1" xfId="0" applyBorder="1"/>
    <xf numFmtId="164" fontId="5" fillId="0" borderId="0" xfId="8" applyFont="1" applyAlignment="1">
      <alignment horizontal="left"/>
    </xf>
    <xf numFmtId="164" fontId="9" fillId="0" borderId="0" xfId="8" applyFont="1" applyAlignment="1">
      <alignment horizontal="left"/>
    </xf>
    <xf numFmtId="164" fontId="5" fillId="0" borderId="0" xfId="3" applyNumberFormat="1" applyFont="1" applyFill="1" applyAlignment="1">
      <alignment horizontal="left"/>
    </xf>
    <xf numFmtId="0" fontId="14" fillId="0" borderId="0" xfId="0" applyFont="1"/>
    <xf numFmtId="0" fontId="15" fillId="0" borderId="0" xfId="0" applyFont="1"/>
    <xf numFmtId="0" fontId="16" fillId="0" borderId="0" xfId="4" applyFont="1"/>
    <xf numFmtId="0" fontId="5" fillId="4" borderId="0" xfId="4" applyFont="1" applyFill="1"/>
    <xf numFmtId="2" fontId="0" fillId="0" borderId="0" xfId="0" applyNumberFormat="1"/>
    <xf numFmtId="0" fontId="11" fillId="0" borderId="0" xfId="9" quotePrefix="1" applyFont="1" applyAlignment="1">
      <alignment horizontal="left"/>
    </xf>
    <xf numFmtId="0" fontId="11" fillId="0" borderId="0" xfId="4" quotePrefix="1" applyFont="1"/>
    <xf numFmtId="0" fontId="18" fillId="0" borderId="0" xfId="4" applyFont="1"/>
    <xf numFmtId="0" fontId="18" fillId="0" borderId="0" xfId="4" quotePrefix="1" applyFont="1" applyAlignment="1" applyProtection="1">
      <alignment horizontal="left"/>
      <protection locked="0"/>
    </xf>
    <xf numFmtId="4" fontId="0" fillId="0" borderId="0" xfId="0" applyNumberFormat="1"/>
    <xf numFmtId="2" fontId="0" fillId="0" borderId="0" xfId="0" quotePrefix="1" applyNumberFormat="1" applyAlignment="1">
      <alignment horizontal="right"/>
    </xf>
    <xf numFmtId="2" fontId="0" fillId="0" borderId="0" xfId="0" applyNumberFormat="1" applyAlignment="1">
      <alignment horizontal="right"/>
    </xf>
    <xf numFmtId="0" fontId="19" fillId="0" borderId="0" xfId="4" applyFont="1"/>
    <xf numFmtId="0" fontId="20" fillId="0" borderId="0" xfId="4" applyFont="1"/>
    <xf numFmtId="0" fontId="16" fillId="3" borderId="1" xfId="4" applyFont="1" applyFill="1" applyBorder="1" applyAlignment="1">
      <alignment horizontal="center" vertical="center" wrapText="1"/>
    </xf>
    <xf numFmtId="0" fontId="11" fillId="0" borderId="0" xfId="9" applyFont="1" applyAlignment="1">
      <alignment horizontal="center"/>
    </xf>
    <xf numFmtId="4" fontId="11" fillId="0" borderId="0" xfId="4" applyNumberFormat="1" applyFont="1" applyAlignment="1">
      <alignment horizontal="center"/>
    </xf>
    <xf numFmtId="4" fontId="11" fillId="0" borderId="0" xfId="4" applyNumberFormat="1" applyFont="1"/>
    <xf numFmtId="4" fontId="11" fillId="0" borderId="0" xfId="4" applyNumberFormat="1" applyFont="1" applyAlignment="1">
      <alignment horizontal="right"/>
    </xf>
    <xf numFmtId="2" fontId="11" fillId="0" borderId="0" xfId="4" applyNumberFormat="1" applyFont="1" applyAlignment="1">
      <alignment horizontal="right"/>
    </xf>
    <xf numFmtId="2" fontId="11" fillId="0" borderId="0" xfId="4" applyNumberFormat="1" applyFont="1"/>
    <xf numFmtId="165" fontId="0" fillId="0" borderId="0" xfId="0" applyNumberFormat="1"/>
    <xf numFmtId="4" fontId="11" fillId="0" borderId="0" xfId="4" quotePrefix="1" applyNumberFormat="1" applyFont="1" applyAlignment="1">
      <alignment horizontal="center"/>
    </xf>
    <xf numFmtId="0" fontId="6" fillId="0" borderId="0" xfId="4" applyFont="1"/>
    <xf numFmtId="0" fontId="21" fillId="3" borderId="1" xfId="4" applyFont="1" applyFill="1" applyBorder="1" applyAlignment="1">
      <alignment horizontal="center" vertical="center" wrapText="1"/>
    </xf>
    <xf numFmtId="166" fontId="11" fillId="0" borderId="0" xfId="4" applyNumberFormat="1" applyFont="1"/>
    <xf numFmtId="4" fontId="20" fillId="0" borderId="0" xfId="4" applyNumberFormat="1" applyFont="1"/>
    <xf numFmtId="166" fontId="20" fillId="0" borderId="0" xfId="4" applyNumberFormat="1" applyFont="1"/>
    <xf numFmtId="4" fontId="9" fillId="0" borderId="0" xfId="4" applyNumberFormat="1" applyFont="1"/>
    <xf numFmtId="167" fontId="11" fillId="0" borderId="0" xfId="4" applyNumberFormat="1" applyFont="1"/>
    <xf numFmtId="167" fontId="11" fillId="0" borderId="0" xfId="4" applyNumberFormat="1" applyFont="1" applyAlignment="1">
      <alignment horizontal="right"/>
    </xf>
    <xf numFmtId="167" fontId="20" fillId="0" borderId="0" xfId="4" applyNumberFormat="1" applyFont="1"/>
    <xf numFmtId="2" fontId="20" fillId="0" borderId="0" xfId="4" applyNumberFormat="1" applyFont="1"/>
    <xf numFmtId="3" fontId="20" fillId="0" borderId="0" xfId="4" applyNumberFormat="1" applyFont="1"/>
    <xf numFmtId="0" fontId="16" fillId="5" borderId="2" xfId="4" applyFont="1" applyFill="1" applyBorder="1" applyAlignment="1">
      <alignment horizontal="center" vertical="center" wrapText="1"/>
    </xf>
    <xf numFmtId="0" fontId="16" fillId="5" borderId="2" xfId="4" applyFont="1" applyFill="1" applyBorder="1" applyAlignment="1">
      <alignment horizontal="right" vertical="center" wrapText="1"/>
    </xf>
    <xf numFmtId="0" fontId="16" fillId="0" borderId="0" xfId="4" applyFont="1" applyAlignment="1">
      <alignment horizontal="left" vertical="center"/>
    </xf>
    <xf numFmtId="3" fontId="11" fillId="0" borderId="0" xfId="4" applyNumberFormat="1" applyFont="1" applyAlignment="1">
      <alignment horizontal="right"/>
    </xf>
    <xf numFmtId="168" fontId="11" fillId="0" borderId="0" xfId="10" applyNumberFormat="1" applyFont="1" applyAlignment="1">
      <alignment horizontal="right"/>
    </xf>
    <xf numFmtId="0" fontId="11" fillId="0" borderId="0" xfId="9" applyFont="1" applyAlignment="1">
      <alignment horizontal="left"/>
    </xf>
    <xf numFmtId="3" fontId="11" fillId="0" borderId="0" xfId="4" applyNumberFormat="1" applyFont="1"/>
    <xf numFmtId="168" fontId="11" fillId="0" borderId="0" xfId="4" applyNumberFormat="1" applyFont="1" applyAlignment="1">
      <alignment horizontal="right"/>
    </xf>
    <xf numFmtId="0" fontId="22" fillId="0" borderId="0" xfId="9" applyFont="1" applyAlignment="1">
      <alignment horizontal="left"/>
    </xf>
    <xf numFmtId="3" fontId="22" fillId="0" borderId="0" xfId="4" applyNumberFormat="1" applyFont="1" applyAlignment="1">
      <alignment horizontal="right"/>
    </xf>
    <xf numFmtId="169" fontId="20" fillId="0" borderId="0" xfId="10" applyNumberFormat="1" applyFont="1"/>
    <xf numFmtId="168" fontId="11" fillId="0" borderId="0" xfId="4" applyNumberFormat="1" applyFont="1"/>
    <xf numFmtId="3" fontId="22" fillId="0" borderId="1" xfId="4" applyNumberFormat="1" applyFont="1" applyBorder="1" applyAlignment="1">
      <alignment horizontal="right"/>
    </xf>
    <xf numFmtId="0" fontId="11" fillId="0" borderId="3" xfId="4" quotePrefix="1" applyFont="1" applyBorder="1" applyAlignment="1" applyProtection="1">
      <alignment horizontal="left"/>
      <protection locked="0"/>
    </xf>
    <xf numFmtId="0" fontId="23" fillId="0" borderId="0" xfId="4" applyFont="1"/>
    <xf numFmtId="0" fontId="16" fillId="0" borderId="0" xfId="4" applyFont="1" applyAlignment="1">
      <alignment horizontal="center" vertical="center"/>
    </xf>
    <xf numFmtId="0" fontId="6" fillId="0" borderId="3" xfId="4" quotePrefix="1" applyFont="1" applyBorder="1"/>
    <xf numFmtId="0" fontId="6" fillId="0" borderId="0" xfId="4" quotePrefix="1" applyFont="1"/>
    <xf numFmtId="0" fontId="6" fillId="0" borderId="0" xfId="4" quotePrefix="1" applyFont="1" applyAlignment="1">
      <alignment horizontal="left" vertical="center"/>
    </xf>
    <xf numFmtId="0" fontId="22" fillId="0" borderId="0" xfId="9" applyFont="1" applyAlignment="1">
      <alignment horizontal="left" indent="1"/>
    </xf>
    <xf numFmtId="164" fontId="11" fillId="0" borderId="0" xfId="8" applyFont="1" applyAlignment="1">
      <alignment horizontal="left" indent="1"/>
    </xf>
    <xf numFmtId="170" fontId="11" fillId="0" borderId="0" xfId="10" applyNumberFormat="1" applyFont="1" applyAlignment="1">
      <alignment horizontal="right"/>
    </xf>
    <xf numFmtId="164" fontId="22" fillId="0" borderId="0" xfId="8" applyFont="1" applyAlignment="1">
      <alignment horizontal="left"/>
    </xf>
    <xf numFmtId="170" fontId="22" fillId="0" borderId="1" xfId="10" applyNumberFormat="1" applyFont="1" applyBorder="1" applyAlignment="1">
      <alignment horizontal="right"/>
    </xf>
    <xf numFmtId="171" fontId="20" fillId="0" borderId="0" xfId="4" applyNumberFormat="1" applyFont="1"/>
    <xf numFmtId="170" fontId="11" fillId="0" borderId="0" xfId="10" applyNumberFormat="1" applyFont="1" applyBorder="1" applyAlignment="1">
      <alignment horizontal="right"/>
    </xf>
    <xf numFmtId="164" fontId="22" fillId="0" borderId="1" xfId="8" applyFont="1" applyBorder="1" applyAlignment="1">
      <alignment horizontal="left"/>
    </xf>
    <xf numFmtId="0" fontId="21" fillId="5" borderId="2" xfId="4" applyFont="1" applyFill="1" applyBorder="1" applyAlignment="1">
      <alignment horizontal="center" vertical="center" wrapText="1"/>
    </xf>
    <xf numFmtId="0" fontId="3" fillId="0" borderId="0" xfId="4"/>
    <xf numFmtId="170" fontId="22" fillId="0" borderId="0" xfId="10" applyNumberFormat="1" applyFont="1" applyBorder="1" applyAlignment="1">
      <alignment horizontal="right"/>
    </xf>
    <xf numFmtId="0" fontId="6" fillId="0" borderId="0" xfId="4" applyFont="1" applyAlignment="1">
      <alignment horizontal="left" vertical="center"/>
    </xf>
    <xf numFmtId="0" fontId="6" fillId="0" borderId="3" xfId="4" applyFont="1" applyBorder="1"/>
    <xf numFmtId="0" fontId="11" fillId="0" borderId="0" xfId="4" applyFont="1" applyAlignment="1" applyProtection="1">
      <alignment horizontal="left"/>
      <protection locked="0"/>
    </xf>
    <xf numFmtId="170" fontId="22" fillId="0" borderId="0" xfId="10" applyNumberFormat="1" applyFont="1" applyAlignment="1">
      <alignment horizontal="right"/>
    </xf>
    <xf numFmtId="164" fontId="22" fillId="0" borderId="0" xfId="8" applyFont="1" applyAlignment="1">
      <alignment horizontal="left" indent="1"/>
    </xf>
    <xf numFmtId="43" fontId="11" fillId="0" borderId="0" xfId="4" quotePrefix="1" applyNumberFormat="1" applyFont="1" applyAlignment="1" applyProtection="1">
      <alignment horizontal="left"/>
      <protection locked="0"/>
    </xf>
    <xf numFmtId="43" fontId="11" fillId="0" borderId="0" xfId="4" applyNumberFormat="1" applyFont="1" applyAlignment="1" applyProtection="1">
      <alignment horizontal="left"/>
      <protection locked="0"/>
    </xf>
    <xf numFmtId="164" fontId="11" fillId="0" borderId="0" xfId="7" applyFont="1" applyAlignment="1">
      <alignment horizontal="left"/>
    </xf>
    <xf numFmtId="0" fontId="6" fillId="5" borderId="4" xfId="4" applyFont="1" applyFill="1" applyBorder="1"/>
    <xf numFmtId="0" fontId="6" fillId="5" borderId="4" xfId="4" quotePrefix="1" applyFont="1" applyFill="1" applyBorder="1"/>
    <xf numFmtId="0" fontId="16" fillId="5" borderId="0" xfId="4" applyFont="1" applyFill="1" applyAlignment="1">
      <alignment horizontal="center" vertical="center"/>
    </xf>
    <xf numFmtId="0" fontId="6" fillId="5" borderId="0" xfId="4" quotePrefix="1" applyFont="1" applyFill="1"/>
    <xf numFmtId="0" fontId="6" fillId="5" borderId="0" xfId="4" quotePrefix="1" applyFont="1" applyFill="1" applyAlignment="1">
      <alignment horizontal="left" vertical="center"/>
    </xf>
    <xf numFmtId="0" fontId="16" fillId="5" borderId="1" xfId="4" applyFont="1" applyFill="1" applyBorder="1" applyAlignment="1">
      <alignment horizontal="center" vertical="center" wrapText="1"/>
    </xf>
    <xf numFmtId="0" fontId="21" fillId="5" borderId="1" xfId="4" applyFont="1" applyFill="1" applyBorder="1" applyAlignment="1">
      <alignment horizontal="center" vertical="center" wrapText="1"/>
    </xf>
    <xf numFmtId="169" fontId="11" fillId="0" borderId="0" xfId="10" applyNumberFormat="1" applyFont="1" applyFill="1" applyBorder="1" applyAlignment="1">
      <alignment horizontal="right" vertical="center"/>
    </xf>
    <xf numFmtId="43" fontId="11" fillId="0" borderId="0" xfId="10" applyFont="1" applyFill="1" applyBorder="1" applyAlignment="1">
      <alignment horizontal="right"/>
    </xf>
    <xf numFmtId="39" fontId="11" fillId="0" borderId="0" xfId="10" applyNumberFormat="1" applyFont="1" applyFill="1" applyBorder="1" applyAlignment="1">
      <alignment horizontal="right" vertical="center"/>
    </xf>
    <xf numFmtId="169" fontId="11" fillId="0" borderId="0" xfId="10" applyNumberFormat="1" applyFont="1" applyFill="1" applyBorder="1" applyAlignment="1">
      <alignment horizontal="right"/>
    </xf>
    <xf numFmtId="43" fontId="11" fillId="0" borderId="0" xfId="10" applyFont="1" applyFill="1" applyBorder="1" applyAlignment="1">
      <alignment horizontal="right" vertical="center"/>
    </xf>
    <xf numFmtId="0" fontId="11" fillId="0" borderId="3" xfId="4" applyFont="1" applyBorder="1"/>
    <xf numFmtId="1" fontId="11" fillId="0" borderId="0" xfId="4" applyNumberFormat="1" applyFont="1" applyAlignment="1">
      <alignment horizontal="right"/>
    </xf>
    <xf numFmtId="0" fontId="22" fillId="0" borderId="5" xfId="11" quotePrefix="1" applyFont="1" applyBorder="1" applyAlignment="1">
      <alignment horizontal="left"/>
    </xf>
    <xf numFmtId="0" fontId="11" fillId="0" borderId="5" xfId="11" applyFont="1" applyBorder="1"/>
    <xf numFmtId="0" fontId="5" fillId="4" borderId="5" xfId="11" applyFont="1" applyFill="1" applyBorder="1"/>
    <xf numFmtId="0" fontId="9" fillId="0" borderId="0" xfId="11"/>
    <xf numFmtId="0" fontId="11" fillId="0" borderId="0" xfId="11" applyFont="1"/>
    <xf numFmtId="0" fontId="24" fillId="0" borderId="0" xfId="11" applyFont="1" applyAlignment="1">
      <alignment horizontal="centerContinuous"/>
    </xf>
    <xf numFmtId="0" fontId="11" fillId="0" borderId="0" xfId="11" applyFont="1" applyAlignment="1">
      <alignment horizontal="centerContinuous"/>
    </xf>
    <xf numFmtId="0" fontId="9" fillId="0" borderId="0" xfId="11" applyAlignment="1">
      <alignment horizontal="centerContinuous"/>
    </xf>
    <xf numFmtId="0" fontId="22" fillId="6" borderId="0" xfId="12" applyFont="1" applyFill="1" applyAlignment="1">
      <alignment horizontal="left"/>
    </xf>
    <xf numFmtId="172" fontId="11" fillId="6" borderId="0" xfId="12" applyNumberFormat="1" applyFont="1" applyFill="1"/>
    <xf numFmtId="0" fontId="9" fillId="7" borderId="0" xfId="13" applyFill="1"/>
    <xf numFmtId="0" fontId="9" fillId="7" borderId="0" xfId="11" applyFill="1"/>
    <xf numFmtId="0" fontId="11" fillId="0" borderId="0" xfId="9" applyFont="1" applyAlignment="1">
      <alignment horizontal="left" indent="1"/>
    </xf>
    <xf numFmtId="0" fontId="22" fillId="6" borderId="0" xfId="12" applyFont="1" applyFill="1"/>
    <xf numFmtId="172" fontId="11" fillId="7" borderId="0" xfId="14" applyNumberFormat="1" applyFont="1" applyFill="1" applyAlignment="1">
      <alignment horizontal="right"/>
    </xf>
    <xf numFmtId="0" fontId="9" fillId="6" borderId="0" xfId="14" applyFill="1" applyAlignment="1">
      <alignment horizontal="right"/>
    </xf>
    <xf numFmtId="0" fontId="9" fillId="7" borderId="0" xfId="13" applyFill="1" applyAlignment="1">
      <alignment horizontal="right"/>
    </xf>
    <xf numFmtId="0" fontId="9" fillId="7" borderId="0" xfId="11" applyFill="1" applyAlignment="1">
      <alignment horizontal="right"/>
    </xf>
    <xf numFmtId="168" fontId="11" fillId="7" borderId="0" xfId="11" applyNumberFormat="1" applyFont="1" applyFill="1" applyAlignment="1">
      <alignment horizontal="right"/>
    </xf>
    <xf numFmtId="0" fontId="22" fillId="6" borderId="0" xfId="12" quotePrefix="1" applyFont="1" applyFill="1" applyAlignment="1">
      <alignment horizontal="left"/>
    </xf>
    <xf numFmtId="170" fontId="11" fillId="0" borderId="0" xfId="10" quotePrefix="1" applyNumberFormat="1" applyFont="1" applyAlignment="1">
      <alignment horizontal="right"/>
    </xf>
    <xf numFmtId="172" fontId="11" fillId="6" borderId="0" xfId="12" applyNumberFormat="1" applyFont="1" applyFill="1" applyAlignment="1">
      <alignment horizontal="right"/>
    </xf>
    <xf numFmtId="168" fontId="11" fillId="7" borderId="0" xfId="13" applyNumberFormat="1" applyFont="1" applyFill="1" applyAlignment="1">
      <alignment horizontal="right"/>
    </xf>
    <xf numFmtId="168" fontId="11" fillId="7" borderId="0" xfId="14" applyNumberFormat="1" applyFont="1" applyFill="1" applyAlignment="1">
      <alignment horizontal="right"/>
    </xf>
    <xf numFmtId="0" fontId="22" fillId="6" borderId="0" xfId="14" quotePrefix="1" applyFont="1" applyFill="1" applyAlignment="1">
      <alignment horizontal="left"/>
    </xf>
    <xf numFmtId="0" fontId="22" fillId="6" borderId="0" xfId="14" applyFont="1" applyFill="1" applyAlignment="1">
      <alignment horizontal="left"/>
    </xf>
    <xf numFmtId="172" fontId="25" fillId="7" borderId="0" xfId="14" applyNumberFormat="1" applyFont="1" applyFill="1" applyAlignment="1">
      <alignment horizontal="right"/>
    </xf>
    <xf numFmtId="0" fontId="10" fillId="7" borderId="0" xfId="11" applyFont="1" applyFill="1" applyAlignment="1">
      <alignment horizontal="right"/>
    </xf>
    <xf numFmtId="0" fontId="11" fillId="0" borderId="1" xfId="9" applyFont="1" applyBorder="1" applyAlignment="1">
      <alignment horizontal="left" indent="1"/>
    </xf>
    <xf numFmtId="170" fontId="11" fillId="0" borderId="1" xfId="10" applyNumberFormat="1" applyFont="1" applyBorder="1" applyAlignment="1">
      <alignment horizontal="right"/>
    </xf>
    <xf numFmtId="0" fontId="11" fillId="0" borderId="0" xfId="12" applyFont="1" applyAlignment="1">
      <alignment horizontal="left"/>
    </xf>
    <xf numFmtId="0" fontId="11" fillId="0" borderId="3" xfId="12" applyFont="1" applyBorder="1"/>
    <xf numFmtId="0" fontId="11" fillId="0" borderId="0" xfId="12" quotePrefix="1" applyFont="1" applyAlignment="1">
      <alignment horizontal="left"/>
    </xf>
    <xf numFmtId="0" fontId="11" fillId="0" borderId="0" xfId="12" applyFont="1"/>
    <xf numFmtId="0" fontId="11" fillId="0" borderId="0" xfId="12" quotePrefix="1" applyFont="1" applyAlignment="1" applyProtection="1">
      <alignment horizontal="left"/>
      <protection locked="0"/>
    </xf>
    <xf numFmtId="0" fontId="9" fillId="0" borderId="0" xfId="13"/>
    <xf numFmtId="173" fontId="11" fillId="0" borderId="0" xfId="12" applyNumberFormat="1" applyFont="1"/>
    <xf numFmtId="0" fontId="26" fillId="0" borderId="0" xfId="12" quotePrefix="1" applyFont="1" applyAlignment="1" applyProtection="1">
      <alignment horizontal="left"/>
      <protection locked="0"/>
    </xf>
    <xf numFmtId="0" fontId="9" fillId="0" borderId="0" xfId="12"/>
    <xf numFmtId="164" fontId="9" fillId="0" borderId="0" xfId="15"/>
    <xf numFmtId="164" fontId="27" fillId="0" borderId="1" xfId="15" applyFont="1" applyBorder="1"/>
    <xf numFmtId="164" fontId="5" fillId="4" borderId="0" xfId="15" applyFont="1" applyFill="1"/>
    <xf numFmtId="0" fontId="16" fillId="5" borderId="2" xfId="16" applyFont="1" applyFill="1" applyBorder="1" applyAlignment="1">
      <alignment horizontal="center" vertical="center" wrapText="1"/>
    </xf>
    <xf numFmtId="0" fontId="6" fillId="0" borderId="3" xfId="4" quotePrefix="1" applyFont="1" applyBorder="1" applyAlignment="1">
      <alignment horizontal="centerContinuous"/>
    </xf>
    <xf numFmtId="164" fontId="9" fillId="0" borderId="0" xfId="15" applyAlignment="1">
      <alignment horizontal="centerContinuous"/>
    </xf>
    <xf numFmtId="0" fontId="6" fillId="0" borderId="3" xfId="16" quotePrefix="1" applyFont="1" applyBorder="1" applyAlignment="1">
      <alignment horizontal="centerContinuous"/>
    </xf>
    <xf numFmtId="0" fontId="6" fillId="0" borderId="3" xfId="16" applyFont="1" applyBorder="1" applyAlignment="1">
      <alignment horizontal="centerContinuous"/>
    </xf>
    <xf numFmtId="169" fontId="11" fillId="0" borderId="0" xfId="1" applyNumberFormat="1" applyFont="1" applyAlignment="1">
      <alignment horizontal="right"/>
    </xf>
    <xf numFmtId="169" fontId="11" fillId="0" borderId="0" xfId="17" applyNumberFormat="1" applyFont="1" applyAlignment="1">
      <alignment horizontal="right"/>
    </xf>
    <xf numFmtId="0" fontId="28" fillId="0" borderId="0" xfId="9" applyFont="1" applyAlignment="1">
      <alignment horizontal="left"/>
    </xf>
    <xf numFmtId="164" fontId="27" fillId="6" borderId="1" xfId="15" quotePrefix="1" applyFont="1" applyFill="1" applyBorder="1" applyAlignment="1">
      <alignment horizontal="left"/>
    </xf>
    <xf numFmtId="3" fontId="27" fillId="8" borderId="1" xfId="18" applyNumberFormat="1" applyFont="1" applyFill="1" applyBorder="1" applyAlignment="1">
      <alignment horizontal="right" wrapText="1"/>
    </xf>
    <xf numFmtId="3" fontId="30" fillId="8" borderId="1" xfId="18" applyNumberFormat="1" applyFont="1" applyFill="1" applyBorder="1" applyAlignment="1">
      <alignment horizontal="right" wrapText="1"/>
    </xf>
    <xf numFmtId="164" fontId="11" fillId="0" borderId="0" xfId="15" quotePrefix="1" applyFont="1" applyAlignment="1">
      <alignment horizontal="left"/>
    </xf>
    <xf numFmtId="3" fontId="30" fillId="0" borderId="0" xfId="18" applyNumberFormat="1" applyFont="1" applyAlignment="1">
      <alignment horizontal="right" wrapText="1"/>
    </xf>
    <xf numFmtId="3" fontId="27" fillId="0" borderId="0" xfId="18" applyNumberFormat="1" applyFont="1" applyAlignment="1">
      <alignment horizontal="right" wrapText="1"/>
    </xf>
    <xf numFmtId="3" fontId="32" fillId="0" borderId="0" xfId="19" applyNumberFormat="1" applyFont="1"/>
    <xf numFmtId="164" fontId="11" fillId="0" borderId="0" xfId="15" applyFont="1" applyAlignment="1">
      <alignment horizontal="left"/>
    </xf>
    <xf numFmtId="37" fontId="30" fillId="0" borderId="0" xfId="15" applyNumberFormat="1" applyFont="1" applyAlignment="1">
      <alignment horizontal="left"/>
    </xf>
    <xf numFmtId="37" fontId="27" fillId="0" borderId="0" xfId="15" applyNumberFormat="1" applyFont="1" applyAlignment="1">
      <alignment horizontal="left"/>
    </xf>
    <xf numFmtId="169" fontId="11" fillId="0" borderId="0" xfId="1" applyNumberFormat="1" applyFont="1"/>
    <xf numFmtId="169" fontId="9" fillId="0" borderId="0" xfId="1" applyNumberFormat="1" applyFont="1"/>
    <xf numFmtId="0" fontId="9" fillId="0" borderId="0" xfId="16" applyAlignment="1">
      <alignment wrapText="1"/>
    </xf>
    <xf numFmtId="0" fontId="5" fillId="4" borderId="0" xfId="0" applyFont="1" applyFill="1"/>
    <xf numFmtId="0" fontId="6" fillId="3" borderId="3" xfId="4" applyFont="1" applyFill="1" applyBorder="1"/>
    <xf numFmtId="0" fontId="6" fillId="3" borderId="3" xfId="4" applyFont="1" applyFill="1" applyBorder="1" applyAlignment="1">
      <alignment horizontal="centerContinuous"/>
    </xf>
    <xf numFmtId="0" fontId="6" fillId="3" borderId="0" xfId="4" applyFont="1" applyFill="1"/>
    <xf numFmtId="0" fontId="6" fillId="3" borderId="0" xfId="4" applyFont="1" applyFill="1" applyAlignment="1">
      <alignment horizontal="centerContinuous" vertical="center"/>
    </xf>
    <xf numFmtId="0" fontId="6" fillId="3" borderId="0" xfId="4" applyFont="1" applyFill="1" applyAlignment="1">
      <alignment horizontal="left" vertical="center" indent="7"/>
    </xf>
    <xf numFmtId="0" fontId="6" fillId="3" borderId="0" xfId="4" applyFont="1" applyFill="1" applyAlignment="1">
      <alignment horizontal="left" vertical="center" indent="12"/>
    </xf>
    <xf numFmtId="0" fontId="6" fillId="3" borderId="0" xfId="4" applyFont="1" applyFill="1" applyAlignment="1">
      <alignment horizontal="center" vertical="center"/>
    </xf>
    <xf numFmtId="0" fontId="9" fillId="0" borderId="0" xfId="0" applyFont="1" applyAlignment="1">
      <alignment wrapText="1"/>
    </xf>
    <xf numFmtId="3" fontId="11" fillId="0" borderId="0" xfId="9" applyNumberFormat="1" applyFont="1" applyAlignment="1">
      <alignment horizontal="center"/>
    </xf>
    <xf numFmtId="3" fontId="11" fillId="0" borderId="0" xfId="9" applyNumberFormat="1" applyFont="1" applyAlignment="1">
      <alignment horizontal="right"/>
    </xf>
    <xf numFmtId="168" fontId="11" fillId="0" borderId="0" xfId="9" applyNumberFormat="1" applyFont="1" applyAlignment="1">
      <alignment horizontal="center"/>
    </xf>
    <xf numFmtId="168" fontId="20" fillId="0" borderId="0" xfId="4" applyNumberFormat="1" applyFont="1"/>
    <xf numFmtId="165" fontId="20" fillId="0" borderId="0" xfId="4" applyNumberFormat="1" applyFont="1"/>
    <xf numFmtId="168" fontId="9" fillId="0" borderId="0" xfId="0" applyNumberFormat="1" applyFont="1"/>
    <xf numFmtId="4" fontId="9" fillId="0" borderId="0" xfId="0" applyNumberFormat="1" applyFont="1"/>
    <xf numFmtId="0" fontId="22" fillId="0" borderId="0" xfId="4" applyFont="1"/>
    <xf numFmtId="0" fontId="11" fillId="0" borderId="0" xfId="9" applyFont="1"/>
    <xf numFmtId="0" fontId="11" fillId="0" borderId="0" xfId="9" quotePrefix="1" applyFont="1" applyAlignment="1" applyProtection="1">
      <alignment horizontal="left"/>
      <protection locked="0"/>
    </xf>
    <xf numFmtId="174" fontId="0" fillId="0" borderId="0" xfId="2" applyNumberFormat="1" applyFont="1"/>
    <xf numFmtId="0" fontId="7" fillId="0" borderId="0" xfId="4" applyFont="1"/>
    <xf numFmtId="168" fontId="11" fillId="0" borderId="0" xfId="9" applyNumberFormat="1" applyFont="1" applyAlignment="1">
      <alignment horizontal="right"/>
    </xf>
    <xf numFmtId="4" fontId="11" fillId="0" borderId="0" xfId="9" applyNumberFormat="1" applyFont="1" applyAlignment="1">
      <alignment horizontal="right"/>
    </xf>
    <xf numFmtId="0" fontId="9" fillId="0" borderId="0" xfId="4" applyFont="1"/>
    <xf numFmtId="4" fontId="11" fillId="0" borderId="0" xfId="9" applyNumberFormat="1" applyFont="1" applyAlignment="1">
      <alignment horizontal="center"/>
    </xf>
    <xf numFmtId="0" fontId="6" fillId="3" borderId="3" xfId="4" applyFont="1" applyFill="1" applyBorder="1" applyAlignment="1">
      <alignment horizontal="left"/>
    </xf>
    <xf numFmtId="0" fontId="6" fillId="3" borderId="0" xfId="4" applyFont="1" applyFill="1" applyAlignment="1">
      <alignment horizontal="centerContinuous"/>
    </xf>
    <xf numFmtId="0" fontId="6" fillId="3" borderId="0" xfId="4" applyFont="1" applyFill="1" applyAlignment="1">
      <alignment horizontal="center"/>
    </xf>
    <xf numFmtId="2" fontId="35" fillId="0" borderId="0" xfId="4" applyNumberFormat="1" applyFont="1"/>
    <xf numFmtId="168" fontId="35" fillId="0" borderId="0" xfId="4" applyNumberFormat="1" applyFont="1"/>
    <xf numFmtId="0" fontId="20" fillId="3" borderId="0" xfId="4" applyFont="1" applyFill="1" applyAlignment="1">
      <alignment horizontal="centerContinuous"/>
    </xf>
    <xf numFmtId="0" fontId="20" fillId="3" borderId="0" xfId="4" applyFont="1" applyFill="1"/>
    <xf numFmtId="0" fontId="11" fillId="9" borderId="0" xfId="9" applyFont="1" applyFill="1" applyAlignment="1">
      <alignment horizontal="center"/>
    </xf>
    <xf numFmtId="168" fontId="11" fillId="9" borderId="0" xfId="9" applyNumberFormat="1" applyFont="1" applyFill="1" applyAlignment="1">
      <alignment horizontal="right"/>
    </xf>
    <xf numFmtId="4" fontId="11" fillId="9" borderId="0" xfId="9" applyNumberFormat="1" applyFont="1" applyFill="1" applyAlignment="1">
      <alignment horizontal="right"/>
    </xf>
    <xf numFmtId="166" fontId="35" fillId="0" borderId="0" xfId="4" applyNumberFormat="1" applyFont="1" applyAlignment="1">
      <alignment horizontal="right" wrapText="1"/>
    </xf>
    <xf numFmtId="4" fontId="35" fillId="0" borderId="0" xfId="4" applyNumberFormat="1" applyFont="1"/>
    <xf numFmtId="2" fontId="35" fillId="0" borderId="0" xfId="4" quotePrefix="1" applyNumberFormat="1" applyFont="1" applyAlignment="1">
      <alignment horizontal="right"/>
    </xf>
    <xf numFmtId="9" fontId="20" fillId="0" borderId="0" xfId="2" applyFont="1"/>
    <xf numFmtId="166" fontId="11" fillId="9" borderId="0" xfId="4" applyNumberFormat="1" applyFont="1" applyFill="1" applyAlignment="1">
      <alignment horizontal="right"/>
    </xf>
    <xf numFmtId="2" fontId="11" fillId="9" borderId="0" xfId="4" applyNumberFormat="1" applyFont="1" applyFill="1" applyAlignment="1">
      <alignment horizontal="right"/>
    </xf>
    <xf numFmtId="168" fontId="35" fillId="0" borderId="0" xfId="4" applyNumberFormat="1" applyFont="1" applyAlignment="1">
      <alignment horizontal="right" wrapText="1"/>
    </xf>
    <xf numFmtId="2" fontId="35" fillId="0" borderId="0" xfId="4" quotePrefix="1" applyNumberFormat="1" applyFont="1"/>
    <xf numFmtId="175" fontId="11" fillId="0" borderId="0" xfId="20" quotePrefix="1" applyNumberFormat="1" applyFont="1" applyAlignment="1" applyProtection="1">
      <alignment horizontal="center"/>
      <protection locked="0"/>
    </xf>
    <xf numFmtId="0" fontId="6" fillId="0" borderId="0" xfId="4" applyFont="1" applyAlignment="1">
      <alignment horizontal="centerContinuous"/>
    </xf>
    <xf numFmtId="0" fontId="20" fillId="0" borderId="0" xfId="4" applyFont="1" applyAlignment="1">
      <alignment horizontal="centerContinuous"/>
    </xf>
    <xf numFmtId="0" fontId="6" fillId="3" borderId="3" xfId="4" quotePrefix="1" applyFont="1" applyFill="1" applyBorder="1" applyAlignment="1">
      <alignment horizontal="centerContinuous"/>
    </xf>
    <xf numFmtId="0" fontId="20" fillId="3" borderId="0" xfId="4" applyFont="1" applyFill="1" applyAlignment="1">
      <alignment horizontal="centerContinuous" vertical="center"/>
    </xf>
    <xf numFmtId="0" fontId="11" fillId="2" borderId="0" xfId="9" applyFont="1" applyFill="1" applyAlignment="1">
      <alignment horizontal="center"/>
    </xf>
    <xf numFmtId="168" fontId="11" fillId="2" borderId="0" xfId="9" applyNumberFormat="1" applyFont="1" applyFill="1" applyAlignment="1">
      <alignment horizontal="right"/>
    </xf>
    <xf numFmtId="4" fontId="11" fillId="2" borderId="0" xfId="9" applyNumberFormat="1" applyFont="1" applyFill="1" applyAlignment="1">
      <alignment horizontal="right"/>
    </xf>
    <xf numFmtId="2" fontId="20" fillId="0" borderId="0" xfId="21" applyNumberFormat="1" applyFont="1"/>
    <xf numFmtId="174" fontId="20" fillId="0" borderId="0" xfId="4" applyNumberFormat="1" applyFont="1"/>
    <xf numFmtId="0" fontId="11" fillId="10" borderId="0" xfId="9" applyFont="1" applyFill="1" applyAlignment="1">
      <alignment horizontal="center"/>
    </xf>
    <xf numFmtId="168" fontId="11" fillId="10" borderId="0" xfId="9" quotePrefix="1" applyNumberFormat="1" applyFont="1" applyFill="1" applyAlignment="1">
      <alignment horizontal="right"/>
    </xf>
    <xf numFmtId="168" fontId="11" fillId="10" borderId="0" xfId="9" applyNumberFormat="1" applyFont="1" applyFill="1" applyAlignment="1">
      <alignment horizontal="right"/>
    </xf>
    <xf numFmtId="4" fontId="11" fillId="10" borderId="0" xfId="9" applyNumberFormat="1" applyFont="1" applyFill="1" applyAlignment="1">
      <alignment horizontal="right"/>
    </xf>
    <xf numFmtId="0" fontId="6" fillId="3" borderId="0" xfId="4" applyFont="1" applyFill="1" applyAlignment="1">
      <alignment vertical="center"/>
    </xf>
    <xf numFmtId="0" fontId="11" fillId="0" borderId="3" xfId="9" applyFont="1" applyBorder="1" applyAlignment="1">
      <alignment horizontal="center"/>
    </xf>
    <xf numFmtId="168" fontId="11" fillId="0" borderId="3" xfId="9" applyNumberFormat="1" applyFont="1" applyBorder="1" applyAlignment="1">
      <alignment horizontal="right"/>
    </xf>
    <xf numFmtId="4" fontId="11" fillId="0" borderId="3" xfId="9" applyNumberFormat="1" applyFont="1" applyBorder="1" applyAlignment="1">
      <alignment horizontal="right"/>
    </xf>
    <xf numFmtId="0" fontId="20" fillId="0" borderId="0" xfId="4" applyFont="1" applyAlignment="1">
      <alignment vertical="center"/>
    </xf>
    <xf numFmtId="9" fontId="0" fillId="0" borderId="0" xfId="2" applyFont="1"/>
    <xf numFmtId="0" fontId="11" fillId="0" borderId="0" xfId="0" applyFont="1" applyAlignment="1" applyProtection="1">
      <alignment horizontal="left"/>
      <protection locked="0"/>
    </xf>
    <xf numFmtId="3" fontId="11" fillId="9" borderId="0" xfId="9" applyNumberFormat="1" applyFont="1" applyFill="1" applyAlignment="1">
      <alignment horizontal="right"/>
    </xf>
    <xf numFmtId="165" fontId="11" fillId="9" borderId="0" xfId="9" applyNumberFormat="1" applyFont="1" applyFill="1" applyAlignment="1">
      <alignment horizontal="right"/>
    </xf>
    <xf numFmtId="0" fontId="6" fillId="3" borderId="0" xfId="4" quotePrefix="1" applyFont="1" applyFill="1" applyAlignment="1">
      <alignment horizontal="centerContinuous" vertical="center"/>
    </xf>
    <xf numFmtId="168" fontId="0" fillId="0" borderId="0" xfId="0" applyNumberFormat="1"/>
    <xf numFmtId="4" fontId="11" fillId="0" borderId="0" xfId="9" quotePrefix="1" applyNumberFormat="1" applyFont="1" applyAlignment="1">
      <alignment horizontal="right"/>
    </xf>
    <xf numFmtId="0" fontId="6" fillId="3" borderId="0" xfId="4" quotePrefix="1" applyFont="1" applyFill="1" applyAlignment="1">
      <alignment horizontal="centerContinuous"/>
    </xf>
    <xf numFmtId="175" fontId="11" fillId="9" borderId="0" xfId="20" quotePrefix="1" applyNumberFormat="1" applyFont="1" applyFill="1" applyAlignment="1" applyProtection="1">
      <alignment horizontal="center"/>
      <protection locked="0"/>
    </xf>
    <xf numFmtId="168" fontId="9" fillId="0" borderId="0" xfId="22" applyNumberFormat="1" applyFont="1"/>
    <xf numFmtId="168" fontId="11" fillId="0" borderId="0" xfId="22" applyNumberFormat="1" applyFont="1"/>
    <xf numFmtId="0" fontId="1" fillId="0" borderId="0" xfId="4" applyFont="1"/>
    <xf numFmtId="0" fontId="38" fillId="3" borderId="3" xfId="4" applyFont="1" applyFill="1" applyBorder="1" applyAlignment="1">
      <alignment horizontal="centerContinuous"/>
    </xf>
    <xf numFmtId="176" fontId="11" fillId="0" borderId="0" xfId="9" quotePrefix="1" applyNumberFormat="1" applyFont="1" applyAlignment="1">
      <alignment horizontal="right"/>
    </xf>
    <xf numFmtId="2" fontId="23" fillId="0" borderId="0" xfId="4" applyNumberFormat="1" applyFont="1"/>
    <xf numFmtId="166" fontId="0" fillId="0" borderId="0" xfId="0" applyNumberFormat="1"/>
    <xf numFmtId="0" fontId="6" fillId="3" borderId="0" xfId="4" quotePrefix="1" applyFont="1" applyFill="1"/>
    <xf numFmtId="4" fontId="23" fillId="0" borderId="0" xfId="4" applyNumberFormat="1" applyFont="1"/>
    <xf numFmtId="177" fontId="11" fillId="9" borderId="0" xfId="9" quotePrefix="1" applyNumberFormat="1" applyFont="1" applyFill="1" applyAlignment="1">
      <alignment horizontal="right"/>
    </xf>
    <xf numFmtId="0" fontId="39" fillId="0" borderId="0" xfId="4" applyFont="1"/>
    <xf numFmtId="0" fontId="39" fillId="3" borderId="0" xfId="4" applyFont="1" applyFill="1" applyAlignment="1">
      <alignment horizontal="centerContinuous"/>
    </xf>
    <xf numFmtId="168" fontId="11" fillId="9" borderId="0" xfId="4" applyNumberFormat="1" applyFont="1" applyFill="1"/>
    <xf numFmtId="168" fontId="11" fillId="9" borderId="0" xfId="4" applyNumberFormat="1" applyFont="1" applyFill="1" applyAlignment="1">
      <alignment horizontal="right"/>
    </xf>
    <xf numFmtId="4" fontId="11" fillId="9" borderId="0" xfId="4" applyNumberFormat="1" applyFont="1" applyFill="1" applyAlignment="1">
      <alignment horizontal="right"/>
    </xf>
    <xf numFmtId="4" fontId="11" fillId="9" borderId="0" xfId="4" applyNumberFormat="1" applyFont="1" applyFill="1"/>
    <xf numFmtId="0" fontId="40" fillId="0" borderId="0" xfId="4" applyFont="1"/>
    <xf numFmtId="0" fontId="40" fillId="0" borderId="0" xfId="9" applyFont="1"/>
    <xf numFmtId="168" fontId="7" fillId="0" borderId="0" xfId="4" applyNumberFormat="1" applyFont="1"/>
    <xf numFmtId="0" fontId="40" fillId="0" borderId="0" xfId="4" quotePrefix="1" applyFont="1" applyAlignment="1" applyProtection="1">
      <alignment horizontal="left"/>
      <protection locked="0"/>
    </xf>
    <xf numFmtId="0" fontId="41" fillId="0" borderId="0" xfId="4" applyFont="1"/>
    <xf numFmtId="0" fontId="39" fillId="3" borderId="0" xfId="4" applyFont="1" applyFill="1" applyAlignment="1">
      <alignment horizontal="centerContinuous" vertical="center"/>
    </xf>
    <xf numFmtId="0" fontId="39" fillId="0" borderId="0" xfId="4" applyFont="1" applyAlignment="1">
      <alignment vertical="center"/>
    </xf>
    <xf numFmtId="0" fontId="39" fillId="3" borderId="0" xfId="4" applyFont="1" applyFill="1"/>
    <xf numFmtId="0" fontId="42" fillId="0" borderId="0" xfId="4" applyFont="1"/>
    <xf numFmtId="0" fontId="42" fillId="0" borderId="0" xfId="9" applyFont="1"/>
    <xf numFmtId="166" fontId="11" fillId="0" borderId="0" xfId="4" applyNumberFormat="1" applyFont="1" applyAlignment="1">
      <alignment horizontal="right"/>
    </xf>
    <xf numFmtId="166" fontId="7" fillId="0" borderId="0" xfId="4" applyNumberFormat="1" applyFont="1"/>
    <xf numFmtId="0" fontId="9" fillId="3" borderId="0" xfId="4" applyFont="1" applyFill="1"/>
    <xf numFmtId="168" fontId="6" fillId="3" borderId="0" xfId="4" applyNumberFormat="1" applyFont="1" applyFill="1"/>
    <xf numFmtId="4" fontId="11" fillId="0" borderId="0" xfId="4" applyNumberFormat="1" applyFont="1" applyAlignment="1">
      <alignment horizontal="right" indent="1"/>
    </xf>
    <xf numFmtId="0" fontId="6" fillId="3" borderId="3" xfId="4" applyFont="1" applyFill="1" applyBorder="1" applyAlignment="1">
      <alignment vertical="center"/>
    </xf>
    <xf numFmtId="0" fontId="6" fillId="3" borderId="3" xfId="4" applyFont="1" applyFill="1" applyBorder="1" applyAlignment="1">
      <alignment horizontal="centerContinuous" vertical="center"/>
    </xf>
  </cellXfs>
  <cellStyles count="23">
    <cellStyle name="Comma" xfId="1" builtinId="3"/>
    <cellStyle name="Comma 2" xfId="10" xr:uid="{9AE0EBBE-88EF-46A3-8417-31FD27DAAC7F}"/>
    <cellStyle name="Comma 3" xfId="17" xr:uid="{B8D8E327-4B00-4E5F-99D2-AB2539A7D716}"/>
    <cellStyle name="Hyperlink" xfId="3" builtinId="8"/>
    <cellStyle name="Hyperlink 2" xfId="5" xr:uid="{E5E14D24-93DA-457E-8614-B407AA244B24}"/>
    <cellStyle name="Normal" xfId="0" builtinId="0"/>
    <cellStyle name="Normal 2 2" xfId="16" xr:uid="{5D30034D-2413-4FDE-8EDC-1519AFF52F62}"/>
    <cellStyle name="Normal 2 3" xfId="22" xr:uid="{CB24469D-4F16-4CA9-A157-3343A0885921}"/>
    <cellStyle name="Normal 2 4" xfId="4" xr:uid="{403AA454-EF4E-4D34-88B8-1504D45EFCF5}"/>
    <cellStyle name="Normal 4" xfId="6" xr:uid="{668E7BD2-4869-4E97-B106-60C81F51010F}"/>
    <cellStyle name="Normal_A_6" xfId="9" xr:uid="{F0058D4B-4D10-4B01-8373-EB08FF0BEB9C}"/>
    <cellStyle name="Normal_Sheet1" xfId="18" xr:uid="{E7A042E0-D880-4D4C-A271-65331BF84891}"/>
    <cellStyle name="Normal_TAB02" xfId="7" xr:uid="{1E0FE69A-F242-49B0-802A-5C76CD2238F8}"/>
    <cellStyle name="Normal_tab062" xfId="20" xr:uid="{23A79123-C640-4F4C-A299-4E442DF08F89}"/>
    <cellStyle name="Normal_TAB16 2" xfId="15" xr:uid="{76C81075-8FAE-4A25-9B8D-DE3F46208626}"/>
    <cellStyle name="Normal_TAB45" xfId="8" xr:uid="{78ED8E5F-68BC-4B9D-BB0E-7E471EA81EC4}"/>
    <cellStyle name="Normal_VegeyReceiptsMonthly" xfId="19" xr:uid="{66906734-B011-40E0-80E2-542A73480280}"/>
    <cellStyle name="Normal_Yrbk2001_3 2" xfId="14" xr:uid="{FA39E209-A4FD-4C16-B05D-DA9B61FF2767}"/>
    <cellStyle name="Normal_Yrbk2002_3 2" xfId="12" xr:uid="{BB942780-BF74-4F7A-A625-E491B11F89B7}"/>
    <cellStyle name="Normal_Yrbk2004_3 2" xfId="13" xr:uid="{DAFE3B58-5E41-470F-8F82-F0F9C3324A8F}"/>
    <cellStyle name="Normal_Yrbk2008_3 2" xfId="11" xr:uid="{104E456E-B7D2-4235-816E-690A733894EB}"/>
    <cellStyle name="Percent" xfId="2" builtinId="5"/>
    <cellStyle name="Percent 2" xfId="21" xr:uid="{5069926B-0477-473E-946D-6DBD31C4A18D}"/>
  </cellStyles>
  <dxfs count="1629">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6"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Times New Roman"/>
        <family val="1"/>
        <scheme val="none"/>
      </font>
      <numFmt numFmtId="168" formatCode="#,##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Times New Roman"/>
        <family val="1"/>
        <scheme val="none"/>
      </font>
      <numFmt numFmtId="176" formatCode="\-\-\-"/>
      <fill>
        <patternFill>
          <fgColor indexed="64"/>
          <bgColor theme="0"/>
        </patternFill>
      </fill>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Times New Roman"/>
        <family val="1"/>
        <scheme val="none"/>
      </font>
      <numFmt numFmtId="176" formatCode="\-\-\-"/>
      <fill>
        <patternFill>
          <fgColor indexed="64"/>
          <bgColor theme="0"/>
        </patternFill>
      </fill>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5" formatCode="#,##0.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solid">
          <fgColor indexed="64"/>
          <bgColor theme="0"/>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theme="1"/>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8"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 formatCode="#,##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3999755851924192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Arial"/>
        <family val="2"/>
        <scheme val="none"/>
      </font>
      <fill>
        <patternFill patternType="solid">
          <fgColor indexed="64"/>
          <bgColor theme="9" tint="0.39997558519241921"/>
        </patternFill>
      </fill>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7" formatCode="#,##0.00_);\(#,##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9" formatCode="_(* #,##0_);_(* \(#,##0\);_(* &quot;-&quot;??_);_(@_)"/>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family val="2"/>
        <scheme val="none"/>
      </font>
      <fill>
        <patternFill patternType="solid">
          <fgColor indexed="64"/>
          <bgColor theme="9" tint="0.39997558519241921"/>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7" formatCode="0.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auto="1"/>
        </patternFill>
      </fill>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alignment horizontal="center"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auto="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6" formatCode="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2"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alignment horizontal="center"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auto="1"/>
        <name val="Arial"/>
        <family val="2"/>
        <scheme val="none"/>
      </font>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2"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dxf>
    <dxf>
      <font>
        <b val="0"/>
        <i val="0"/>
        <strike val="0"/>
        <condense val="0"/>
        <extend val="0"/>
        <outline val="0"/>
        <shadow val="0"/>
        <u val="none"/>
        <vertAlign val="baseline"/>
        <sz val="8"/>
        <color auto="1"/>
        <name val="Arial"/>
        <family val="2"/>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family val="2"/>
        <scheme val="none"/>
      </font>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9" tint="0.59999389629810485"/>
        </patternFill>
      </fill>
      <alignment horizontal="center" vertical="center"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ertAlign val="baseline"/>
        <sz val="9"/>
        <color rgb="FF0000FF"/>
        <name val="Arial"/>
        <family val="2"/>
        <scheme val="none"/>
      </font>
      <fill>
        <patternFill patternType="none">
          <fgColor indexed="64"/>
          <bgColor auto="1"/>
        </patternFill>
      </fill>
      <alignment horizontal="left" vertical="bottom" textRotation="0" wrapText="0" indent="0" justifyLastLine="0" shrinkToFit="0" readingOrder="0"/>
    </dxf>
    <dxf>
      <border outline="0">
        <bottom style="thin">
          <color indexed="64"/>
        </bottom>
      </border>
    </dxf>
    <dxf>
      <fill>
        <patternFill patternType="none">
          <fgColor indexed="64"/>
          <bgColor auto="1"/>
        </patternFill>
      </fill>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customXml" Target="../customXml/item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tyles" Target="styles.xml"/><Relationship Id="rId108"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0A28F9-2FE5-429F-9C69-52270611A9FB}" name="tblIndex" displayName="tblIndex" ref="A2:B101" totalsRowShown="0" dataDxfId="1627" headerRowBorderDxfId="1628" tableBorderDxfId="1626">
  <autoFilter ref="A2:B101" xr:uid="{54658F83-60FE-4304-860C-16F69980E36F}"/>
  <tableColumns count="2">
    <tableColumn id="1" xr3:uid="{8D14BF21-296D-463C-AF6A-708A408EC5EC}" name="Sheet Names Hyperlinked Index" dataDxfId="1625" dataCellStyle="Normal_TAB45">
      <calculatedColumnFormula>HYPERLINK("#'"&amp;TableSheetNames!A3&amp;"'!A1",TableSheetNames!A3)</calculatedColumnFormula>
    </tableColumn>
    <tableColumn id="2" xr3:uid="{E5E678EC-C974-4D6F-ACB0-69FED3B0469F}" name="Table Names" dataDxfId="1624" dataCellStyle="Normal_TAB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3C3638-9E1C-426D-B192-C24E73B3A2B0}" name="Table01aPerCapAggregate" displayName="Table01aPerCapAggregate" ref="A2:G47" totalsRowShown="0">
  <autoFilter ref="A2:G47" xr:uid="{F622D020-88CD-416F-84B7-A540E8D0960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79545E-12A3-42E8-94DC-C10BD79A9921}" name="Year"/>
    <tableColumn id="2" xr3:uid="{FCF56A5C-11B9-473F-AF87-C616B60F97AA}" name="Fresh vegetables/2" dataDxfId="1623"/>
    <tableColumn id="3" xr3:uid="{A336E1F0-0C32-4054-B408-AD8A2B7FDF65}" name="Processing vegetables/3" dataDxfId="1622"/>
    <tableColumn id="4" xr3:uid="{64F862FE-EA0A-4438-B354-FEEE4304ED22}" name="Potatoes/4" dataDxfId="1621"/>
    <tableColumn id="5" xr3:uid="{7AF85B7D-9B5F-4A40-9900-B1E95B5E6CD5}" name="Dry pulses/5" dataDxfId="1620"/>
    <tableColumn id="6" xr3:uid="{25F2578A-4397-4B27-96D9-BF03900470A8}" name="Mushrooms/6" dataDxfId="1619"/>
    <tableColumn id="7" xr3:uid="{66249CFD-FCF6-4585-965E-9D2B6D04EB7A}" name="Total vegetables and pulses" dataDxfId="161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5544E1-9952-4658-AC2C-89872BC8D895}" name="Table01bPerCapAll" displayName="Table01bPerCapAll" ref="A2:AY47" totalsRowShown="0" headerRowDxfId="1617">
  <autoFilter ref="A2:AY47" xr:uid="{FAEDE4F4-2C7E-49BC-AE3A-EA0BE07982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autoFilter>
  <tableColumns count="51">
    <tableColumn id="1" xr3:uid="{F7EE7D60-EEE1-4EC2-9BCA-E9E17D9A0EC7}" name="Year"/>
    <tableColumn id="2" xr3:uid="{75E78B98-BBC9-43A0-8D35-29EF728BA0CE}" name="Artichokes (all uses)" dataDxfId="1616"/>
    <tableColumn id="3" xr3:uid="{1D33C310-A35D-45AF-9176-9731987FC6E9}" name="Asparagus (fresh and processing)" dataDxfId="1615"/>
    <tableColumn id="4" xr3:uid="{9134E838-6DE3-4E2B-9F9C-6F5819E638A2}" name="Beans, lima green (fresh and processing)" dataDxfId="1614"/>
    <tableColumn id="5" xr3:uid="{EBCC54EB-5EF1-4575-AAD8-14349EE3D8EB}" name="Beans, snap green (fresh and processing)" dataDxfId="1613"/>
    <tableColumn id="6" xr3:uid="{0252B339-F9EA-4277-B708-E9E6B6BA726E}" name="Beets (processing)" dataDxfId="1612"/>
    <tableColumn id="7" xr3:uid="{DFDD0245-5A51-414A-B186-80AA8D4018E2}" name="Black beans (dry)" dataDxfId="1611"/>
    <tableColumn id="8" xr3:uid="{0A662EFB-6E65-4464-9A16-B17A18698376}" name="Blackeye beans (dry)" dataDxfId="1610"/>
    <tableColumn id="9" xr3:uid="{B8028241-191A-4785-A17B-3AC8BCEE9F85}" name="Broccoli (fresh and processing)" dataDxfId="1609"/>
    <tableColumn id="10" xr3:uid="{1C5D7105-A3F3-48D0-9259-3E11B1495C68}" name="Brussels sprouts (fresh)" dataDxfId="1608"/>
    <tableColumn id="11" xr3:uid="{66D4012E-2CA2-4F74-93F9-BB571EEB9773}" name="Cabbage (fresh and processing)" dataDxfId="1607"/>
    <tableColumn id="12" xr3:uid="{960AA5A4-CA43-4595-ADB1-23FC682048B2}" name="Carrots (fresh and processing)" dataDxfId="1606"/>
    <tableColumn id="13" xr3:uid="{A49BF4DE-7649-4103-A505-F5C3AC374204}" name="Cauliflower (fresh and processing)" dataDxfId="1605"/>
    <tableColumn id="14" xr3:uid="{537F6C3D-C6CE-4C17-9B9E-66F0E5350BF6}" name="Celery (all uses)" dataDxfId="1604"/>
    <tableColumn id="15" xr3:uid="{A74EA89F-BFC2-40FF-A580-F018897EA3BF}" name="Chickpea/garbanzo (fresh and processing)" dataDxfId="1603"/>
    <tableColumn id="16" xr3:uid="{AAA7BA52-5774-44A6-BB51-CDFAAF760F93}" name="Cucumbers (fresh and processing)" dataDxfId="1602"/>
    <tableColumn id="17" xr3:uid="{1A994B41-8ADF-4411-A1B1-D048AE151CF3}" name="Dry peas and lentils (dry)" dataDxfId="1601"/>
    <tableColumn id="18" xr3:uid="{F12DA0F6-5F05-4989-85E6-42CE823815DD}" name="Eggplant (all uses)" dataDxfId="1600"/>
    <tableColumn id="19" xr3:uid="{86D9171A-42DD-4E8A-98F0-8D509F29C64E}" name="Escarole and endive (fresh)" dataDxfId="1599"/>
    <tableColumn id="20" xr3:uid="{B9EFA453-9A99-4E1C-B2FE-F42FB3854260}" name="Garlic (all uses)" dataDxfId="1598"/>
    <tableColumn id="21" xr3:uid="{16EB10FC-A238-430C-9964-BF3573DE91EF}" name="Great Northern beans (dry)" dataDxfId="1597"/>
    <tableColumn id="22" xr3:uid="{E5B9EEFB-259A-4CD4-8214-C5709BBF36AB}" name="Greens, collard (fresh)" dataDxfId="1596"/>
    <tableColumn id="23" xr3:uid="{3F6B613E-6A9C-4218-8B47-07B1C49EC884}" name="Greens, mustard (fresh)" dataDxfId="1595"/>
    <tableColumn id="24" xr3:uid="{5F4B6EC5-AD85-4772-BADE-CE41E007339E}" name="Greens, turnip (fresh)" dataDxfId="1594"/>
    <tableColumn id="25" xr3:uid="{DB0C0A14-4BB3-44DB-8220-4CBBFDBA5DB6}" name="Kale (fresh)" dataDxfId="1593"/>
    <tableColumn id="26" xr3:uid="{FD593427-3E8F-4D6B-82AA-2D06102A6721}" name="Lettuce, head/iceberg (fresh)" dataDxfId="1592"/>
    <tableColumn id="27" xr3:uid="{11EC780A-2902-4449-9B3B-CAE3B09C266D}" name="Lettuce, leaf and romaine (fresh)" dataDxfId="1591"/>
    <tableColumn id="28" xr3:uid="{9E46F457-F8E2-468F-8F93-2E5E2B21081F}" name="Lima beans (dry)" dataDxfId="1590"/>
    <tableColumn id="29" xr3:uid="{99A8FF50-6534-45E1-BA02-536AF69C8470}" name="Mushrooms (fresh and processing)" dataDxfId="1589"/>
    <tableColumn id="30" xr3:uid="{4A0749AB-3F41-4728-BC59-ECF83C7CE318}" name="Navy beans (dry)" dataDxfId="1588"/>
    <tableColumn id="31" xr3:uid="{078B7879-A33C-4354-AFCB-A1FAB4DC1D79}" name="Okra (fresh)" dataDxfId="1587"/>
    <tableColumn id="32" xr3:uid="{DE27AD39-3B7E-4160-BC7D-FD4D5C38C5D5}" name="Onions (fresh and processing)" dataDxfId="1586"/>
    <tableColumn id="33" xr3:uid="{89D688B1-EEBA-4E9F-84BE-6E8BB744BC96}" name="Other unspecified beans including cranberry (dry)" dataDxfId="1585"/>
    <tableColumn id="34" xr3:uid="{3DD96540-CC05-4E89-914A-C9814E6C515F}" name="Other, processing/2" dataDxfId="1584"/>
    <tableColumn id="35" xr3:uid="{A53D6EC8-AE01-4653-BBDE-E4B49B77C919}" name="Peas, green (processing)" dataDxfId="1583"/>
    <tableColumn id="36" xr3:uid="{1E248F01-0D87-4574-A44A-69D5973EF79D}" name="Peppers, bell (fresh)" dataDxfId="1582"/>
    <tableColumn id="37" xr3:uid="{FD75EB3E-3976-477B-A7D1-E624856FA56D}" name="Peppers, chili (fresh)" dataDxfId="1581"/>
    <tableColumn id="38" xr3:uid="{640946E3-1735-427C-835D-553286D1DB73}" name="Pink beans (dry)" dataDxfId="1580"/>
    <tableColumn id="39" xr3:uid="{00693ED1-159F-4CEC-ABAF-7E2BC71BEBDB}" name="Pinto beans (dry)" dataDxfId="1579"/>
    <tableColumn id="40" xr3:uid="{07903F9C-CC3C-4B31-991A-63EE5712B531}" name="Potatoes (fresh and processing)" dataDxfId="1578"/>
    <tableColumn id="41" xr3:uid="{5081685A-53A3-454B-950B-C3340BF7EBD8}" name="Pumpkins (all uses)" dataDxfId="1577"/>
    <tableColumn id="42" xr3:uid="{49119AD2-CC53-44BA-A0E5-A30E77DD977E}" name="Radishes (all uses)" dataDxfId="1576"/>
    <tableColumn id="43" xr3:uid="{BB833313-C3E0-409A-A0E4-AC972B4E77B0}" name="Red kidney beans (dry)" dataDxfId="1575"/>
    <tableColumn id="44" xr3:uid="{41B17D30-12D2-4FFD-8688-FEA9BEF1F836}" name="Small red beans (dry)" dataDxfId="1574"/>
    <tableColumn id="45" xr3:uid="{83082F83-C5D3-4895-9B27-4A416E450F58}" name="Small white beans (dry)" dataDxfId="1573"/>
    <tableColumn id="46" xr3:uid="{B82C3EC0-B437-499E-BDDD-5863D840DCD4}" name="Spinach (fresh and processing)" dataDxfId="1572"/>
    <tableColumn id="47" xr3:uid="{BCB44452-B6E2-4A84-9D08-0E333B893D9D}" name="Squash (all uses)" dataDxfId="1571"/>
    <tableColumn id="48" xr3:uid="{F659383A-AAB7-41E4-AD10-205725F36D5F}" name="Sweet corn (fresh and processing)" dataDxfId="1570"/>
    <tableColumn id="49" xr3:uid="{538AE940-24F6-43BD-83CB-523E861D66FB}" name="Sweet potatoes (all uses)" dataDxfId="1569"/>
    <tableColumn id="50" xr3:uid="{CE9EEDE9-7B02-4347-A40F-46A7C061AE17}" name="Tomatoes (fresh and processing)" dataDxfId="1568"/>
    <tableColumn id="51" xr3:uid="{BA6BC918-0AAF-42DC-9503-60645F3AA6D9}" name="Total vegetables and pulses (all uses)" dataDxfId="156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987CE2-A823-43A0-8FF7-87249FB260A6}" name="Table02a_PerCapitaVegFresh" displayName="Table02a_PerCapitaVegFresh" ref="A2:AB47" totalsRowShown="0" headerRowDxfId="1566" dataDxfId="1564" headerRowBorderDxfId="1565" tableBorderDxfId="1563">
  <tableColumns count="28">
    <tableColumn id="1" xr3:uid="{B06CDDB2-8660-4B0C-A316-CA845F1C5A20}" name="Year " dataDxfId="1562" dataCellStyle="Normal_A_6"/>
    <tableColumn id="3" xr3:uid="{D577B333-9F05-4606-9C1E-CA0A57135DFA}" name="Artichoke/3" dataDxfId="1561"/>
    <tableColumn id="2" xr3:uid="{E9A62BEA-C807-4655-8105-BA66BC6B9A18}" name="Asparagus " dataDxfId="1560"/>
    <tableColumn id="4" xr3:uid="{DA4BD995-01AF-49DE-9525-15FB5C5E2297}" name="Beans, snap green" dataDxfId="1559"/>
    <tableColumn id="5" xr3:uid="{6FD9FA63-3E68-4B8A-89EE-F2F793F7B6A3}" name="Broccoli" dataDxfId="1558"/>
    <tableColumn id="6" xr3:uid="{4510E35B-0AA9-4329-8E1F-FA0A7208A8BE}" name="Cabbage" dataDxfId="1557"/>
    <tableColumn id="7" xr3:uid="{5B03D825-CA90-4E88-BE5D-DBE0CCB521BD}" name="Carrot" dataDxfId="1556"/>
    <tableColumn id="8" xr3:uid="{F59D1099-EAB3-4743-9942-1D8B0019F8A1}" name="Cauliflower" dataDxfId="1555"/>
    <tableColumn id="9" xr3:uid="{28E8CD6F-1CC4-4BC2-9CEB-9A282E08033F}" name="Celery/3" dataDxfId="1554"/>
    <tableColumn id="11" xr3:uid="{221E3AD4-8730-4B9D-ABA2-049A22CBD504}" name="Cucumber" dataDxfId="1553"/>
    <tableColumn id="12" xr3:uid="{6460C2CE-0BFC-472B-881A-7BF28ACDD67B}" name="Eggplant/3" dataDxfId="1552"/>
    <tableColumn id="13" xr3:uid="{587E04C5-A339-4983-BF0F-74553C3FFE20}" name="Escarole /Endive" dataDxfId="1551"/>
    <tableColumn id="16" xr3:uid="{EFFBE474-2A15-44C7-B9FC-91895EAD657D}" name="Garlic/3" dataDxfId="1550"/>
    <tableColumn id="24" xr3:uid="{C03B929F-A8F7-4E49-A791-4209F0477A8A}" name="Greens, southern and other leafy/4" dataDxfId="1549"/>
    <tableColumn id="14" xr3:uid="{34B73950-64D7-4619-ADE1-AA52F7E15D9A}" name="Lettuce, head " dataDxfId="1548"/>
    <tableColumn id="15" xr3:uid="{E0406AFB-4C47-40C3-B91E-072598BC81E1}" name="Lettuce, leaf/ romaine " dataDxfId="1547"/>
    <tableColumn id="17" xr3:uid="{E9E0DE5E-3B72-4E36-B208-4E45D19D4350}" name="Mushrooms" dataDxfId="1546"/>
    <tableColumn id="18" xr3:uid="{927C9BCC-AE2A-44E3-A932-6F1DE1D27714}" name="Onions" dataDxfId="1545"/>
    <tableColumn id="19" xr3:uid="{152D0160-47E7-46EE-AE69-87AE17432F4E}" name="Peppers, bell/3" dataDxfId="1544"/>
    <tableColumn id="20" xr3:uid="{EB34DD98-9BE4-4B9F-B745-CC7151C6DE3C}" name="Pumpkin" dataDxfId="1543"/>
    <tableColumn id="21" xr3:uid="{5DC5A8E9-C894-4900-9D68-1DB27F37211F}" name="Radish" dataDxfId="1542"/>
    <tableColumn id="22" xr3:uid="{5FDA1AE0-3B5F-4356-80CE-0F011415E194}" name="Spinach" dataDxfId="1541"/>
    <tableColumn id="23" xr3:uid="{BF2F4482-81F4-40E1-89D9-0EC42D7C49A6}" name="Squash" dataDxfId="1540"/>
    <tableColumn id="10" xr3:uid="{37563510-5BBB-42B4-97A9-6769CC666809}" name="Sweet corn" dataDxfId="1539"/>
    <tableColumn id="28" xr3:uid="{44C9BFC5-4E4B-41F4-B8E5-663004C1489C}" name="Sweet potatoes, all uses" dataDxfId="1538"/>
    <tableColumn id="25" xr3:uid="{CA7D0A3C-AFCB-4AE2-9D90-F53641E62CC6}" name="Tomato/5" dataDxfId="1537"/>
    <tableColumn id="26" xr3:uid="{B997E13C-BC37-4A37-BB7B-6113F0A8EBA1}" name="Other fresh vegetables, all/6" dataDxfId="1536"/>
    <tableColumn id="27" xr3:uid="{1FEDF302-F421-4AF6-BAD5-822BB472C17C}" name="Fresh vegetables, total" dataDxfId="153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365C30-7E63-41E8-A05A-CB31DD656576}" name="Table02b_PerCapitaVegProcessing" displayName="Table02b_PerCapitaVegProcessing" ref="A2:S47" totalsRowShown="0" headerRowDxfId="1534" dataDxfId="1532" headerRowBorderDxfId="1533" tableBorderDxfId="1531">
  <tableColumns count="19">
    <tableColumn id="1" xr3:uid="{4C43B521-C952-401D-A1FE-242A4C49727C}" name="Year " dataDxfId="1530" dataCellStyle="Normal_A_6"/>
    <tableColumn id="2" xr3:uid="{9F0E93A5-5666-4EEE-B6D2-9CD80323F6F0}" name="Asparagus, processing" dataDxfId="1529"/>
    <tableColumn id="4" xr3:uid="{2DE8CFD5-F0BA-4755-9277-6D1940799078}" name="Beans, green lima, processing" dataDxfId="1528"/>
    <tableColumn id="3" xr3:uid="{26B0586C-5D21-4DE7-B713-839D592FB43D}" name="Beans, snap green, processing" dataDxfId="1527"/>
    <tableColumn id="5" xr3:uid="{48314E8F-8D05-4C39-A20A-2C5B837718DE}" name="Beets, processing" dataDxfId="1526"/>
    <tableColumn id="6" xr3:uid="{6226B05E-61A0-4854-8165-B356656165A4}" name="Broccoli, processing" dataDxfId="1525"/>
    <tableColumn id="7" xr3:uid="{88C19880-21D3-4F76-A700-83D2EA08814A}" name="Cabbage, processing" dataDxfId="1524"/>
    <tableColumn id="8" xr3:uid="{7F39FE63-07B5-4A68-AB5F-A12885D5B7AA}" name="Carrots, processing" dataDxfId="1523"/>
    <tableColumn id="9" xr3:uid="{3410AF99-4DC8-4C64-A19B-B5B279B8F6B0}" name="Cauliflower, processing" dataDxfId="1522"/>
    <tableColumn id="10" xr3:uid="{7434EA95-3B4E-456F-B991-DF7144311F27}" name="Corn, sweet, processing" dataDxfId="1521"/>
    <tableColumn id="11" xr3:uid="{F34B5C81-F362-4D7D-94C4-44F0CBB289FA}" name="Cucumbers, processing" dataDxfId="1520"/>
    <tableColumn id="12" xr3:uid="{95ACA624-7183-4A2D-BFCA-20E8C04590B4}" name="Mushrooms, processing" dataDxfId="1519"/>
    <tableColumn id="13" xr3:uid="{82BC6A54-EB20-41FC-A386-A7097C1817E9}" name="Onions, dehydrating/2" dataDxfId="1518"/>
    <tableColumn id="14" xr3:uid="{DECE28C6-25BE-46CC-AF90-BAF8D3E78ADB}" name="Peas, green, processing" dataDxfId="1517"/>
    <tableColumn id="15" xr3:uid="{B73712BF-D436-410E-B88A-F3054BCD4104}" name="Peppers, chili/3" dataDxfId="1516"/>
    <tableColumn id="16" xr3:uid="{94CE2DC9-185E-4E89-8D8F-F1835BD6727E}" name="Spinach, processing" dataDxfId="1515"/>
    <tableColumn id="17" xr3:uid="{2CBADBEB-EAAD-4A99-908E-AD512B4A9854}" name="Tomatoes, processing" dataDxfId="1514"/>
    <tableColumn id="18" xr3:uid="{CD3A92E4-17FE-4B0E-AB68-B59F4BE9B9C3}" name="Other, processing/4" dataDxfId="1513"/>
    <tableColumn id="19" xr3:uid="{02934102-46D0-484F-8A68-D8DD58AFA627}" name="Processing, total/5" dataDxfId="1512"/>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25A0D8-3914-418C-A2C9-0DF6205AF5D9}" name="Table02c_PerCapitaPotato" displayName="Table02c_PerCapitaPotato" ref="A2:H57" totalsRowShown="0" headerRowDxfId="1511" dataDxfId="1509" headerRowBorderDxfId="1510" tableBorderDxfId="1508">
  <tableColumns count="8">
    <tableColumn id="1" xr3:uid="{EF87DCEC-57DA-447E-B784-532B382ED9B2}" name="Year " dataDxfId="1507" dataCellStyle="Normal_A_6"/>
    <tableColumn id="9" xr3:uid="{FD98F708-0C28-49B7-80E4-1570F64881EA}" name="Fresh potatoes" dataDxfId="1506"/>
    <tableColumn id="6" xr3:uid="{26E612EF-68FE-4ABB-9C4B-FA701E538E67}" name="Canning potatoes" dataDxfId="1505"/>
    <tableColumn id="4" xr3:uid="{542206FF-62CE-4697-8F60-C596641516B9}" name="Chipping potatoes" dataDxfId="1504"/>
    <tableColumn id="5" xr3:uid="{5925FB3D-A64E-427F-B66F-A6742CCDD157}" name="Dehydrating potatoes" dataDxfId="1503"/>
    <tableColumn id="3" xr3:uid="{CCBD7F85-8BBC-46D8-A807-C1A3DFA4F5FF}" name="Freezing potatoes" dataDxfId="1502"/>
    <tableColumn id="7" xr3:uid="{38867D2B-2B23-4ED2-8417-F0C438989399}" name="Processing potatoes, total" dataDxfId="1501"/>
    <tableColumn id="8" xr3:uid="{5B9153B0-3668-4BFA-AC93-B879A567D908}" name="All potatoes" dataDxfId="150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C80B6BE-2237-4E02-8D6C-B4B34E76973D}" name="Table02d_BeanPerCaps" displayName="Table02d_BeanPerCaps" ref="A2:P57" totalsRowShown="0" headerRowDxfId="1499" dataDxfId="1497" headerRowBorderDxfId="1498" tableBorderDxfId="1496">
  <tableColumns count="16">
    <tableColumn id="1" xr3:uid="{7DC51532-6533-461A-8F43-A01DBE3DF341}" name="Year " dataDxfId="1495" dataCellStyle="Normal_A_6"/>
    <tableColumn id="8" xr3:uid="{1E5194B4-4265-4898-86D5-309AAC41CA2B}" name="Black beans" dataDxfId="1494"/>
    <tableColumn id="14" xr3:uid="{3064815C-4F37-457B-AE4C-159BE6499DFE}" name="Blackeye beans" dataDxfId="1493"/>
    <tableColumn id="13" xr3:uid="{EB3F1BBE-B6EC-4228-A96D-92C04E139ECA}" name="Chickpeas (garbanzo)" dataDxfId="1492"/>
    <tableColumn id="4" xr3:uid="{EF3D1298-8A98-48DB-9906-C60A3354ECD3}" name="Great Northern beans" dataDxfId="1491"/>
    <tableColumn id="9" xr3:uid="{1A740447-B293-45F6-9C9F-D4908F791B01}" name="Lima beans, all" dataDxfId="1490"/>
    <tableColumn id="3" xr3:uid="{A854FE71-3691-4C23-A53A-50534195B5B4}" name="Navy beans" dataDxfId="1489"/>
    <tableColumn id="15" xr3:uid="{86768AEA-823F-42FD-9EE5-65802F5F8984}" name="Pink beans" dataDxfId="1488"/>
    <tableColumn id="2" xr3:uid="{0BE7F34B-50C6-4612-916C-850B7FF8EEE9}" name="Pinto beans" dataDxfId="1487"/>
    <tableColumn id="5" xr3:uid="{12EF6D0C-4DD5-495C-BD3E-FFBCCFFFDA92}" name="Red kidney beans, all" dataDxfId="1486"/>
    <tableColumn id="12" xr3:uid="{F6B64F9E-F38A-4F87-8BD3-231616BBF2E0}" name="Small red beans" dataDxfId="1485"/>
    <tableColumn id="16" xr3:uid="{23327F5B-2C29-4F84-9A7A-9680ABD6DFBB}" name="Other beans/2" dataDxfId="1484"/>
    <tableColumn id="17" xr3:uid="{96EFA6CC-4649-4146-825A-46A6AE71D6BA}" name="All dry edible beans" dataDxfId="1483"/>
    <tableColumn id="18" xr3:uid="{0611B6B3-1047-4685-B7D2-3EF5C47F79B9}" name="Dry bean total, less garbanzo" dataDxfId="1482"/>
    <tableColumn id="19" xr3:uid="{DA5BA341-0E46-41C4-9B9A-18F127090971}" name="Dry peas and lentils" dataDxfId="1481"/>
    <tableColumn id="20" xr3:uid="{3D80A148-9A24-4263-8DC1-6D309D1E5320}" name="All dry pulses" dataDxfId="1480"/>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78852A-F160-4EB5-B66F-D2D90AA0CB0C}" name="Table06_TradePercent" displayName="Table06_TradePercent" ref="A4:S39" totalsRowShown="0" headerRowDxfId="1479" dataDxfId="1477" headerRowBorderDxfId="1478" dataCellStyle="Comma 2">
  <autoFilter ref="A4:S39" xr:uid="{7EBBB35A-C7EC-4137-8EA6-D7DE72DE7E7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2C4A1B92-AC76-46FA-8755-A13D4658CEA7}" name="Year " dataDxfId="1476" dataCellStyle="Normal_A_6"/>
    <tableColumn id="2" xr3:uid="{36ED83F2-47CD-4965-9573-E2E0558E300D}" name="Exports" dataDxfId="1475" dataCellStyle="Comma 2"/>
    <tableColumn id="3" xr3:uid="{0AFE2C00-7A3B-4F17-9C9F-106B71C3C1F0}" name="Imports" dataDxfId="1474" dataCellStyle="Comma 2"/>
    <tableColumn id="4" xr3:uid="{250A1025-3738-4B6A-B6E1-FA113E1B1F00}" name="Total supply/2" dataDxfId="1473" dataCellStyle="Comma 2"/>
    <tableColumn id="5" xr3:uid="{C5F49480-FDAC-4FAB-9435-4991E2B9FEC4}" name="Total availability" dataDxfId="1472" dataCellStyle="Comma 2"/>
    <tableColumn id="6" xr3:uid="{A4368176-4D78-411E-81E8-CC7022D5E945}" name="Percent of supply exported/3" dataDxfId="1471" dataCellStyle="Comma 2"/>
    <tableColumn id="7" xr3:uid="{24167252-610B-48D1-B482-B37F52A71356}" name="Percent of availability imported/4" dataDxfId="1470" dataCellStyle="Comma 2"/>
    <tableColumn id="8" xr3:uid="{F017F7A3-BC83-4447-8D6B-57F048030279}" name="Exports " dataDxfId="1469" dataCellStyle="Comma 2"/>
    <tableColumn id="9" xr3:uid="{1B40AA97-4822-4E51-99D6-1ECCF1C604F2}" name="Imports " dataDxfId="1468" dataCellStyle="Comma 2"/>
    <tableColumn id="10" xr3:uid="{C3ED0B2A-47BB-4255-84EF-62E7A647FE62}" name="Total supply/2 " dataDxfId="1467" dataCellStyle="Comma 2"/>
    <tableColumn id="11" xr3:uid="{CC4F694B-0DB6-4594-846B-61C93F5457FA}" name="Total availability " dataDxfId="1466" dataCellStyle="Comma 2"/>
    <tableColumn id="12" xr3:uid="{41CB3957-97FC-42FC-8190-4F52180B8455}" name="Percent of supply exported/3 " dataDxfId="1465" dataCellStyle="Comma 2"/>
    <tableColumn id="13" xr3:uid="{244498AB-B092-4923-A391-4043C79DEDEE}" name="Percent of availability imported/4 " dataDxfId="1464" dataCellStyle="Comma 2"/>
    <tableColumn id="14" xr3:uid="{1B9C9EE5-F899-45D1-ABC0-B428751DD985}" name="Exports  " dataDxfId="1463" dataCellStyle="Comma 2"/>
    <tableColumn id="15" xr3:uid="{08E9525C-C65B-4ECE-B4BB-F6D93EB0F024}" name="Imports  " dataDxfId="1462" dataCellStyle="Comma 2"/>
    <tableColumn id="16" xr3:uid="{7165E923-E54C-4156-81EF-DD503B3141F9}" name="Total supply/2  " dataDxfId="1461" dataCellStyle="Comma 2"/>
    <tableColumn id="17" xr3:uid="{5BFF6A1E-E568-40F2-8869-6514034DF5BF}" name="Total availability  " dataDxfId="1460" dataCellStyle="Comma 2"/>
    <tableColumn id="18" xr3:uid="{0C782FE3-A326-4C80-A3C2-4E2EFF7E9916}" name="Percent of supply exported/3  " dataDxfId="1459" dataCellStyle="Comma 2"/>
    <tableColumn id="19" xr3:uid="{20175902-F726-485E-AAF9-A025F99CAD9E}" name="Percent of availability imported/4  " dataDxfId="1458" dataCellStyle="Comma 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A02A56-A604-4F09-8066-0F6502D0280B}" name="Table07_ShareAvailImportVegFresh" displayName="Table07_ShareAvailImportVegFresh" ref="A2:Z47" totalsRowShown="0" headerRowDxfId="1457" dataDxfId="1456">
  <tableColumns count="26">
    <tableColumn id="1" xr3:uid="{AD817F67-9B9E-481C-8797-E3234E077979}" name="Year/3" dataDxfId="1455" dataCellStyle="Normal_A_6"/>
    <tableColumn id="2" xr3:uid="{46823860-689D-404C-A0C8-A7C3E805E5EB}" name="Artichokes" dataDxfId="1454"/>
    <tableColumn id="3" xr3:uid="{B81519E9-2302-438C-98F4-7C4B729C504E}" name="Asparagus/4" dataDxfId="1453"/>
    <tableColumn id="4" xr3:uid="{3166316F-8C9D-4630-8183-076B525FE9A9}" name="Beans, snap/green" dataDxfId="1452"/>
    <tableColumn id="5" xr3:uid="{183741E6-F9B0-42CA-A929-22EF323DC5F0}" name="Broccoli" dataDxfId="1451"/>
    <tableColumn id="6" xr3:uid="{721BFCD7-5245-4E7C-8AFA-4C15A3E015C4}" name="Cabbage" dataDxfId="1450"/>
    <tableColumn id="7" xr3:uid="{2D76CF91-6E6D-421B-8489-1E738B8538B3}" name="Carrots" dataDxfId="1449"/>
    <tableColumn id="8" xr3:uid="{C96FCE81-9D5B-4374-99F7-C7C82DDAE2DB}" name="Cauliflower" dataDxfId="1448"/>
    <tableColumn id="9" xr3:uid="{D3CF1BD4-C964-471A-B8B4-B29397CFE1AF}" name="Celery/2" dataDxfId="1447"/>
    <tableColumn id="10" xr3:uid="{24ACF03C-6B46-4A4A-B6BC-E142EAEFF3B8}" name="Cucumbers" dataDxfId="1446"/>
    <tableColumn id="11" xr3:uid="{90F01CFB-DED9-415F-BF45-88F37AF436B3}" name="Eggplant/2" dataDxfId="1445"/>
    <tableColumn id="12" xr3:uid="{FA08FAF8-7DBB-433B-B73D-7C1334917090}" name="Garlic/2" dataDxfId="1444"/>
    <tableColumn id="13" xr3:uid="{35692451-13F3-47C5-87F6-BC38A16A8090}" name="Lettuce, head" dataDxfId="1443"/>
    <tableColumn id="14" xr3:uid="{99C514F8-E4C1-48C9-9612-D7D2293A3BE8}" name="Lettuce, leaf/romaine" dataDxfId="1442"/>
    <tableColumn id="15" xr3:uid="{B60CAA96-7700-4B7F-A92A-8ADE0CE10742}" name="Mushrooms" dataDxfId="1441"/>
    <tableColumn id="16" xr3:uid="{F5DB1A4C-ACE7-4466-B602-45FEEACDABCE}" name="Onions" dataDxfId="1440"/>
    <tableColumn id="17" xr3:uid="{CFAD69C3-5E23-4CFF-9BAE-0E738A1256EE}" name="Peppers, bell/2" dataDxfId="1439"/>
    <tableColumn id="18" xr3:uid="{E2B6B0BD-E859-479E-9870-FDC321DB4CAE}" name="Potatoes" dataDxfId="1438"/>
    <tableColumn id="26" xr3:uid="{CC88E40D-C832-43FA-B49F-C6B8124E349D}" name="Pumpkins" dataDxfId="1437" dataCellStyle="Normal 2 4"/>
    <tableColumn id="19" xr3:uid="{C5698A4E-8CFD-4FA8-AABF-939B52A7097C}" name="Radishes" dataDxfId="1436"/>
    <tableColumn id="20" xr3:uid="{59F685BC-C10E-45AB-B7F4-411C8B6FD956}" name="Spinach" dataDxfId="1435"/>
    <tableColumn id="21" xr3:uid="{41FAB9B9-ED22-4290-8B74-D503F5707822}" name="Squash" dataDxfId="1434"/>
    <tableColumn id="22" xr3:uid="{E0DE5976-BD1E-408C-9970-FC8D9FBF94DC}" name="Sweet corn" dataDxfId="1433"/>
    <tableColumn id="23" xr3:uid="{AA2F42E0-BD08-4C4D-9666-DC2567B55D0A}" name="Sweet potatoes" dataDxfId="1432"/>
    <tableColumn id="24" xr3:uid="{DDDB5DB1-C146-42C1-A91B-BE9757B3A274}" name="Tomatoes" dataDxfId="1431"/>
    <tableColumn id="25" xr3:uid="{46256875-7C70-4CAA-9CCF-414EB6F9E624}" name="Fresh, all/1" dataDxfId="1430"/>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A6B7AB9-0044-404E-A46F-0D5E0D0CD163}" name="Table08_ShareSupplyExported" displayName="Table08_ShareSupplyExported" ref="A2:Z47" totalsRowShown="0" headerRowDxfId="1429" dataDxfId="1427" headerRowBorderDxfId="1428" tableBorderDxfId="1426">
  <tableColumns count="26">
    <tableColumn id="1" xr3:uid="{B4F222FB-0C2E-4B22-A856-B876BFD9E9E8}" name="Year/3" dataDxfId="1425"/>
    <tableColumn id="2" xr3:uid="{8D830529-4C66-430D-B068-4CA3CEFA9A8B}" name="Artichokes" dataDxfId="1424"/>
    <tableColumn id="3" xr3:uid="{D7E463DD-90B3-443E-8640-182CC766F6C6}" name="Asparagus" dataDxfId="1423"/>
    <tableColumn id="4" xr3:uid="{B42AF19A-8241-48DE-8B44-511C0D78535D}" name="Beans, snap/green" dataDxfId="1422"/>
    <tableColumn id="5" xr3:uid="{B95432D8-80BA-4184-A247-85140E79DEF7}" name="Broccoli" dataDxfId="1421"/>
    <tableColumn id="6" xr3:uid="{EBC23C3B-E421-421E-9CA3-CDC4F629FC4A}" name="Cabbage" dataDxfId="1420"/>
    <tableColumn id="7" xr3:uid="{B196CCCA-6CF7-4BFD-BF84-94E15908F09E}" name="Carrots" dataDxfId="1419"/>
    <tableColumn id="8" xr3:uid="{8A072D92-5EFD-4669-8392-CFB037F0E8DD}" name="Cauliflower" dataDxfId="1418"/>
    <tableColumn id="9" xr3:uid="{55AEE0F6-72CA-45FC-85D8-6465CE00462C}" name="Celery/2" dataDxfId="1417"/>
    <tableColumn id="10" xr3:uid="{CEDFE4D5-A7D6-4A69-A409-B3E8FD2C9587}" name="Cucumbers" dataDxfId="1416"/>
    <tableColumn id="11" xr3:uid="{B60D94C2-7DEB-440F-940A-B9260ADF23E4}" name="Eggplant/2" dataDxfId="1415"/>
    <tableColumn id="12" xr3:uid="{94E5283F-CCB0-4E3C-8125-23850BC1E873}" name="Garlic/2" dataDxfId="1414"/>
    <tableColumn id="13" xr3:uid="{86FA5D80-C405-488C-B2CE-1B80A1132F99}" name="Lettuce, head" dataDxfId="1413"/>
    <tableColumn id="14" xr3:uid="{350AEFAA-FA78-4A7E-879B-AFFB59BB6B08}" name="Lettuce, leaf/romaine" dataDxfId="1412"/>
    <tableColumn id="15" xr3:uid="{C7BBA62D-5705-41A8-B850-6AAD816464E7}" name="Mushrooms" dataDxfId="1411"/>
    <tableColumn id="16" xr3:uid="{EC44AF6C-6B64-44E1-95DF-7CA75543E9EB}" name="Onions" dataDxfId="1410"/>
    <tableColumn id="17" xr3:uid="{917C6409-58D1-48C1-AF0D-167F5E02EADD}" name="Peppers, bell/2" dataDxfId="1409"/>
    <tableColumn id="18" xr3:uid="{8F01D5D0-796E-429C-9A6E-6C23976E62C3}" name="Potatoes" dataDxfId="1408"/>
    <tableColumn id="26" xr3:uid="{31427306-77E7-42CD-B811-C52B80D8D9B1}" name="Pumpkins" dataDxfId="1407" dataCellStyle="Normal 2 4"/>
    <tableColumn id="19" xr3:uid="{9726004F-AEDA-4C30-85AB-3B1300608652}" name="Radishes" dataDxfId="1406"/>
    <tableColumn id="20" xr3:uid="{9C7635F6-7F0F-4BB3-BFA2-0FEF0D887D60}" name="Spinach" dataDxfId="1405"/>
    <tableColumn id="21" xr3:uid="{3B8E03AE-9B32-40A2-A9B8-A8E8B9588908}" name="Squash" dataDxfId="1404"/>
    <tableColumn id="22" xr3:uid="{2D5FC2B0-AC7C-4B14-8061-0588D632795D}" name="Sweet corn" dataDxfId="1403"/>
    <tableColumn id="23" xr3:uid="{76CF7A47-4E1A-48F1-834A-FB95EFB50759}" name="Sweet potatoes" dataDxfId="1402"/>
    <tableColumn id="24" xr3:uid="{8DF701FF-3169-422E-9980-30A727067BF7}" name="Tomatoes" dataDxfId="1401"/>
    <tableColumn id="25" xr3:uid="{C3362D81-926B-40F2-82F5-09B6CD6CE021}" name="Fresh, all/1" dataDxfId="1400"/>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714B014-DA01-4A56-9A70-21C5062276DF}" name="Table11_TotalFresh" displayName="Table11_TotalFresh" ref="A4:M59" totalsRowShown="0" headerRowDxfId="1399" dataDxfId="1397" headerRowBorderDxfId="1398" tableBorderDxfId="1396" dataCellStyle="Normal_A_6">
  <autoFilter ref="A4:M59" xr:uid="{F3BEAAD6-0CD5-436F-B632-C085724397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C40F8D7-293A-4CBA-B4E4-FD642132B3FE}" name="Year " dataDxfId="1395" dataCellStyle="Normal_A_6"/>
    <tableColumn id="2" xr3:uid="{1EE19DC4-5D38-45F6-8328-EC6055F52F0F}" name="Production/2 " dataDxfId="1394" dataCellStyle="Normal_A_6"/>
    <tableColumn id="3" xr3:uid="{B5D59B92-E2C9-4CBA-9FCA-7958C8DD8E94}" name="Imports/3" dataDxfId="1393" dataCellStyle="Normal_A_6"/>
    <tableColumn id="4" xr3:uid="{63E9940D-70F0-4864-BFBB-7BD2FBAA10CE}" name="Beginning stocks/4" dataDxfId="1392" dataCellStyle="Normal_A_6"/>
    <tableColumn id="5" xr3:uid="{BDF7DBD3-84D6-4523-8C4D-7362773EE080}" name="Total supply " dataDxfId="1391" dataCellStyle="Normal_A_6"/>
    <tableColumn id="6" xr3:uid="{0180562A-55C0-4D4F-8212-CB8A001A1853}" name="Exports/3" dataDxfId="1390" dataCellStyle="Normal_A_6"/>
    <tableColumn id="7" xr3:uid="{9D3026FC-9DA4-4769-9FED-293C91B8EFB4}" name="Ending stocks/4" dataDxfId="1389" dataCellStyle="Normal_A_6"/>
    <tableColumn id="8" xr3:uid="{E0553D05-1F9E-456A-AA8F-A38FC9AF8D18}" name="Feed, seed, shrink and loss/5" dataDxfId="1388" dataCellStyle="Normal_A_6"/>
    <tableColumn id="9" xr3:uid="{56C01AD8-C59B-4BAA-AF41-4AEF51B12966}" name="Domestic availability/6" dataDxfId="1387" dataCellStyle="Normal_A_6"/>
    <tableColumn id="10" xr3:uid="{B5FE6374-C5E2-49CB-848D-FAFCA5CD4E28}" name="Per capita availability" dataDxfId="1386" dataCellStyle="Normal_A_6"/>
    <tableColumn id="11" xr3:uid="{745F9916-4E1D-4934-A7B4-D25C8EFB6C29}" name="Availability imported/7" dataDxfId="1385" dataCellStyle="Normal_A_6"/>
    <tableColumn id="12" xr3:uid="{883CC933-A779-4127-9318-A042864AA25A}" name="Supply exported/8" dataDxfId="1384" dataCellStyle="Normal_A_6"/>
    <tableColumn id="13" xr3:uid="{806C237B-9A83-46A8-836A-39F5C2BF31B5}" name="Total U.S. population on July 1/9" dataDxfId="1383" dataCellStyle="Normal_A_6"/>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55B5E0D-0B38-4936-87B1-FCF35EC8EF58}" name="Table12_Artichokes" displayName="Table12_Artichokes" ref="A4:I59" totalsRowShown="0" headerRowDxfId="1382" dataDxfId="1380" headerRowBorderDxfId="1381" tableBorderDxfId="1379" dataCellStyle="Normal_A_6">
  <autoFilter ref="A4:I59" xr:uid="{C12695EB-2A64-4A7D-9DBD-3AFECCC28E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4740EBD-6021-4341-8E60-91E398F1CD6D}" name="Year " dataDxfId="1378" dataCellStyle="Normal_A_6"/>
    <tableColumn id="2" xr3:uid="{DDF3E2C4-A2BC-4A24-B5AE-F2D28948D427}" name="Production/1" dataDxfId="1377" dataCellStyle="Normal_A_6"/>
    <tableColumn id="3" xr3:uid="{2FF41D1A-B501-468C-B2BD-F64FBB8D6953}" name="Imports/2" dataDxfId="1376" dataCellStyle="Normal_A_6"/>
    <tableColumn id="4" xr3:uid="{48DD9E9F-4361-42B5-BAFA-EBE7479E9AD0}" name="Total supply " dataDxfId="1375" dataCellStyle="Normal_A_6"/>
    <tableColumn id="5" xr3:uid="{A4C19E61-14F6-4DC7-9DE5-14FF5CE377CC}" name="Exports/2" dataDxfId="1374" dataCellStyle="Normal_A_6"/>
    <tableColumn id="6" xr3:uid="{2C4617C2-DBF4-475F-A45F-2D15CAAAA8C7}" name="Domestic availability " dataDxfId="1373" dataCellStyle="Normal_A_6"/>
    <tableColumn id="7" xr3:uid="{F766AA02-8BDF-4423-A9F6-DCE460B5166A}" name="Per capita availability" dataDxfId="1372" dataCellStyle="Normal_A_6"/>
    <tableColumn id="8" xr3:uid="{CA9DE157-75CB-4B5C-A0FB-850C3C320498}" name="Current dollars/1" dataDxfId="1371" dataCellStyle="Normal_A_6"/>
    <tableColumn id="9" xr3:uid="{4B2996E6-49E1-4F64-A786-44E86EE3B43E}" name="Constant 2017 dollars/3" dataDxfId="1370" dataCellStyle="Normal_A_6"/>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04FB436-4DA9-4733-AE08-911FDB6B3BE2}" name="Table13_Asparagus" displayName="Table13_Asparagus" ref="A4:I59" totalsRowShown="0" headerRowDxfId="1369" dataDxfId="1367" headerRowBorderDxfId="1368" tableBorderDxfId="1366" dataCellStyle="Normal_A_6">
  <autoFilter ref="A4:I59" xr:uid="{20E9F943-1D86-44BB-88E7-56D3EA6E38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1FE5F2B-0E96-4EAA-9352-DA0C0A0D9149}" name="Year " dataDxfId="1365" dataCellStyle="Normal_A_6"/>
    <tableColumn id="2" xr3:uid="{B74E7DDC-116F-41F8-B802-E4318FDCABE7}" name="Production/1 " dataDxfId="1364" dataCellStyle="Normal_A_6"/>
    <tableColumn id="3" xr3:uid="{E31500ED-15A4-452B-833A-13B01537B762}" name="Imports/2" dataDxfId="1363" dataCellStyle="Normal_A_6"/>
    <tableColumn id="4" xr3:uid="{747B7036-8D30-44E3-B701-1C2530719438}" name="Total supply " dataDxfId="1362" dataCellStyle="Normal_A_6"/>
    <tableColumn id="5" xr3:uid="{F4B28A76-3D54-4A17-AF7E-5889A05DE8FE}" name="Exports/2" dataDxfId="1361" dataCellStyle="Normal_A_6"/>
    <tableColumn id="6" xr3:uid="{44AD60DE-00CB-4785-9440-0245E7C33309}" name="Domestic availability " dataDxfId="1360" dataCellStyle="Normal_A_6"/>
    <tableColumn id="7" xr3:uid="{08820F15-1CB9-40D5-A649-2A6034544EC4}" name="Per capita availability" dataDxfId="1359" dataCellStyle="Normal_A_6"/>
    <tableColumn id="8" xr3:uid="{09EA0B00-2A67-4C6C-9E59-2B3352A40EE1}" name="Current dollars/1" dataDxfId="1358" dataCellStyle="Normal_A_6"/>
    <tableColumn id="9" xr3:uid="{72B0319C-9D49-4115-A52A-4D020D1FF540}" name="Constant 2017 dollars/3" dataDxfId="1357" dataCellStyle="Normal_A_6"/>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2A20F17-B1D5-4549-925D-B0F0565EBC7F}" name="Table14_Broccoli" displayName="Table14_Broccoli" ref="A4:I59" totalsRowShown="0" headerRowDxfId="1356" dataDxfId="1354" headerRowBorderDxfId="1355" tableBorderDxfId="1353" dataCellStyle="Normal_A_6">
  <autoFilter ref="A4:I59" xr:uid="{FA3519CD-ECAD-412C-AE44-FD67418DD8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25EC429-A32A-4766-8602-F9B9F71A901C}" name="Year " dataDxfId="1352" dataCellStyle="Normal_A_6"/>
    <tableColumn id="2" xr3:uid="{5B1386EE-792F-4851-9E41-11C979D6409F}" name="Production/1" dataDxfId="1351" dataCellStyle="Normal_A_6"/>
    <tableColumn id="3" xr3:uid="{032C80F9-8532-4159-8E6E-40F76EC195DF}" name="Imports/2" dataDxfId="1350" dataCellStyle="Normal_A_6"/>
    <tableColumn id="4" xr3:uid="{138838FB-2651-4E2D-9787-78BC5AB64C02}" name="Total supply " dataDxfId="1349" dataCellStyle="Normal_A_6"/>
    <tableColumn id="5" xr3:uid="{ADADB621-78F7-44D4-87D0-B6D98558E55A}" name="Exports/2" dataDxfId="1348" dataCellStyle="Normal_A_6"/>
    <tableColumn id="6" xr3:uid="{FE717422-4A0B-47A5-9854-97D62D21E501}" name="Domestic availability " dataDxfId="1347" dataCellStyle="Normal_A_6"/>
    <tableColumn id="7" xr3:uid="{4FF67B61-6230-48B1-9655-C9B61A15053F}" name="Per capita availability" dataDxfId="1346" dataCellStyle="Normal_A_6"/>
    <tableColumn id="8" xr3:uid="{9B61BBFA-2268-4610-8CA9-FC3C0E750947}" name="Current dollars/1" dataDxfId="1345" dataCellStyle="Normal_A_6"/>
    <tableColumn id="9" xr3:uid="{6D807683-86C9-4115-97AB-E81F99C98552}" name="Constant 2017 dollars/3" dataDxfId="1344" dataCellStyle="Normal_A_6"/>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BFAB07F-1FBD-45D6-9BDA-8D4333BDF398}" name="Table15_BrusselsSprouts" displayName="Table15_BrusselsSprouts" ref="A4:K59" totalsRowShown="0" headerRowDxfId="1343" dataDxfId="1341" headerRowBorderDxfId="1342" tableBorderDxfId="1340" dataCellStyle="Normal_A_6">
  <autoFilter ref="A4:K59" xr:uid="{7B479621-D411-4084-8CF5-62B47CA0DB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9753B2B-CF3D-4526-8FC3-DF334F3AC60F}" name="Year " dataDxfId="1339" dataCellStyle="Normal_A_6"/>
    <tableColumn id="2" xr3:uid="{B16292D3-24FA-4C9F-A228-0A2DF6DE66AC}" name="Production/1 " dataDxfId="1338" dataCellStyle="Normal_A_6"/>
    <tableColumn id="3" xr3:uid="{904EBA39-78A9-4C92-83DD-A57042055162}" name="Imports/2" dataDxfId="1337" dataCellStyle="Normal_A_6"/>
    <tableColumn id="4" xr3:uid="{BAD28B61-BFF3-4509-85A8-7AB4B8D75394}" name="Beginning stocks" dataDxfId="1336" dataCellStyle="Normal_A_6"/>
    <tableColumn id="5" xr3:uid="{AA52E1AF-4FE4-422B-84D6-FD38BDD3E04F}" name="Total supply " dataDxfId="1335" dataCellStyle="Normal_A_6"/>
    <tableColumn id="6" xr3:uid="{261F6AE3-7F09-4C68-9CE5-98617E1BD7ED}" name="Exports/2" dataDxfId="1334" dataCellStyle="Normal_A_6"/>
    <tableColumn id="7" xr3:uid="{A27C0965-1FD8-4355-80A4-28EDF85AE5FA}" name="Ending stocks/3" dataDxfId="1333" dataCellStyle="Normal_A_6"/>
    <tableColumn id="8" xr3:uid="{E39E5541-0678-4C8A-A134-3A2262E22298}" name="Domestic availability " dataDxfId="1332" dataCellStyle="Normal_A_6"/>
    <tableColumn id="9" xr3:uid="{6D0A0328-744C-4116-A5D1-0AF40CC0D586}" name="Per capita availability" dataDxfId="1331" dataCellStyle="Normal_A_6"/>
    <tableColumn id="10" xr3:uid="{CF8A42C9-8492-4FB5-95FC-80C6B12B4BDF}" name="Current dollars/1" dataDxfId="1330" dataCellStyle="Normal_A_6"/>
    <tableColumn id="11" xr3:uid="{14FE4D6D-57DA-4F22-87E8-1C2D27892EE8}" name="Constant 2017 dollars/4" dataDxfId="1329" dataCellStyle="Normal_A_6"/>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43620F5-3C8D-4972-A25B-4B4F74D3B02C}" name="Table16_Cabbage" displayName="Table16_Cabbage" ref="A4:J59" totalsRowShown="0" headerRowDxfId="1328" dataDxfId="1326" headerRowBorderDxfId="1327" tableBorderDxfId="1325" dataCellStyle="Normal_A_6">
  <autoFilter ref="A4:J59" xr:uid="{B7FDEA75-5467-4535-8E65-C7660E4FDA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B91868C-9DD4-43B5-BD56-5CF8032126F8}" name="Year " dataDxfId="1324" dataCellStyle="Normal_A_6"/>
    <tableColumn id="2" xr3:uid="{65ACF488-CC72-4BB4-B99F-7F43C3983A31}" name="Production/2" dataDxfId="1323" dataCellStyle="Normal_A_6"/>
    <tableColumn id="3" xr3:uid="{0D583FCA-C408-4FAA-AC20-0C4E2FCDFD12}" name="Imports/3" dataDxfId="1322" dataCellStyle="Normal_A_6"/>
    <tableColumn id="4" xr3:uid="{3206F9FB-2C0C-4D2B-97F1-E04134310BD6}" name="Total supply " dataDxfId="1321" dataCellStyle="Normal_A_6"/>
    <tableColumn id="5" xr3:uid="{F9D55891-D8AC-4AC9-8AE7-B99B2E879547}" name="Exports/3" dataDxfId="1320" dataCellStyle="Normal_A_6"/>
    <tableColumn id="6" xr3:uid="{55FAFF53-A308-4B3F-BED9-651E8699C536}" name="Shrink and loss/4  " dataDxfId="1319" dataCellStyle="Normal_A_6"/>
    <tableColumn id="7" xr3:uid="{2AB03A67-2DDD-47CB-BFFC-661F5C837140}" name="Domestic availability " dataDxfId="1318" dataCellStyle="Normal_A_6"/>
    <tableColumn id="8" xr3:uid="{361395CF-63EF-4118-BCB6-43EAFEB10502}" name="Per capita availability" dataDxfId="1317" dataCellStyle="Normal_A_6"/>
    <tableColumn id="9" xr3:uid="{1D7003DE-E479-466D-A874-BDF7829B3A96}" name="Current dollars/2" dataDxfId="1316" dataCellStyle="Normal_A_6"/>
    <tableColumn id="10" xr3:uid="{BD3F4AEA-3226-43BA-8B75-A6831C5320E5}" name="Constant 2017 dollars/5" dataDxfId="1315" dataCellStyle="Normal_A_6"/>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2300A88-1313-4186-96E7-3D9264F35F93}" name="Table17_Carrots" displayName="Table17_Carrots" ref="A4:I59" totalsRowShown="0" headerRowDxfId="1314" dataDxfId="1312" headerRowBorderDxfId="1313" tableBorderDxfId="1311" dataCellStyle="Normal_A_6">
  <autoFilter ref="A4:I59" xr:uid="{D860CB7E-61F2-47F6-8744-6BADF4EB14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9EF8ECD-62C0-4726-A0FE-987ACC572B54}" name="Year " dataDxfId="1310" dataCellStyle="Normal_A_6"/>
    <tableColumn id="2" xr3:uid="{A6A5C093-B858-48B0-B321-F92C8E78D159}" name="Production/1 " dataDxfId="1309" dataCellStyle="Normal_A_6"/>
    <tableColumn id="3" xr3:uid="{D8E191E8-AE07-424B-9B57-E4830E768B61}" name="Imports/2" dataDxfId="1308" dataCellStyle="Normal_A_6"/>
    <tableColumn id="4" xr3:uid="{DE23F701-C7E4-4872-8481-6616542FFF18}" name="Total supply " dataDxfId="1307" dataCellStyle="Normal_A_6"/>
    <tableColumn id="5" xr3:uid="{FE6AACE4-C5DC-4930-A92E-DFFBFC3AF704}" name="Exports/2" dataDxfId="1306" dataCellStyle="Normal_A_6"/>
    <tableColumn id="6" xr3:uid="{AAF8E2BC-0747-493D-A1BD-1F844F2420C4}" name="Domestic Availability" dataDxfId="1305" dataCellStyle="Normal_A_6"/>
    <tableColumn id="7" xr3:uid="{2BE16EDB-CFB8-417D-BC65-257B88808039}" name="Per capita availability" dataDxfId="1304" dataCellStyle="Normal_A_6"/>
    <tableColumn id="8" xr3:uid="{BC7E76EA-25C7-4AAD-B7DE-79CAC9005EB9}" name="Current dollars/1" dataDxfId="1303" dataCellStyle="Normal_A_6"/>
    <tableColumn id="9" xr3:uid="{5F27A09D-2445-4678-99AF-AAD57AA9ACA2}" name="Constant 2017 dollars/3" dataDxfId="1302" dataCellStyle="Normal_A_6"/>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834331-4D5C-4AFB-BEDB-279EBE477A15}" name="Table18_Cauliflower" displayName="Table18_Cauliflower" ref="A4:I59" totalsRowShown="0" headerRowDxfId="1301" dataDxfId="1299" headerRowBorderDxfId="1300" tableBorderDxfId="1298" dataCellStyle="Normal_A_6">
  <autoFilter ref="A4:I59" xr:uid="{1C3C935A-03F6-415B-A753-6EF342CDB7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EAF56D6-2042-4B6E-968A-5110247E3ED4}" name="Year " dataDxfId="1297" dataCellStyle="Normal_A_6"/>
    <tableColumn id="2" xr3:uid="{DE1FFC91-C0D2-4641-98A9-D51BDD0B0852}" name="Production/1 " dataDxfId="1296" dataCellStyle="Normal_A_6"/>
    <tableColumn id="3" xr3:uid="{7C36EAEB-3925-4589-8D89-FFDCF5E4716A}" name="Imports/2" dataDxfId="1295" dataCellStyle="Normal_A_6"/>
    <tableColumn id="4" xr3:uid="{D62469C2-66FB-4F24-BA57-B99482D0B368}" name="Total supply " dataDxfId="1294" dataCellStyle="Normal_A_6"/>
    <tableColumn id="5" xr3:uid="{AE0A54BE-86EA-450D-8DD5-59FE7CC9F100}" name="Exports/2" dataDxfId="1293" dataCellStyle="Normal_A_6"/>
    <tableColumn id="6" xr3:uid="{9D13FF86-793A-4748-AF26-0EB47EFF96E8}" name="Domestic Availability" dataDxfId="1292" dataCellStyle="Normal_A_6"/>
    <tableColumn id="7" xr3:uid="{57E315CD-27EB-4929-BEB6-ACB3609702D2}" name="Per capita availability" dataDxfId="1291" dataCellStyle="Normal_A_6"/>
    <tableColumn id="8" xr3:uid="{2406831F-EEFB-412F-B1CA-AD2B1B263626}" name="Current dollars/1" dataDxfId="1290" dataCellStyle="Normal_A_6"/>
    <tableColumn id="9" xr3:uid="{B8464AF8-86CC-43C4-AAB5-83DE0D85B4D3}" name="Constant 2017 dollars/3" dataDxfId="1289" dataCellStyle="Normal_A_6"/>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8AF58C-391E-4275-A884-DAA1C51213D9}" name="Table19_Celery" displayName="Table19_Celery" ref="A4:I59" totalsRowShown="0" headerRowDxfId="1288" dataDxfId="1286" headerRowBorderDxfId="1287" tableBorderDxfId="1285" dataCellStyle="Normal_A_6">
  <autoFilter ref="A4:I59" xr:uid="{1074E270-F7DF-4772-9010-1082837A54B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511DCF3-943C-4528-83C8-AD70D77891E6}" name="Year " dataDxfId="1284" dataCellStyle="Normal_A_6"/>
    <tableColumn id="2" xr3:uid="{5713EC73-347F-4AAE-9487-5C7725B4719D}" name="Production/1 " dataDxfId="1283" dataCellStyle="Normal_A_6"/>
    <tableColumn id="3" xr3:uid="{E1590960-79B7-4051-B9A8-8CD3270E7125}" name="Imports/2" dataDxfId="1282" dataCellStyle="Normal_A_6"/>
    <tableColumn id="4" xr3:uid="{ABE99773-DE8F-44D7-BB52-33871E87AB5A}" name="Total supply " dataDxfId="1281" dataCellStyle="Normal_A_6"/>
    <tableColumn id="5" xr3:uid="{4EAB29E5-EB15-4033-A903-487792DAA4FA}" name="Exports/2" dataDxfId="1280" dataCellStyle="Normal_A_6"/>
    <tableColumn id="6" xr3:uid="{378D0218-A9FC-411E-B560-FE54243B8A30}" name="Domestic Availability" dataDxfId="1279" dataCellStyle="Normal_A_6"/>
    <tableColumn id="7" xr3:uid="{33B9EEDD-35B3-4E2E-86D6-B707D48B1210}" name="Per capita availability" dataDxfId="1278" dataCellStyle="Normal_A_6"/>
    <tableColumn id="8" xr3:uid="{82A2D134-DAFA-4F0E-8633-BFA9D51033BD}" name="Current dollars/1" dataDxfId="1277" dataCellStyle="Normal_A_6"/>
    <tableColumn id="9" xr3:uid="{46203107-8BE3-4184-96A1-CA133CB1E74B}" name="Constant 2017 dollars/3" dataDxfId="1276" dataCellStyle="Normal_A_6"/>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76AA78E-DF8F-467C-A2EE-E0A4DBD46B0C}" name="Table20_CollardGreens" displayName="Table20_CollardGreens" ref="A4:I32" totalsRowShown="0" headerRowDxfId="1275" dataDxfId="1273" headerRowBorderDxfId="1274" tableBorderDxfId="1272">
  <autoFilter ref="A4:I32" xr:uid="{E1F3AA43-8BFC-4773-9A63-6B849360F3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2C143F08-BE0C-472E-AD2B-615B31F8071E}" name="Year " dataDxfId="1271" dataCellStyle="Normal_A_6"/>
    <tableColumn id="2" xr3:uid="{8AC5538A-B2D3-4984-BC1F-26400D2E962A}" name="Production/1 " dataDxfId="1270"/>
    <tableColumn id="3" xr3:uid="{5AD9BF9C-FE31-42F4-867F-CD4CA1DDD8BC}" name="Imports/2" dataDxfId="1269"/>
    <tableColumn id="4" xr3:uid="{06954CCF-17FE-4071-8801-D85583062023}" name="Total supply " dataDxfId="1268"/>
    <tableColumn id="5" xr3:uid="{1CFDC113-359F-4675-AD27-FCF4AE752DEF}" name="Exports/2" dataDxfId="1267"/>
    <tableColumn id="6" xr3:uid="{99131BE8-C3B0-4D23-AEA9-A0E61A64B87F}" name="Domestic Availability " dataDxfId="1266"/>
    <tableColumn id="7" xr3:uid="{8757DE5A-3948-4F18-B777-50B3E2C37183}" name="Per capita availability" dataDxfId="1265"/>
    <tableColumn id="8" xr3:uid="{CDD30FA5-8AEF-4DE9-9249-3F985FAC1E29}" name="Current dollars/3" dataDxfId="1264"/>
    <tableColumn id="9" xr3:uid="{564B9857-0A77-4B89-83EB-FA1EAF14976D}" name="Constant 2017 dollars/4" dataDxfId="1263"/>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BC15561-070F-437A-B1AB-F6E3238E5F69}" name="Table21_Cucumbers" displayName="Table21_Cucumbers" ref="A4:I59" totalsRowShown="0" headerRowDxfId="1262" dataDxfId="1260" headerRowBorderDxfId="1261" tableBorderDxfId="1259" dataCellStyle="Normal_A_6">
  <autoFilter ref="A4:I59" xr:uid="{DF56DEDD-8EF2-48F1-ABCF-344FE97F57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3B87B94-3530-4E48-BFE5-CB6F096D8F68}" name="Year " dataDxfId="1258" dataCellStyle="Normal_A_6"/>
    <tableColumn id="2" xr3:uid="{FCAFF98E-7E20-440A-A93D-C3AD55DA6BD1}" name="Production/1 " dataDxfId="1257" dataCellStyle="Normal_A_6"/>
    <tableColumn id="3" xr3:uid="{0705E976-1CB8-4098-9F72-0C2BFF2A7E3F}" name="Imports/2" dataDxfId="1256" dataCellStyle="Normal_A_6"/>
    <tableColumn id="4" xr3:uid="{3F363514-9D05-4414-8345-72743202E4A8}" name="Total supply " dataDxfId="1255" dataCellStyle="Normal_A_6"/>
    <tableColumn id="5" xr3:uid="{95D797BC-B1C9-4398-9EBE-12F92388AE55}" name="Exports/2" dataDxfId="1254" dataCellStyle="Normal_A_6"/>
    <tableColumn id="6" xr3:uid="{C2C835C8-C142-4350-B8A1-1A52489C693F}" name="Domestic Availability" dataDxfId="1253" dataCellStyle="Normal_A_6"/>
    <tableColumn id="7" xr3:uid="{C4B63D82-3604-4964-BE96-1B5B6DFB912A}" name="Per capita availability" dataDxfId="1252" dataCellStyle="Normal_A_6"/>
    <tableColumn id="8" xr3:uid="{F5544119-7534-4DF7-8247-7FA972E9FE25}" name="Current dollars/1" dataDxfId="1251" dataCellStyle="Normal_A_6"/>
    <tableColumn id="9" xr3:uid="{CF1BA8E7-0657-4DCB-90B2-C928EBBE8CFD}" name="Constant 2017 dollars/3" dataDxfId="1250" dataCellStyle="Normal_A_6"/>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FAA9DD4-0BE5-4F9E-B654-08F6ED3257FC}" name="Table22_Eggplant" displayName="Table22_Eggplant" ref="A4:I59" totalsRowShown="0" headerRowDxfId="1249" dataDxfId="1247" headerRowBorderDxfId="1248" tableBorderDxfId="1246" dataCellStyle="Normal_A_6">
  <autoFilter ref="A4:I59" xr:uid="{3C6D8AFD-8C38-4B7C-91D0-932D429EFE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D25BDAC-04FD-4C7D-BF7E-36DEB34F6A32}" name="Year " dataDxfId="1245" dataCellStyle="Normal_A_6"/>
    <tableColumn id="2" xr3:uid="{CF5C9591-5AED-4940-BBBC-484CB1D54F81}" name="Production/1 " dataDxfId="1244" dataCellStyle="Normal_A_6"/>
    <tableColumn id="3" xr3:uid="{9566796C-BDBF-40B6-B71F-09F200D457EC}" name="Imports/2" dataDxfId="1243" dataCellStyle="Normal_A_6"/>
    <tableColumn id="4" xr3:uid="{79392706-A35C-4FFC-BB72-288F0DE3F21E}" name="Total supply " dataDxfId="1242" dataCellStyle="Normal_A_6"/>
    <tableColumn id="5" xr3:uid="{1980DA01-D2A3-49C1-9C78-F806FF8B78FB}" name="Exports/2" dataDxfId="1241" dataCellStyle="Normal_A_6"/>
    <tableColumn id="6" xr3:uid="{CAE4C620-ACD5-4451-AC4D-6D6DBE2AEC01}" name="Domestic Availability " dataDxfId="1240" dataCellStyle="Normal_A_6"/>
    <tableColumn id="7" xr3:uid="{A700D7E0-BBD1-493C-9095-5145A06DE4B9}" name="Per capita availability" dataDxfId="1239" dataCellStyle="Normal_A_6"/>
    <tableColumn id="8" xr3:uid="{2A253248-AADF-4A73-9EF9-10C882043A2E}" name="Current dollars/1" dataDxfId="1238" dataCellStyle="Normal_A_6"/>
    <tableColumn id="9" xr3:uid="{9E3D5845-0A05-4E06-98B5-9A6C4292758F}" name="Constant 2017 dollars/3" dataDxfId="1237" dataCellStyle="Normal_A_6"/>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D9F65E4-AE09-4CC4-A4D3-07247287B0D4}" name="Table23_EscaroleandEndive" displayName="Table23_EscaroleandEndive" ref="A4:I59" totalsRowShown="0" headerRowDxfId="1236" dataDxfId="1234" headerRowBorderDxfId="1235" tableBorderDxfId="1233" dataCellStyle="Normal_A_6">
  <autoFilter ref="A4:I59" xr:uid="{83A5E5A1-1ACF-4643-80CC-267EEF9E5C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11CC7D7-8B45-4561-8916-25D8CA7F12D5}" name="Year " dataDxfId="1232" dataCellStyle="Normal_A_6"/>
    <tableColumn id="2" xr3:uid="{FFECB563-78F7-4FCF-B665-6054DF8BA3B5}" name="Production/1 " dataDxfId="1231" dataCellStyle="Normal_A_6"/>
    <tableColumn id="3" xr3:uid="{F167670E-09AE-4814-8BDF-184D806595A0}" name="Imports/2" dataDxfId="1230" dataCellStyle="Normal_A_6"/>
    <tableColumn id="4" xr3:uid="{70206C9F-C8AE-4C38-B8B4-03E137603844}" name="Total supply " dataDxfId="1229" dataCellStyle="Normal_A_6"/>
    <tableColumn id="5" xr3:uid="{ADEF7686-01FA-4394-9A3F-2E653D17F948}" name="Exports/2" dataDxfId="1228" dataCellStyle="Normal_A_6"/>
    <tableColumn id="6" xr3:uid="{3C72E4AF-61BB-4C94-A1B8-956859EE3187}" name="Domestic Availability " dataDxfId="1227" dataCellStyle="Normal_A_6"/>
    <tableColumn id="7" xr3:uid="{41A575BF-B61E-4A23-93BA-B2ED3C8CB136}" name="Per capita availability" dataDxfId="1226" dataCellStyle="Normal_A_6"/>
    <tableColumn id="8" xr3:uid="{C9084A16-DEB7-497B-8D4E-1F1339F23690}" name="Current dollars/3" dataDxfId="1225" dataCellStyle="Normal_A_6"/>
    <tableColumn id="9" xr3:uid="{304A6EE3-B61F-470C-863D-9C9EFD0B0683}" name="Constant 2017 dollars/4" dataDxfId="1224" dataCellStyle="Normal_A_6"/>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E75CB19-4C77-4E04-990F-1D1F2E7A235B}" name="Table24_Garlic" displayName="Table24_Garlic" ref="A4:J59" totalsRowShown="0" headerRowDxfId="1223" dataDxfId="1221" headerRowBorderDxfId="1222" tableBorderDxfId="1220" dataCellStyle="Normal_A_6">
  <autoFilter ref="A4:J59" xr:uid="{5933E2E1-440D-44E5-B609-88AD97A237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F68B2C3-5F7B-4634-B749-B7D41659A1D1}" name="Year " dataDxfId="1219" dataCellStyle="Normal_A_6"/>
    <tableColumn id="2" xr3:uid="{6AE5E26D-7321-409F-A9B6-462AA04A50BA}" name="Production/1 " dataDxfId="1218" dataCellStyle="Normal_A_6"/>
    <tableColumn id="3" xr3:uid="{E69C620D-0C84-49F4-A3C3-A0DBB777583B}" name="Imports/2" dataDxfId="1217" dataCellStyle="Normal_A_6"/>
    <tableColumn id="4" xr3:uid="{99F8035D-A89C-4D9E-B0EF-975EC04394AF}" name="Total supply " dataDxfId="1216" dataCellStyle="Normal_A_6"/>
    <tableColumn id="5" xr3:uid="{B56B8CE9-4168-4315-A9C3-E4734AB6F430}" name="Exports/2" dataDxfId="1215" dataCellStyle="Normal_A_6"/>
    <tableColumn id="6" xr3:uid="{68C01F4B-C980-4D88-B308-3B5B3364480D}" name="Seed use/3" dataDxfId="1214" dataCellStyle="Normal_A_6"/>
    <tableColumn id="7" xr3:uid="{DAFC376A-C7C1-42DA-AC47-FD276737C82B}" name="Domestic availability " dataDxfId="1213" dataCellStyle="Normal_A_6"/>
    <tableColumn id="8" xr3:uid="{54BD1533-6CC6-4CF0-A9A4-C7A2B8CE3074}" name="Per capita availability" dataDxfId="1212" dataCellStyle="Normal_A_6"/>
    <tableColumn id="9" xr3:uid="{00328EB8-16E0-4A0B-8255-9FE2F9BBDE65}" name="Current dollars/1" dataDxfId="1211" dataCellStyle="Normal_A_6"/>
    <tableColumn id="10" xr3:uid="{FBCD5A0B-667F-4766-BDF4-2733DF135B0C}" name="Constant 2017 dollars/4" dataDxfId="1210" dataCellStyle="Normal_A_6"/>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A6F8A22-38E3-4BF7-843B-3C9299C8CFF4}" name="Table25_HeadLettuce" displayName="Table25_HeadLettuce" ref="A4:I59" totalsRowShown="0" headerRowDxfId="1209" dataDxfId="1207" headerRowBorderDxfId="1208" tableBorderDxfId="1206" dataCellStyle="Normal_A_6">
  <autoFilter ref="A4:I59" xr:uid="{966C667F-5B81-442C-B993-9F123FB491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D00643C-1409-4107-8655-7854B42A7115}" name="Year " dataDxfId="1205" dataCellStyle="Normal_A_6"/>
    <tableColumn id="2" xr3:uid="{EC261863-5669-4C16-9192-69B614B835A6}" name="Production/1 " dataDxfId="1204" dataCellStyle="Normal_A_6"/>
    <tableColumn id="3" xr3:uid="{BEB9E79F-BFB8-498C-B96A-CC53405B7E0A}" name="Imports/2" dataDxfId="1203" dataCellStyle="Normal_A_6"/>
    <tableColumn id="4" xr3:uid="{0ACCAF5B-E934-410B-950D-118BABA7881A}" name="Total supply " dataDxfId="1202" dataCellStyle="Normal_A_6"/>
    <tableColumn id="5" xr3:uid="{781B82D9-973C-48DA-9447-E92693FC02CA}" name="Exports/2" dataDxfId="1201" dataCellStyle="Normal_A_6"/>
    <tableColumn id="6" xr3:uid="{F4DC90EF-608E-4525-92F9-532E64A2BD2E}" name="Domestic availability/3 " dataDxfId="1200" dataCellStyle="Normal_A_6"/>
    <tableColumn id="7" xr3:uid="{3E5DEEC0-7FC6-4EE9-93FD-472F19868895}" name="Per capita availability" dataDxfId="1199" dataCellStyle="Normal_A_6"/>
    <tableColumn id="8" xr3:uid="{D8CF8BF8-66DB-4E30-B610-252EA5895AA6}" name="Current Dollars/1" dataDxfId="1198" dataCellStyle="Normal_A_6"/>
    <tableColumn id="9" xr3:uid="{1E917DAB-08B4-4027-93BE-827B95FC6A5D}" name="Constant 2017 dollars/4" dataDxfId="1197" dataCellStyle="Normal_A_6"/>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807E-0A2A-4C5A-93A1-7F8674541BAE}" name="Table26_LeafandRomaine" displayName="Table26_LeafandRomaine" ref="A4:I44" totalsRowShown="0" headerRowDxfId="1196" dataDxfId="1194" headerRowBorderDxfId="1195" tableBorderDxfId="1193" dataCellStyle="Normal_A_6">
  <autoFilter ref="A4:I44" xr:uid="{CE13CF56-BEDC-4DD6-8CAA-5EBEEE29C6B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A79F079-9FF0-4A23-8302-242508F7D3A7}" name="Year " dataDxfId="1192" dataCellStyle="Normal_A_6"/>
    <tableColumn id="2" xr3:uid="{F123754F-D803-4737-9D09-F412102AC24C}" name="Production/1 " dataDxfId="1191" dataCellStyle="Normal_A_6"/>
    <tableColumn id="3" xr3:uid="{9716B33C-DAE4-4A42-B048-EB38BBD90BB7}" name="Imports/2" dataDxfId="1190" dataCellStyle="Normal_A_6"/>
    <tableColumn id="4" xr3:uid="{A95AB5E6-9195-4E2C-9657-7AE3B6DD1C26}" name="Total supply " dataDxfId="1189" dataCellStyle="Normal_A_6"/>
    <tableColumn id="5" xr3:uid="{7DF526EA-15AF-42F7-A28F-E9859A8AD1B9}" name="Exports/2" dataDxfId="1188" dataCellStyle="Normal_A_6"/>
    <tableColumn id="6" xr3:uid="{D744ADB3-8B00-4A0F-AFBC-5EDB4C5FDA2D}" name="Domestic availability " dataDxfId="1187" dataCellStyle="Normal_A_6"/>
    <tableColumn id="7" xr3:uid="{5BEFBEB0-8D3F-4779-AB66-7CD7796CDDB1}" name="Per capita availability" dataDxfId="1186" dataCellStyle="Normal_A_6"/>
    <tableColumn id="8" xr3:uid="{4348A4B8-E765-4E32-A017-A052CCDDAEA3}" name="Current dollars/1,3" dataDxfId="1185" dataCellStyle="Normal_A_6"/>
    <tableColumn id="9" xr3:uid="{02982C0D-9295-4011-AAEE-6BE3A06AABE5}" name="Constant 2017 dollars/4" dataDxfId="1184" dataCellStyle="Normal_A_6"/>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8E448EB-2D3F-401D-8091-F84AE97DEE5E}" name="Table27_Kale" displayName="Table27_Kale" ref="A4:I32" totalsRowShown="0" headerRowDxfId="1183" dataDxfId="1181" headerRowBorderDxfId="1182" tableBorderDxfId="1180" dataCellStyle="Normal_A_6">
  <autoFilter ref="A4:I32" xr:uid="{1D00D1D4-5107-419B-ADE6-10F7D826B8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A451DD0-45E0-4C80-9DC1-8509F2D32994}" name="Year " dataDxfId="1179" dataCellStyle="Normal_A_6"/>
    <tableColumn id="2" xr3:uid="{71BA0954-4B17-41B4-8D5F-93A161DAF699}" name="Production/1 " dataDxfId="1178" dataCellStyle="Normal_A_6"/>
    <tableColumn id="3" xr3:uid="{A798EE06-B716-4B3F-8D3A-111F6029BD71}" name="Imports/2" dataDxfId="1177" dataCellStyle="Normal_A_6"/>
    <tableColumn id="4" xr3:uid="{78B79423-D9E0-44BB-A21F-F8394D23661A}" name="Total supply " dataDxfId="1176" dataCellStyle="Normal_A_6"/>
    <tableColumn id="5" xr3:uid="{5A6DD9B3-5340-4BB2-AA0B-E301EA401D1F}" name="Exports/2" dataDxfId="1175" dataCellStyle="Normal_A_6"/>
    <tableColumn id="6" xr3:uid="{07AAFC5E-DC51-4A4A-95C9-3730C63A2BFE}" name="Domestic availability " dataDxfId="1174" dataCellStyle="Normal_A_6"/>
    <tableColumn id="7" xr3:uid="{7F0E2421-5F47-40E8-B791-40269C89465C}" name="Per capita availability" dataDxfId="1173" dataCellStyle="Normal_A_6"/>
    <tableColumn id="8" xr3:uid="{9B2F8655-9416-4628-A876-8C6D82B98698}" name="Current dollars/3" dataDxfId="1172" dataCellStyle="Normal_A_6"/>
    <tableColumn id="9" xr3:uid="{5B5705EF-06B5-4C55-94B1-5D62A574221F}" name="Constant 2017 dollars/4" dataDxfId="1171" dataCellStyle="Normal_A_6"/>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826C3FE-A286-42E5-90AC-042819FAD814}" name="Table28_Mushrooms" displayName="Table28_Mushrooms" ref="A4:I59" totalsRowShown="0" headerRowDxfId="1170" dataDxfId="1168" headerRowBorderDxfId="1169" tableBorderDxfId="1167" dataCellStyle="Normal_A_6">
  <autoFilter ref="A4:I59" xr:uid="{10A93A93-D711-4479-B7AA-B2B28033F0C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C509E07-78A1-4968-8F83-E01F466F11FD}" name="Marketing Year/1" dataDxfId="1166" dataCellStyle="Normal_A_6"/>
    <tableColumn id="2" xr3:uid="{46E93FD6-F7A9-41B2-B89C-E707519F35D8}" name="Production/2" dataDxfId="1165" dataCellStyle="Normal_A_6"/>
    <tableColumn id="3" xr3:uid="{2A107535-63CF-4F03-AFCE-9131334E9DA3}" name="Imports/3" dataDxfId="1164" dataCellStyle="Normal_A_6"/>
    <tableColumn id="4" xr3:uid="{0ED53223-D026-4598-A261-349F7217A53C}" name="Total supply " dataDxfId="1163" dataCellStyle="Normal_A_6"/>
    <tableColumn id="5" xr3:uid="{191ABD5F-46E1-41B4-94FD-FD81CBF6ADF7}" name="Exports/3" dataDxfId="1162" dataCellStyle="Normal_A_6"/>
    <tableColumn id="6" xr3:uid="{5451F3FE-FD74-447A-91B3-D948BC192D54}" name="Domestic availability " dataDxfId="1161" dataCellStyle="Normal_A_6"/>
    <tableColumn id="7" xr3:uid="{F0117F0E-4E74-48D3-A3E0-5D92683CDA7A}" name="Per capita availability" dataDxfId="1160" dataCellStyle="Normal_A_6"/>
    <tableColumn id="8" xr3:uid="{C188788D-66DF-4109-B570-B906C909BDDD}" name="Current dollars/4" dataDxfId="1159" dataCellStyle="Normal_A_6"/>
    <tableColumn id="9" xr3:uid="{92603749-595A-4A83-BC5A-B3E8FBD78B10}" name="Constant 2017 dollars/5" dataDxfId="1158" dataCellStyle="Normal_A_6"/>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7262EF-B20D-494F-AAA7-0CAAE1DF4085}" name="Table29_MustardGreens" displayName="Table29_MustardGreens" ref="A4:I32" totalsRowShown="0" headerRowDxfId="1157" dataDxfId="1155" headerRowBorderDxfId="1156" tableBorderDxfId="1154" dataCellStyle="Normal_A_6">
  <autoFilter ref="A4:I32" xr:uid="{C5B57BE5-AE1C-4F1D-B6C4-EB90AD2C6A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4F422A5-1AF2-46D6-A440-8F545356ABB3}" name="Year " dataDxfId="1153" dataCellStyle="Normal_A_6"/>
    <tableColumn id="2" xr3:uid="{45F82554-91A4-4778-950C-331B88E3731D}" name="Production/1" dataDxfId="1152" dataCellStyle="Normal_A_6"/>
    <tableColumn id="3" xr3:uid="{9DF51A7D-149E-4CC4-A901-D4F8F1045C29}" name="Imports/2" dataDxfId="1151" dataCellStyle="Normal_A_6"/>
    <tableColumn id="4" xr3:uid="{945BD863-0EC3-4D71-BBEB-FCFCB48FC581}" name="Total supply " dataDxfId="1150" dataCellStyle="Normal_A_6"/>
    <tableColumn id="5" xr3:uid="{51277374-3D52-40DD-B1DE-19D09E17D493}" name="Exports" dataDxfId="1149" dataCellStyle="Normal_A_6"/>
    <tableColumn id="6" xr3:uid="{886AE3B5-0C6F-4A78-AE11-B194FACEBBD9}" name="Domestic availability " dataDxfId="1148" dataCellStyle="Normal_A_6"/>
    <tableColumn id="7" xr3:uid="{97C30053-7E91-4D90-A4AB-C2C0601A64FB}" name="Per capita availability" dataDxfId="1147" dataCellStyle="Normal_A_6"/>
    <tableColumn id="8" xr3:uid="{573A31E3-4D25-405C-A003-9BD10978AC0A}" name="Current dollars/3" dataDxfId="1146" dataCellStyle="Normal_A_6"/>
    <tableColumn id="9" xr3:uid="{BFC97E10-3C6E-475B-A7D9-776C531C66FE}" name="Constant 2017 dollars/4" dataDxfId="1145" dataCellStyle="Normal_A_6"/>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6AEF083-13FB-484B-A9BB-45EB85F2BB37}" name="Table30_Okra" displayName="Table30_Okra" ref="A4:K55" totalsRowShown="0" headerRowDxfId="1144" dataDxfId="1142" headerRowBorderDxfId="1143" tableBorderDxfId="1141" dataCellStyle="Normal_A_6">
  <autoFilter ref="A4:K55" xr:uid="{900295BD-D5E2-433C-9091-D41CE98786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FCEB204-8327-4B52-B4D4-651D16B3F8D1}" name="Year " dataDxfId="1140" dataCellStyle="Normal_A_6"/>
    <tableColumn id="2" xr3:uid="{CE2A5C52-870D-498F-94A2-F0BFEBF67C82}" name="Production/1" dataDxfId="1139" dataCellStyle="Normal_A_6"/>
    <tableColumn id="3" xr3:uid="{E7605295-C2E1-46AE-B6A0-73D4C5364C5E}" name="Imports/2" dataDxfId="1138" dataCellStyle="Normal_A_6"/>
    <tableColumn id="4" xr3:uid="{5D77AFDF-3BA9-4A0D-BE2F-4507AAC47F03}" name="Beginning Stocks" dataDxfId="1137" dataCellStyle="Normal_A_6"/>
    <tableColumn id="5" xr3:uid="{0FA3B0CD-99A0-4719-9AFA-CD0DB9FE65B6}" name="Total Supply " dataDxfId="1136" dataCellStyle="Normal_A_6"/>
    <tableColumn id="6" xr3:uid="{8B1159D3-D166-4390-B1E8-55F8A71C2CD0}" name="Exports/2" dataDxfId="1135" dataCellStyle="Normal_A_6"/>
    <tableColumn id="7" xr3:uid="{D3309D09-EA65-4A92-A3AB-D2D79F59955E}" name="Ending Stocks/3" dataDxfId="1134" dataCellStyle="Normal_A_6"/>
    <tableColumn id="8" xr3:uid="{8D91AAA4-5DB0-4D74-9238-6F44D0F16193}" name="Domestic Availability " dataDxfId="1133" dataCellStyle="Normal_A_6"/>
    <tableColumn id="9" xr3:uid="{0162F149-1C7B-44E2-ABB9-AC8AADB5D794}" name="Per Capita Availability" dataDxfId="1132" dataCellStyle="Normal_A_6"/>
    <tableColumn id="10" xr3:uid="{52CB67F5-01DA-443C-BA94-85CBA3C545EA}" name="Current Dollars/4" dataDxfId="1131" dataCellStyle="Normal_A_6"/>
    <tableColumn id="11" xr3:uid="{666150DF-2C36-4ADB-BB3A-3ABE24C57BC3}" name="Constant 2017 dollars/5" dataDxfId="1130" dataCellStyle="Normal_A_6"/>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EF0A0EF-D67D-4558-82D2-7C4753A62153}" name="Table31_Onions" displayName="Table31_Onions" ref="A4:L59" totalsRowShown="0" headerRowDxfId="1129" dataDxfId="1127" headerRowBorderDxfId="1128" tableBorderDxfId="1126" dataCellStyle="Normal_A_6">
  <autoFilter ref="A4:L59" xr:uid="{82A668F3-AD60-4ADB-86F1-EB682049EF1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A063E4-044D-4A45-8CA9-E8FBCC47DA49}" name="Year " dataDxfId="1125" dataCellStyle="Normal_A_6"/>
    <tableColumn id="2" xr3:uid="{F062868E-B0AA-402C-A31C-1493FC2D4199}" name="Production/1" dataDxfId="1124" dataCellStyle="Normal_A_6"/>
    <tableColumn id="3" xr3:uid="{1F9937E8-919D-43DC-853C-37098CB92AFC}" name="Imports/2" dataDxfId="1123" dataCellStyle="Normal_A_6"/>
    <tableColumn id="4" xr3:uid="{A4EB7C30-FB50-4AA4-BA50-A3C80BF0569F}" name="Beginning stocks" dataDxfId="1122" dataCellStyle="Normal_A_6"/>
    <tableColumn id="5" xr3:uid="{A7E2DB6D-FEDF-44E2-A1AC-20EA5C684C12}" name="Total supply " dataDxfId="1121" dataCellStyle="Normal_A_6"/>
    <tableColumn id="6" xr3:uid="{B31E8A7D-2FA4-4E0A-AE02-CB065E6079DE}" name="Exports/2" dataDxfId="1120" dataCellStyle="Normal_A_6"/>
    <tableColumn id="7" xr3:uid="{E8B2A97F-F0B0-402B-8264-6BB2821A69C7}" name="Ending stocks/3" dataDxfId="1119" dataCellStyle="Normal_A_6"/>
    <tableColumn id="8" xr3:uid="{B090A521-4587-4C53-82CC-4DAF2604DCE3}" name="Shrink and loss/1" dataDxfId="1118" dataCellStyle="Normal_A_6"/>
    <tableColumn id="9" xr3:uid="{C4481C40-515A-4BE1-AB18-DC16A07852F7}" name="Domestic Availability " dataDxfId="1117" dataCellStyle="Normal_A_6"/>
    <tableColumn id="10" xr3:uid="{42E10D08-0EBF-4DC1-9527-5E39FB70FE81}" name="Per Capita Availability" dataDxfId="1116" dataCellStyle="Normal_A_6"/>
    <tableColumn id="11" xr3:uid="{3EF7DEAA-B27A-4276-B03B-1FF3031DA659}" name="Current Dollars/1" dataDxfId="1115" dataCellStyle="Normal_A_6"/>
    <tableColumn id="12" xr3:uid="{BD5D4B42-92D6-4B48-8869-EFA596EA313B}" name="Constant 2017 dollars/4" dataDxfId="1114" dataCellStyle="Normal_A_6"/>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CDD3B03-A4ED-45F1-851A-8EA64D42B0FC}" name="Table32_PeppersBell" displayName="Table32_PeppersBell" ref="A4:K59" totalsRowShown="0" headerRowDxfId="1113" dataDxfId="1111" headerRowBorderDxfId="1112" tableBorderDxfId="1110" dataCellStyle="Normal_A_6">
  <autoFilter ref="A4:K59" xr:uid="{6D11639A-A6FE-4819-B5C8-17EC0737E1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972AEFA-5A9A-458C-951D-61A830AD1ECB}" name="Year " dataDxfId="1109" dataCellStyle="Normal_A_6"/>
    <tableColumn id="2" xr3:uid="{DEB9A880-F196-4692-8DDC-ABF6CB4C4FDB}" name="Production/1" dataDxfId="1108" dataCellStyle="Normal_A_6"/>
    <tableColumn id="3" xr3:uid="{1035CBD4-208F-46C5-9F12-C11F85F7CCF5}" name="Total imports/2" dataDxfId="1107" dataCellStyle="Normal_A_6"/>
    <tableColumn id="4" xr3:uid="{A6FA2F3A-B738-4362-BE57-DB8D7B81EBD0}" name="Fresh imports" dataDxfId="1106" dataCellStyle="Normal_A_6"/>
    <tableColumn id="5" xr3:uid="{D84B022B-C122-4A9E-A052-5B7854A3903B}" name="Processed imports" dataDxfId="1105" dataCellStyle="Normal_A_6"/>
    <tableColumn id="6" xr3:uid="{1A8945E1-C5F7-4034-8488-D33D76805F77}" name="Total supply " dataDxfId="1104" dataCellStyle="Normal_A_6"/>
    <tableColumn id="7" xr3:uid="{E9E973F1-1870-4885-BE07-20BB3F4DDF31}" name="Exports/2" dataDxfId="1103" dataCellStyle="Normal_A_6"/>
    <tableColumn id="8" xr3:uid="{9DD94A10-A7E9-4B32-9D6C-1241B23371D5}" name="Domestic availability " dataDxfId="1102" dataCellStyle="Normal_A_6"/>
    <tableColumn id="9" xr3:uid="{B87FB6E6-7F29-4312-9147-654CC0273A60}" name="Per capita availability" dataDxfId="1101" dataCellStyle="Normal_A_6"/>
    <tableColumn id="10" xr3:uid="{1B311DF8-F71C-4D08-B054-F9BDB21BE63E}" name="Current dollars/1" dataDxfId="1100" dataCellStyle="Normal_A_6"/>
    <tableColumn id="11" xr3:uid="{3B8F800C-A212-43E6-80E4-9AF81E39695B}" name="Constant 2017 dollars/3" dataDxfId="1099" dataCellStyle="Normal_A_6"/>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80C3282-F408-4960-90C1-01FF36FC9690}" name="Table33_Potatoes" displayName="Table33_Potatoes" ref="A4:I59" totalsRowShown="0" headerRowDxfId="1098" dataDxfId="1096" headerRowBorderDxfId="1097" tableBorderDxfId="1095" dataCellStyle="Normal_A_6">
  <autoFilter ref="A4:I59" xr:uid="{737A7A57-7429-4D1D-ADD5-8BD66F5298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92297D1-B845-43BD-87E4-E1346E5C4DA4}" name="Year " dataDxfId="1094" dataCellStyle="Normal_A_6"/>
    <tableColumn id="2" xr3:uid="{C4D47D15-7374-4F57-AD15-F080E3FDF6B9}" name="Production/1" dataDxfId="1093" dataCellStyle="Normal_A_6"/>
    <tableColumn id="3" xr3:uid="{7C710851-B9F5-4041-8F0A-76D51B9C2129}" name="Imports/2" dataDxfId="1092" dataCellStyle="Normal_A_6"/>
    <tableColumn id="4" xr3:uid="{28F743D6-DBA4-4C8B-B605-CAF7C98120AF}" name="Total supply " dataDxfId="1091" dataCellStyle="Normal_A_6"/>
    <tableColumn id="5" xr3:uid="{A57E250E-4B47-45A9-9829-50BA1352D14F}" name="Exports/2" dataDxfId="1090" dataCellStyle="Normal_A_6"/>
    <tableColumn id="6" xr3:uid="{D4940707-206F-4259-8552-7F4B2AE378C0}" name="Domestic availability " dataDxfId="1089" dataCellStyle="Normal_A_6"/>
    <tableColumn id="7" xr3:uid="{3296AE32-8B67-4DCF-9F54-A1EDAFD5ADF1}" name="Per capita availability" dataDxfId="1088" dataCellStyle="Normal_A_6"/>
    <tableColumn id="8" xr3:uid="{F1D2419C-BBBD-4C76-A9F8-6967CADDBA4E}" name="Current dollars/3" dataDxfId="1087" dataCellStyle="Normal_A_6"/>
    <tableColumn id="9" xr3:uid="{BD0A124C-5415-430E-AD91-BAD2696D87F0}" name="Constant 2017 dollars/4" dataDxfId="1086" dataCellStyle="Normal_A_6"/>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E44210B-487E-469A-94BF-0971D43E91BB}" name="Table34_Pumpkins" displayName="Table34_Pumpkins" ref="A4:J42" totalsRowShown="0" headerRowDxfId="1085" dataDxfId="1083" headerRowBorderDxfId="1084" tableBorderDxfId="1082" dataCellStyle="Normal_A_6">
  <autoFilter ref="A4:J42" xr:uid="{AEFB8578-B171-48CC-ADB6-5D761A6922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5EFBEED-05F7-49B0-B9C2-D8233482BF4B}" name="Year " dataDxfId="1081" dataCellStyle="Normal_A_6"/>
    <tableColumn id="2" xr3:uid="{E2793FD7-E870-4E2D-A81F-2A8EAA931C98}" name="Production/1" dataDxfId="1080" dataCellStyle="Normal_A_6"/>
    <tableColumn id="3" xr3:uid="{02FF98AC-66BA-4C9E-9A5C-E09D38E4C8AA}" name="Imports/2" dataDxfId="1079" dataCellStyle="Normal_A_6"/>
    <tableColumn id="4" xr3:uid="{99C7A6FA-6087-4BB1-AC15-4B21869033BD}" name="Total supply " dataDxfId="1078" dataCellStyle="Normal_A_6"/>
    <tableColumn id="5" xr3:uid="{AA012101-B86F-4E9E-82EB-3E1A21269438}" name="Exports/2" dataDxfId="1077" dataCellStyle="Normal_A_6"/>
    <tableColumn id="6" xr3:uid="{8BE59424-ED67-4901-86AF-D68BC7286A16}" name="Feed use, shrink and loss/3" dataDxfId="1076" dataCellStyle="Normal_A_6"/>
    <tableColumn id="7" xr3:uid="{6DA80B45-B44C-4B1C-BFD3-A61794FBE566}" name="Domestic availability " dataDxfId="1075" dataCellStyle="Normal_A_6"/>
    <tableColumn id="8" xr3:uid="{3FD50286-EB29-400E-A9DF-1E12B11FE20C}" name="Per capita availability" dataDxfId="1074" dataCellStyle="Normal_A_6"/>
    <tableColumn id="9" xr3:uid="{AA032AD6-EC1F-4BE8-8468-E86C179D3E6E}" name="Current dollars/4" dataDxfId="1073" dataCellStyle="Normal_A_6"/>
    <tableColumn id="10" xr3:uid="{CFB32AEF-6F6F-4419-97A2-CCBC582258BD}" name="Constant 2017 dollars/5" dataDxfId="1072" dataCellStyle="Normal_A_6"/>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058543A-48B1-4A80-854A-DEEA3BD9137C}" name="Table35_Radishes" displayName="Table35_Radishes" ref="A4:I59" totalsRowShown="0" headerRowDxfId="1071" dataDxfId="1069" headerRowBorderDxfId="1070" tableBorderDxfId="1068" dataCellStyle="Normal_A_6">
  <autoFilter ref="A4:I59" xr:uid="{75C13348-EAD9-4261-83BC-BAC1C51A1D3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89DA847-53F8-4011-A9FC-51EC81176603}" name="Year " dataDxfId="1067" dataCellStyle="Normal_A_6"/>
    <tableColumn id="2" xr3:uid="{936F6B87-75ED-4640-902C-39729DF1D5EA}" name="Production/1" dataDxfId="1066" dataCellStyle="Normal_A_6"/>
    <tableColumn id="3" xr3:uid="{7B23F444-E407-4E68-AD9D-F6F8B0AB0E57}" name="Imports/2" dataDxfId="1065" dataCellStyle="Normal_A_6"/>
    <tableColumn id="4" xr3:uid="{43639DDA-F879-4984-BA4D-1F275466EEA4}" name="Total supply " dataDxfId="1064" dataCellStyle="Normal_A_6"/>
    <tableColumn id="5" xr3:uid="{E7EFFB76-B545-4993-BC6C-F097A3979158}" name="Exports/2,3" dataDxfId="1063" dataCellStyle="Normal_A_6"/>
    <tableColumn id="6" xr3:uid="{06D59F92-6078-483E-95C0-2246CAC2F0A6}" name="Domestic availability " dataDxfId="1062" dataCellStyle="Normal_A_6"/>
    <tableColumn id="7" xr3:uid="{2C1B0E4B-B2FA-4478-B316-643816CEB8B0}" name="Per capita availability" dataDxfId="1061" dataCellStyle="Normal_A_6"/>
    <tableColumn id="8" xr3:uid="{844FB7BE-19D2-4F6B-BA2F-C0C973A74B83}" name="Current dollars/4" dataDxfId="1060" dataCellStyle="Normal_A_6"/>
    <tableColumn id="9" xr3:uid="{B708BBC7-85F7-4692-92B8-6EA3DC22E392}" name="Constant 2017 dollars/5" dataDxfId="1059" dataCellStyle="Normal_A_6"/>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9DA159B-8864-4370-8487-CC04DEED7329}" name="Table36_SnapBeans" displayName="Table36_SnapBeans" ref="A4:I59" totalsRowShown="0" headerRowDxfId="1058" dataDxfId="1056" headerRowBorderDxfId="1057" tableBorderDxfId="1055" dataCellStyle="Normal_A_6">
  <autoFilter ref="A4:I59" xr:uid="{866C85E0-85B9-42D2-98D6-6D84503C6B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3BD6B92-1B19-4E9E-8C49-64A3F63CDBD6}" name="Year " dataDxfId="1054" dataCellStyle="Normal_A_6"/>
    <tableColumn id="2" xr3:uid="{3B46224D-79B1-4B02-95D4-5E97C3B5B187}" name="Production/1" dataDxfId="1053" dataCellStyle="Normal_A_6"/>
    <tableColumn id="3" xr3:uid="{6AFDFE83-56E1-48DB-B8C7-6D182B60CAF0}" name="Imports/2" dataDxfId="1052" dataCellStyle="Normal_A_6"/>
    <tableColumn id="4" xr3:uid="{7DB4067F-3FCE-4FFC-A54F-A0C40DCF49A4}" name="Total supply " dataDxfId="1051" dataCellStyle="Normal_A_6"/>
    <tableColumn id="5" xr3:uid="{F4053460-40EF-4B4A-89F6-CF60956BE22C}" name="Exports/2" dataDxfId="1050" dataCellStyle="Normal_A_6"/>
    <tableColumn id="6" xr3:uid="{4FB0AD37-FCDB-483A-8A4B-E1053E15EEC7}" name="Domestic availability " dataDxfId="1049" dataCellStyle="Normal_A_6"/>
    <tableColumn id="7" xr3:uid="{D4E95AC5-B42D-4565-BE08-2F6D8ABAB280}" name="Per capita availability" dataDxfId="1048" dataCellStyle="Normal_A_6"/>
    <tableColumn id="8" xr3:uid="{CE0099EC-E3C6-4A8A-A270-6224F3504351}" name="Current dollars/1" dataDxfId="1047" dataCellStyle="Normal_A_6"/>
    <tableColumn id="9" xr3:uid="{7CD18FB2-EFEB-4EE7-B6B6-C4EB75132512}" name="Constant 2017 dollars/3" dataDxfId="1046" dataCellStyle="Normal_A_6"/>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02A33E7-B243-4FC6-8EFC-4BC5DDBBB57D}" name="Table37_Spinach" displayName="Table37_Spinach" ref="A4:I59" totalsRowShown="0" headerRowDxfId="1045" dataDxfId="1043" headerRowBorderDxfId="1044" tableBorderDxfId="1042" dataCellStyle="Normal_A_6">
  <autoFilter ref="A4:I59" xr:uid="{C2154864-6FB0-4F1E-9DCD-2BB0ABB05BF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B071E63-1C09-4A26-8BED-A70C5F2436D1}" name="Year " dataDxfId="1041" dataCellStyle="Normal_A_6"/>
    <tableColumn id="2" xr3:uid="{64D55995-C7E9-475D-BB30-F4B5F0387973}" name="Production/1" dataDxfId="1040" dataCellStyle="Normal_A_6"/>
    <tableColumn id="3" xr3:uid="{62FB8AC9-535D-4D37-98DB-52C65B19F5FC}" name="Imports/2" dataDxfId="1039" dataCellStyle="Normal_A_6"/>
    <tableColumn id="4" xr3:uid="{BC356E99-24F1-424E-88AB-B276F9BC1170}" name="Total supply " dataDxfId="1038" dataCellStyle="Normal_A_6"/>
    <tableColumn id="5" xr3:uid="{207CBCDD-E16C-46AC-904D-7C0CFAFD4296}" name="Exports/2" dataDxfId="1037" dataCellStyle="Normal_A_6"/>
    <tableColumn id="6" xr3:uid="{2187BAB4-87A9-4D5A-B24E-AB8DB6E77793}" name="Domestic availability " dataDxfId="1036" dataCellStyle="Normal_A_6"/>
    <tableColumn id="7" xr3:uid="{75CF557E-F8F6-4639-A734-C804582C22AA}" name="Per capita availability" dataDxfId="1035" dataCellStyle="Normal_A_6"/>
    <tableColumn id="8" xr3:uid="{6B809F56-7E57-46AD-971E-CC743C69B94A}" name="Current dollars/1" dataDxfId="1034" dataCellStyle="Normal_A_6"/>
    <tableColumn id="9" xr3:uid="{1FF9D9D9-7837-4EDC-94A6-B6D7B6EEDCA9}" name="Constant 2017 dollars/3" dataDxfId="1033" dataCellStyle="Normal_A_6"/>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DFDC347-F291-47D8-B754-57A5A38EB44D}" name="Table38_Squash" displayName="Table38_Squash" ref="A4:I59" totalsRowShown="0" headerRowDxfId="1032" dataDxfId="1030" headerRowBorderDxfId="1031" tableBorderDxfId="1029" dataCellStyle="Normal_A_6">
  <autoFilter ref="A4:I59" xr:uid="{B9207D30-AD00-413A-A2B1-D732CAB1B99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42AC1FE-5CF9-4075-8A9E-C4AEC02056AE}" name="Year " dataDxfId="1028" dataCellStyle="Normal_A_6"/>
    <tableColumn id="2" xr3:uid="{8632F1C0-EAFE-4466-8C7C-E8B17521E3A4}" name="Production/1" dataDxfId="1027" dataCellStyle="Normal_A_6"/>
    <tableColumn id="3" xr3:uid="{AED6A8E5-6F37-4840-9BC6-B679C7AE8384}" name="Imports/2" dataDxfId="1026" dataCellStyle="Normal_A_6"/>
    <tableColumn id="4" xr3:uid="{926C4B89-B67F-4083-BC68-FE6E7B7E269F}" name="Total supply " dataDxfId="1025" dataCellStyle="Normal_A_6"/>
    <tableColumn id="5" xr3:uid="{CF631BC9-EDAD-411E-B402-6E881D1165E7}" name="Exports/2" dataDxfId="1024" dataCellStyle="Normal_A_6"/>
    <tableColumn id="6" xr3:uid="{9B5CBB08-96CF-4AE3-961B-963A91BBBA03}" name="Domestic availability " dataDxfId="1023" dataCellStyle="Normal_A_6"/>
    <tableColumn id="7" xr3:uid="{60BCD6EB-E7DF-4C0E-873F-7605C933CBA7}" name="Per capita availability" dataDxfId="1022" dataCellStyle="Normal_A_6"/>
    <tableColumn id="8" xr3:uid="{3CF33C94-F1A0-4BDD-9846-EFEE9DACF914}" name="Current dollars/3" dataDxfId="1021" dataCellStyle="Normal_A_6"/>
    <tableColumn id="9" xr3:uid="{961CE0FF-E356-4F7B-9250-9A0D58DA4BB8}" name="Constant 2017 dollars/4" dataDxfId="1020" dataCellStyle="Normal_A_6"/>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C3B75B5-0481-46E1-9430-846B02388803}" name="Table39_SweetCorn" displayName="Table39_SweetCorn" ref="A4:I59" totalsRowShown="0" headerRowDxfId="1019" dataDxfId="1017" headerRowBorderDxfId="1018" dataCellStyle="Normal_A_6">
  <autoFilter ref="A4:I59" xr:uid="{71713695-3FD5-4476-9CB0-FF658AB048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316BABC-594A-4913-8ED7-77271779BE32}" name="Year " dataDxfId="1016" dataCellStyle="Normal_A_6"/>
    <tableColumn id="2" xr3:uid="{F2E98577-CCC4-4101-B4A2-AFCA13E70037}" name="Production/1" dataDxfId="1015" dataCellStyle="Normal_A_6"/>
    <tableColumn id="3" xr3:uid="{1B361E15-FFE7-4070-9A92-C38C697F1DEB}" name="Imports/2" dataDxfId="1014" dataCellStyle="Normal_A_6"/>
    <tableColumn id="4" xr3:uid="{14EC4AB8-8494-482D-8FDD-7E8BB0D2625C}" name="Total supply " dataDxfId="1013" dataCellStyle="Normal_A_6"/>
    <tableColumn id="5" xr3:uid="{14117DD3-2189-47A1-A421-62B2AD9BF488}" name="Exports/2" dataDxfId="1012" dataCellStyle="Normal_A_6"/>
    <tableColumn id="6" xr3:uid="{8380FF76-2F04-470C-9E30-4CE382702C95}" name="Domestic availability " dataDxfId="1011" dataCellStyle="Normal_A_6"/>
    <tableColumn id="7" xr3:uid="{C56536F5-D430-42FB-91FB-298AED0229BF}" name="Per capita availability" dataDxfId="1010" dataCellStyle="Normal_A_6"/>
    <tableColumn id="8" xr3:uid="{EC5EE611-2994-46FB-9209-02EAA38242F0}" name="Current dollars/1" dataDxfId="1009" dataCellStyle="Normal_A_6"/>
    <tableColumn id="9" xr3:uid="{3403B6F5-3D06-4E61-BA53-A0F22645998E}" name="Constant 2017 dollars/3" dataDxfId="1008" dataCellStyle="Normal_A_6"/>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BA6C40D-498E-47CA-A3CB-4D4A4B3E32D4}" name="Table40_SweetPotatoes" displayName="Table40_SweetPotatoes" ref="A4:M59" totalsRowShown="0" headerRowDxfId="1007" dataDxfId="1005" headerRowBorderDxfId="1006" tableBorderDxfId="1004" dataCellStyle="Normal_A_6">
  <autoFilter ref="A4:M59" xr:uid="{BBAEA17A-D394-48D3-A893-B704F4265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744958B-843E-4BCA-983D-088627A67ADE}" name="Year " dataDxfId="1003" dataCellStyle="Normal_A_6"/>
    <tableColumn id="2" xr3:uid="{71757001-4DED-45D5-8501-4C9D9D836844}" name="Production/1" dataDxfId="1002" dataCellStyle="Normal_A_6"/>
    <tableColumn id="3" xr3:uid="{3EB9D9DB-2E8E-4F16-8B87-D7153A2A46B2}" name="Imports/2" dataDxfId="1001" dataCellStyle="Normal_A_6"/>
    <tableColumn id="4" xr3:uid="{CAB2B596-A49D-4F83-AE51-F29D5B7438C4}" name="Beginning stocks/3" dataDxfId="1000" dataCellStyle="Normal_A_6"/>
    <tableColumn id="5" xr3:uid="{28AA14A3-3763-4F52-8421-E28E4AF95B08}" name="Total supply " dataDxfId="999" dataCellStyle="Normal_A_6"/>
    <tableColumn id="6" xr3:uid="{A0597D18-CD4D-4F63-A077-FCCE07AE07F8}" name="Exports/2" dataDxfId="998" dataCellStyle="Normal_A_6"/>
    <tableColumn id="7" xr3:uid="{672AADAD-339B-40AC-B0CE-14EA05C04DF0}" name="Seed use/4" dataDxfId="997" dataCellStyle="Normal_A_6"/>
    <tableColumn id="8" xr3:uid="{EF62FECD-E29E-4002-A994-43EAC7E3322D}" name="Feed, shrink and loss/5" dataDxfId="996" dataCellStyle="Normal_A_6"/>
    <tableColumn id="9" xr3:uid="{CB9C1D6F-B568-4247-ACF9-ECBAD983BBE7}" name="Ending stocks/3" dataDxfId="995" dataCellStyle="Normal_A_6"/>
    <tableColumn id="10" xr3:uid="{CF6D596A-F0A9-4303-921B-E6BB2051A1F1}" name="Domestic availability " dataDxfId="994" dataCellStyle="Normal_A_6"/>
    <tableColumn id="11" xr3:uid="{BA10DFB0-2722-46E5-8850-212BCFF1950C}" name="Per capita availability" dataDxfId="993" dataCellStyle="Normal_A_6"/>
    <tableColumn id="12" xr3:uid="{8EE823EC-96B0-45E8-90D2-B1386CA43C43}" name="Current dollars/1" dataDxfId="992" dataCellStyle="Normal_A_6"/>
    <tableColumn id="13" xr3:uid="{63CC5614-A245-4DD0-8839-87397D7F5FDE}" name="Constant 2017 dollars/6" dataDxfId="991" dataCellStyle="Normal_A_6"/>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636666F-D7A8-406E-8933-7BACA9843F0C}" name="Table41_Tomatoes" displayName="Table41_Tomatoes" ref="A4:I59" totalsRowShown="0" headerRowDxfId="990" dataDxfId="988" headerRowBorderDxfId="989" tableBorderDxfId="987" dataCellStyle="Normal_A_6">
  <autoFilter ref="A4:I59" xr:uid="{996907C8-FB40-455F-AADC-1A4F0B08959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5891553-9C3C-46EB-854E-86B4F7397121}" name="Year " dataDxfId="986" dataCellStyle="Normal_A_6"/>
    <tableColumn id="2" xr3:uid="{60A620F4-FA2A-457D-8A34-687ED8240231}" name="Production/1" dataDxfId="985" dataCellStyle="Normal_A_6"/>
    <tableColumn id="3" xr3:uid="{D7D5F16D-B4C9-46F0-B958-2E7CFFC24A55}" name="Imports/2" dataDxfId="984" dataCellStyle="Normal_A_6"/>
    <tableColumn id="4" xr3:uid="{5C27DDFB-EB7D-4E3E-A207-8A87D9286062}" name="Total supply " dataDxfId="983" dataCellStyle="Normal_A_6"/>
    <tableColumn id="5" xr3:uid="{B011BF9A-3271-430A-8BC4-E53045CA1A65}" name="Exports/2" dataDxfId="982" dataCellStyle="Normal_A_6"/>
    <tableColumn id="6" xr3:uid="{6B985E80-2128-4A0F-B2C2-6CCA1C2CFAB2}" name="Domestic availability/3" dataDxfId="981" dataCellStyle="Normal_A_6"/>
    <tableColumn id="7" xr3:uid="{1C7CAEA3-0C87-4444-941A-D403893FBA5F}" name="Per capita availability" dataDxfId="980" dataCellStyle="Normal_A_6"/>
    <tableColumn id="8" xr3:uid="{049663E5-2832-4798-8D66-796F90C0481F}" name="Current dollars/1" dataDxfId="979" dataCellStyle="Normal_A_6"/>
    <tableColumn id="9" xr3:uid="{C290B1D8-736E-4C1E-9DE1-CA8911F424F0}" name="Constant 2017 dollars/4" dataDxfId="978" dataCellStyle="Normal_A_6"/>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53AB6E4-E274-4CD1-8CDD-825C475B8AD7}" name="Table42_TurnipGreens" displayName="Table42_TurnipGreens" ref="A4:I32" totalsRowShown="0" headerRowDxfId="977" dataDxfId="975" headerRowBorderDxfId="976" tableBorderDxfId="974" dataCellStyle="Normal_A_6">
  <autoFilter ref="A4:I32" xr:uid="{E7E149EF-990B-47A2-B3C1-D14A5BD0313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C599F4D-67AF-4F9C-91C8-03A6716CC421}" name="Year " dataDxfId="973" dataCellStyle="Normal_A_6"/>
    <tableColumn id="2" xr3:uid="{F23E1E90-D6DC-4C4A-8555-15C664C08757}" name="Production/1" dataDxfId="972" dataCellStyle="Normal_A_6"/>
    <tableColumn id="3" xr3:uid="{1B761854-08D3-4585-BD86-98B366CBE58C}" name="Imports/2" dataDxfId="971" dataCellStyle="Normal_A_6"/>
    <tableColumn id="4" xr3:uid="{A7C5EE96-546E-4500-9644-0F85D6DF0759}" name="Total supply " dataDxfId="970" dataCellStyle="Normal_A_6"/>
    <tableColumn id="5" xr3:uid="{40079F06-B655-45F0-BB32-B7789406E480}" name="Exports" dataDxfId="969" dataCellStyle="Normal_A_6"/>
    <tableColumn id="6" xr3:uid="{2C0C02A2-7D6B-4492-B7BA-D1F2346688A5}" name="Domestic availability " dataDxfId="968" dataCellStyle="Normal_A_6"/>
    <tableColumn id="7" xr3:uid="{F3C789CC-C549-4A32-9505-B9A3EFBAA0EB}" name="Per capita availability" dataDxfId="967" dataCellStyle="Normal_A_6"/>
    <tableColumn id="8" xr3:uid="{26FE4EA4-9389-42B6-A76F-21AF61EF55CC}" name="Current dollars/3" dataDxfId="966" dataCellStyle="Normal_A_6"/>
    <tableColumn id="9" xr3:uid="{2E1E40CE-6D2C-4956-92C6-A3D2A5A69B9A}" name="Constant 2017 dollars/4" dataDxfId="965" dataCellStyle="Normal_A_6"/>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CD2F94B-1ADC-4DE1-8420-A28C726AB57B}" name="Table43_TotalVeg_Pr" displayName="Table43_TotalVeg_Pr" ref="A4:M59" totalsRowShown="0" headerRowDxfId="964" dataDxfId="962" headerRowBorderDxfId="963" tableBorderDxfId="961" dataCellStyle="Normal_A_6">
  <autoFilter ref="A4:M59" xr:uid="{F8771678-FDF7-4B03-B41C-EEBEA3CA827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A81FB0B-3DD2-4959-922D-E68899A078F2}" name="Year " dataDxfId="960" dataCellStyle="Normal_A_6"/>
    <tableColumn id="2" xr3:uid="{C24AAB45-E05D-46E6-BF1C-7B7B760F448B}" name="Production/2" dataDxfId="959" dataCellStyle="Normal_A_6"/>
    <tableColumn id="3" xr3:uid="{AEEAC49C-6EDC-491A-AB13-1FA19BA07B5B}" name="Imports/3" dataDxfId="958" dataCellStyle="Normal_A_6"/>
    <tableColumn id="4" xr3:uid="{48F8B38C-A9BD-4D89-A8C0-49240CF0C5B1}" name="Beginning stocks/6" dataDxfId="957" dataCellStyle="Normal_A_6"/>
    <tableColumn id="5" xr3:uid="{F5389190-B3B7-42A9-9637-CF6C0F2E6CD5}" name="Total supply " dataDxfId="956" dataCellStyle="Normal_A_6"/>
    <tableColumn id="6" xr3:uid="{BA4E5714-6B1E-489C-9A27-0DCDC3D5B27E}" name="Exports/3" dataDxfId="955" dataCellStyle="Normal_A_6"/>
    <tableColumn id="7" xr3:uid="{FC39B1D7-9034-45B2-97A7-9578D307B1EB}" name="Ending stocks/2" dataDxfId="954" dataCellStyle="Normal_A_6"/>
    <tableColumn id="13" xr3:uid="{7E5B3A8B-F4D5-4CDB-ADB8-F4AD540B6D89}" name="Shrink and loss/7" dataDxfId="953" dataCellStyle="Normal_A_6"/>
    <tableColumn id="8" xr3:uid="{839CAD20-118B-4947-8403-ED3F64250CE9}" name="Domestic availability " dataDxfId="952" dataCellStyle="Normal_A_6"/>
    <tableColumn id="9" xr3:uid="{7360C100-AB78-45B9-8FF0-4A26D1C95D18}" name="Per capita availability" dataDxfId="951" dataCellStyle="Normal_A_6"/>
    <tableColumn id="10" xr3:uid="{44A8A3B5-3839-45C8-8990-F074F20DF08F}" name="Availability imported/4" dataDxfId="950" dataCellStyle="Normal_A_6"/>
    <tableColumn id="11" xr3:uid="{E34A3D37-BF50-4562-8CE9-42AA41BEE781}" name="Supply exported/5" dataDxfId="949" dataCellStyle="Normal_A_6"/>
    <tableColumn id="12" xr3:uid="{D73D70C6-22D5-4FCE-B3AF-9EC5FF25DADC}" name="Total U.S. population on July 1/3" dataDxfId="948" dataCellStyle="Normal_A_6"/>
  </tableColumns>
  <tableStyleInfo name="TableStyleLight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93501AE-E400-468C-8EF6-459D045BB7B7}" name="Table44a_Asparagus_Pr" displayName="Table44a_Asparagus_Pr" ref="A4:K59" totalsRowShown="0" headerRowDxfId="947" dataDxfId="945" headerRowBorderDxfId="946" tableBorderDxfId="944" dataCellStyle="Normal_A_6">
  <autoFilter ref="A4:K59" xr:uid="{DDCF044F-81D9-4EBE-84FF-911D89167E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965B327-A872-4A79-A831-905F1AFB1435}" name="Year " dataDxfId="943" dataCellStyle="Normal_A_6"/>
    <tableColumn id="2" xr3:uid="{7C3DAF7D-A495-49B5-A1B4-A8430BE0CB8E}" name="Production/1" dataDxfId="942" dataCellStyle="Normal_A_6"/>
    <tableColumn id="3" xr3:uid="{8BA90D76-DB45-4CFA-943E-119F38A28F2D}" name="Imports/2" dataDxfId="941" dataCellStyle="Normal_A_6"/>
    <tableColumn id="4" xr3:uid="{C77FE9B7-D39D-439B-AA1D-2CBE641818CE}" name="Beginning stocks" dataDxfId="940" dataCellStyle="Normal_A_6"/>
    <tableColumn id="5" xr3:uid="{8B4F0CD8-5BA1-44D9-9504-7CFFBAA9E51E}" name="Total supply " dataDxfId="939" dataCellStyle="Normal_A_6"/>
    <tableColumn id="6" xr3:uid="{99C79527-9671-4E12-BD32-9B51E774B82E}" name="Exports/2" dataDxfId="938" dataCellStyle="Normal_A_6"/>
    <tableColumn id="7" xr3:uid="{6B5C87AB-ADAE-4727-8973-CE9DD5469E43}" name="Ending stocks/1" dataDxfId="937" dataCellStyle="Normal_A_6"/>
    <tableColumn id="8" xr3:uid="{5E911A6B-4385-4F76-AC0F-1E30858C0AA4}" name="Domestic availability " dataDxfId="936" dataCellStyle="Normal_A_6"/>
    <tableColumn id="9" xr3:uid="{9537134A-25C3-4A13-895A-F8F75FFF01B7}" name="Per capita availability" dataDxfId="935" dataCellStyle="Normal_A_6"/>
    <tableColumn id="10" xr3:uid="{E0916176-FBF4-4897-B650-B9FAFABE78A7}" name="Current dollars/1" dataDxfId="934" dataCellStyle="Normal_A_6"/>
    <tableColumn id="11" xr3:uid="{6B6B5DA0-21F3-4B2D-B587-C8CD2FB4FFF3}" name="Constant 2017 dollars/3" dataDxfId="933" dataCellStyle="Normal_A_6"/>
  </tableColumns>
  <tableStyleInfo name="TableStyleLight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C22E90A-7F7E-4865-A3E3-891C9D0E9883}" name="Table44b_Asparagus_Cn" displayName="Table44b_Asparagus_Cn" ref="A4:J54" totalsRowShown="0" headerRowDxfId="932" dataDxfId="930" headerRowBorderDxfId="931" tableBorderDxfId="929" dataCellStyle="Normal_A_6">
  <autoFilter ref="A4:J54" xr:uid="{7D0102DA-6E79-442D-B543-911CFF42421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99AF3B3-8BD8-4EC5-AF98-937CA2979A39}" name="Year " dataDxfId="928" dataCellStyle="Normal_A_6"/>
    <tableColumn id="2" xr3:uid="{ABD9B935-F4D6-4508-8809-5FB29C45E9B9}" name="Production/1" dataDxfId="927" dataCellStyle="Normal_A_6"/>
    <tableColumn id="3" xr3:uid="{A9D52242-C15E-429C-A293-BEEE7126E654}" name="Imports/2" dataDxfId="926" dataCellStyle="Normal_A_6"/>
    <tableColumn id="4" xr3:uid="{00E05412-E1A1-402E-9AFA-D70B40DCAAF7}" name="Beginning stocks" dataDxfId="925" dataCellStyle="Normal_A_6"/>
    <tableColumn id="5" xr3:uid="{031D736F-2467-4792-8C4D-B4D3AC56CD17}" name="Total supply " dataDxfId="924" dataCellStyle="Normal_A_6"/>
    <tableColumn id="6" xr3:uid="{8FF9DD6C-21CD-4C70-B9DC-B7DCF12A1CDD}" name="Exports/2" dataDxfId="923" dataCellStyle="Normal_A_6"/>
    <tableColumn id="7" xr3:uid="{90A571B7-CB43-48D9-A3BA-23D6281021E0}" name="Ending stocks/1" dataDxfId="922" dataCellStyle="Normal_A_6"/>
    <tableColumn id="8" xr3:uid="{94EAED42-713B-400C-A255-50946E16B142}" name="Domestic availability " dataDxfId="921" dataCellStyle="Normal_A_6"/>
    <tableColumn id="9" xr3:uid="{71BF154D-F0D2-4279-A6B5-D6210D4AB8F0}" name="Per capita availability" dataDxfId="920" dataCellStyle="Normal_A_6"/>
    <tableColumn id="10" xr3:uid="{F2FBB7EE-D826-4EF4-8F5E-C79B64980A2D}" name="Current dollars/1" dataDxfId="919" dataCellStyle="Normal_A_6"/>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7589810-061B-4AC4-B14C-25623C1BE7BE}" name="Table44c_Asparagus_Fz" displayName="Table44c_Asparagus_Fz" ref="A4:J54" totalsRowShown="0" headerRowDxfId="918" dataDxfId="916" headerRowBorderDxfId="917" tableBorderDxfId="915" dataCellStyle="Normal_A_6">
  <autoFilter ref="A4:J54" xr:uid="{00EFAB1F-B6F8-4919-AA6E-C88A53B209E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3AEB674-DA01-487C-A69F-4DB5425970C7}" name="Year " dataDxfId="914" dataCellStyle="Normal_A_6"/>
    <tableColumn id="2" xr3:uid="{1B318C6D-83C2-4A7B-B311-62837B238126}" name="Production/1" dataDxfId="913" dataCellStyle="Normal_A_6"/>
    <tableColumn id="3" xr3:uid="{470AE414-699E-4DE0-94E0-60CAA5431DD7}" name="Imports/2" dataDxfId="912" dataCellStyle="Normal_A_6"/>
    <tableColumn id="4" xr3:uid="{9DBFB423-8DBF-4B2E-BC83-3595907D7086}" name="Beginning stocks" dataDxfId="911" dataCellStyle="Normal_A_6"/>
    <tableColumn id="5" xr3:uid="{2E310E26-C542-403F-8BDB-A9D2E11468C4}" name="Total supply " dataDxfId="910" dataCellStyle="Normal_A_6"/>
    <tableColumn id="6" xr3:uid="{DC154DEB-D0B4-4F99-BC50-F557E52B2942}" name="Exports/2" dataDxfId="909" dataCellStyle="Normal_A_6"/>
    <tableColumn id="7" xr3:uid="{ECED8794-179C-4B75-A8CA-416676A86183}" name="Ending stocks/1" dataDxfId="908" dataCellStyle="Normal_A_6"/>
    <tableColumn id="8" xr3:uid="{19C60AAC-EA6D-4D6F-B431-3A6CCBB6FF88}" name="Domestic availability " dataDxfId="907" dataCellStyle="Normal_A_6"/>
    <tableColumn id="9" xr3:uid="{C2B3A5BD-AEA8-4B1A-A43E-97D83155447D}" name="Per capita availability" dataDxfId="906" dataCellStyle="Normal_A_6"/>
    <tableColumn id="10" xr3:uid="{7D2EB789-1531-488F-99CC-8866383A6ABD}" name="Current dollars/1" dataDxfId="905" dataCellStyle="Normal_A_6"/>
  </tableColumns>
  <tableStyleInfo name="TableStyleLight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DE4267D-C6BD-4DB4-925B-9E879FC89EB3}" name="Table45_Broccoli_Pr" displayName="Table45_Broccoli_Pr" ref="A4:K59" totalsRowShown="0" headerRowDxfId="904" dataDxfId="902" headerRowBorderDxfId="903" tableBorderDxfId="901" dataCellStyle="Normal_A_6">
  <autoFilter ref="A4:K59" xr:uid="{5BFD1AD8-3B6E-4E44-9A73-7EC4BC51CF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AB0B21E-38EE-4ED4-AD57-CD6D8F7BA568}" name="Year " dataDxfId="900" dataCellStyle="Normal_A_6"/>
    <tableColumn id="2" xr3:uid="{A4E9DE23-3FB0-47BF-9B58-0076DE870A53}" name="Production/1" dataDxfId="899" dataCellStyle="Normal_A_6"/>
    <tableColumn id="3" xr3:uid="{527C874E-CEF0-49C7-8BB1-D1D0BF3DBE65}" name="Imports/2" dataDxfId="898" dataCellStyle="Normal_A_6"/>
    <tableColumn id="4" xr3:uid="{F287847D-F802-415A-970D-1F69A3F61277}" name="Beginning stocks" dataDxfId="897" dataCellStyle="Normal_A_6"/>
    <tableColumn id="5" xr3:uid="{21DBE1D6-80E7-4796-A93F-8CA0BA719658}" name="Total supply " dataDxfId="896" dataCellStyle="Normal_A_6"/>
    <tableColumn id="6" xr3:uid="{BC4356D9-4F3B-4DA2-A249-F80C93F1DFCB}" name="Exports/2" dataDxfId="895" dataCellStyle="Normal_A_6"/>
    <tableColumn id="7" xr3:uid="{29E9AB47-CD18-4358-8B20-6D80DA2E3404}" name="Ending stocks/1" dataDxfId="894" dataCellStyle="Normal_A_6"/>
    <tableColumn id="8" xr3:uid="{6F620B69-F2AF-4536-9565-F53AE5543B8E}" name="Domestic availability " dataDxfId="893" dataCellStyle="Normal_A_6"/>
    <tableColumn id="9" xr3:uid="{AF52E636-D43F-493B-BC3B-179BAE7B1346}" name="Per capita availability" dataDxfId="892" dataCellStyle="Normal_A_6"/>
    <tableColumn id="10" xr3:uid="{036B1CA4-653A-4515-AC57-C03490410A81}" name="Current dollars/1" dataDxfId="891" dataCellStyle="Normal_A_6"/>
    <tableColumn id="11" xr3:uid="{C08B8C15-74E1-4C4E-8798-88A238A62641}" name="Constant 2017 dollars/3" dataDxfId="890" dataCellStyle="Normal_A_6"/>
  </tableColumns>
  <tableStyleInfo name="TableStyleLight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289CCC7C-8E63-4F16-8F17-916BD4B054B9}" name="Table46_Cabbage_Pr" displayName="Table46_Cabbage_Pr" ref="A4:K59" totalsRowShown="0" headerRowDxfId="889" dataDxfId="887" headerRowBorderDxfId="888" tableBorderDxfId="886" dataCellStyle="Normal_A_6">
  <autoFilter ref="A4:K59" xr:uid="{DF4075DD-D8D5-422E-A09A-00080B91DE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EC34D66-B946-4D46-849C-986CEB635997}" name="Year " dataDxfId="885" dataCellStyle="Normal_A_6"/>
    <tableColumn id="2" xr3:uid="{14AC1148-6F1E-4F4D-B54A-00D02BA6DF0B}" name="Production/2" dataDxfId="884" dataCellStyle="Normal_A_6"/>
    <tableColumn id="3" xr3:uid="{C8A89319-15E9-41CC-88FA-929DFFEC2541}" name="Imports/3" dataDxfId="883" dataCellStyle="Normal_A_6"/>
    <tableColumn id="4" xr3:uid="{B7B18B4D-E0E7-4D1D-AFD9-AA9EE4CA21E0}" name="Beginning Stocks/4" dataDxfId="882" dataCellStyle="Normal_A_6"/>
    <tableColumn id="5" xr3:uid="{B7166CF3-445B-444F-9945-C7369668C900}" name="Total supply " dataDxfId="881" dataCellStyle="Normal_A_6"/>
    <tableColumn id="6" xr3:uid="{D45CFDDE-8463-4F6B-B529-D33684CC9C3A}" name="Exports/3" dataDxfId="880" dataCellStyle="Normal_A_6"/>
    <tableColumn id="7" xr3:uid="{3DA862C2-C4E8-4908-AF2A-7558C986BC46}" name="Ending stocks/4" dataDxfId="879" dataCellStyle="Normal_A_6"/>
    <tableColumn id="8" xr3:uid="{FF32FB84-6078-4271-9722-74C959A61E93}" name="Domestic availability " dataDxfId="878" dataCellStyle="Normal_A_6"/>
    <tableColumn id="9" xr3:uid="{096418AE-F826-4385-A89D-AD22FA5F5DD8}" name="Per capita availability" dataDxfId="877" dataCellStyle="Normal_A_6"/>
    <tableColumn id="10" xr3:uid="{A206C4DB-736C-4D6C-9102-5BE41AB974E3}" name="Current dollars/1" dataDxfId="876" dataCellStyle="Normal_A_6"/>
    <tableColumn id="11" xr3:uid="{6159575B-90FC-4C5D-AFAB-E565ECBF00E9}" name="Constant 2017 dollars/5" dataDxfId="875" dataCellStyle="Normal_A_6"/>
  </tableColumns>
  <tableStyleInfo name="TableStyleLight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20B00E2A-1535-40BE-8217-D43601F1552E}" name="Table47a_Carrots_Pr" displayName="Table47a_Carrots_Pr" ref="A4:K59" totalsRowShown="0" headerRowDxfId="874" dataDxfId="872" headerRowBorderDxfId="873" tableBorderDxfId="871" dataCellStyle="Normal_A_6">
  <autoFilter ref="A4:K59" xr:uid="{3B7906FA-6D00-4199-91E1-6F2C92AF326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D6DA65E-423C-4114-9E5D-6E265986D2F0}" name="Year " dataDxfId="870" dataCellStyle="Normal_A_6"/>
    <tableColumn id="2" xr3:uid="{B29A3EE9-EE4F-4425-86EE-FDB1D0916C07}" name="Production/1" dataDxfId="869" dataCellStyle="Normal_A_6"/>
    <tableColumn id="3" xr3:uid="{024D00F2-5795-4A97-A93F-AA90243F5819}" name="Imports/2" dataDxfId="868" dataCellStyle="Normal_A_6"/>
    <tableColumn id="4" xr3:uid="{3263FF59-B233-44B7-8DF1-E9FD5137CBBC}" name="Beginning stocks" dataDxfId="867" dataCellStyle="Normal_A_6"/>
    <tableColumn id="5" xr3:uid="{CBA62B9D-ACF3-49BD-83B6-7CD94359A3AE}" name="Total supply " dataDxfId="866" dataCellStyle="Normal_A_6"/>
    <tableColumn id="6" xr3:uid="{F9C84474-9740-4ED1-BB4A-AB93CE0577CA}" name="Exports/2" dataDxfId="865" dataCellStyle="Normal_A_6"/>
    <tableColumn id="7" xr3:uid="{6149D357-3770-4276-9DFA-713F2CC415C9}" name="Ending stocks/3" dataDxfId="864" dataCellStyle="Normal_A_6"/>
    <tableColumn id="8" xr3:uid="{FA6FA97C-B8E9-4EAF-881B-949F46FDC730}" name="Domestic Availability " dataDxfId="863" dataCellStyle="Normal_A_6"/>
    <tableColumn id="9" xr3:uid="{8949DC92-1327-47EF-97BA-FF179786C449}" name="Per capita availability" dataDxfId="862" dataCellStyle="Normal_A_6"/>
    <tableColumn id="10" xr3:uid="{50BE2AE4-BA04-426A-9BCD-99F0CC0B702E}" name="Current dollars/1" dataDxfId="861" dataCellStyle="Normal_A_6"/>
    <tableColumn id="11" xr3:uid="{9E0DCBDF-89E8-4F9E-975C-6F6EC835F45C}" name="Constant 2017 dollars/4" dataDxfId="860" dataCellStyle="Normal_A_6"/>
  </tableColumns>
  <tableStyleInfo name="TableStyleLight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A126499-F720-43F2-8D1F-78F8BE8A8F47}" name="Table47b_Carrots_Fz" displayName="Table47b_Carrots_Fz" ref="A4:J54" totalsRowShown="0" headerRowDxfId="859" dataDxfId="857" headerRowBorderDxfId="858" tableBorderDxfId="856" dataCellStyle="Normal_A_6">
  <autoFilter ref="A4:J54" xr:uid="{0073282A-E364-4577-9F12-FED2C950ED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3F71F17-F95B-447A-AA51-E69934E48E43}" name="Year " dataDxfId="855" dataCellStyle="Normal_A_6"/>
    <tableColumn id="2" xr3:uid="{A50407A8-0E66-435E-B44B-7C941F1A4B82}" name="Production/1" dataDxfId="854" dataCellStyle="Normal_A_6"/>
    <tableColumn id="3" xr3:uid="{D1A579D4-21CB-4629-9BAE-00B9AF968C51}" name="Imports/2" dataDxfId="853" dataCellStyle="Normal_A_6"/>
    <tableColumn id="4" xr3:uid="{627CADBA-60B5-48C9-9F0C-5E14523FA46A}" name="Beginning stocks" dataDxfId="852" dataCellStyle="Normal_A_6"/>
    <tableColumn id="5" xr3:uid="{595E7F10-BA01-4B1F-BA70-2163102C4887}" name="Total supply " dataDxfId="851" dataCellStyle="Normal_A_6"/>
    <tableColumn id="6" xr3:uid="{8CCDD756-F747-43E1-96E7-6F64AB07723A}" name="Exports/2" dataDxfId="850" dataCellStyle="Normal_A_6"/>
    <tableColumn id="7" xr3:uid="{7E9C3C43-C1F2-4C3A-AD30-289B773EBDCB}" name="Ending stocks/3" dataDxfId="849" dataCellStyle="Normal_A_6"/>
    <tableColumn id="8" xr3:uid="{4064681A-CA89-4D0F-BDE7-CA9075E1020B}" name="Domestic Availability " dataDxfId="848" dataCellStyle="Normal_A_6"/>
    <tableColumn id="9" xr3:uid="{0FADB7A7-24DD-4780-B19A-08AA8C373782}" name="Per capita availability" dataDxfId="847" dataCellStyle="Normal_A_6"/>
    <tableColumn id="10" xr3:uid="{52051359-B72D-494B-86E4-86E178225925}" name="Current dollars/1" dataDxfId="846" dataCellStyle="Normal_A_6"/>
  </tableColumns>
  <tableStyleInfo name="TableStyleLight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30BCD8A-2FC6-414B-A617-0E55ADC6AB17}" name="Table47c_Carrots_Cn" displayName="Table47c_Carrots_Cn" ref="A4:I54" totalsRowShown="0" headerRowDxfId="845" dataDxfId="843" headerRowBorderDxfId="844" tableBorderDxfId="842" dataCellStyle="Normal_A_6">
  <autoFilter ref="A4:I54" xr:uid="{CFDC5D6A-C902-4FD2-91AC-1739F3362E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25374E7-73D2-4668-B65E-CE1DB1B5CE46}" name="Year " dataDxfId="841" dataCellStyle="Normal_A_6"/>
    <tableColumn id="2" xr3:uid="{77CC2207-D0AD-457A-A6F0-64767971E290}" name="Production/1" dataDxfId="840" dataCellStyle="Normal_A_6"/>
    <tableColumn id="3" xr3:uid="{4D5AAFEE-8587-496C-8991-B40204A86004}" name="Imports/2" dataDxfId="839" dataCellStyle="Normal_A_6"/>
    <tableColumn id="4" xr3:uid="{62EA43AC-F0A1-4FEC-91E7-B03ECA635E54}" name="Beginning stocks/3" dataDxfId="838"/>
    <tableColumn id="5" xr3:uid="{89488199-72A2-4BDC-9347-949D66B47512}" name="Total supply " dataDxfId="837" dataCellStyle="Normal_A_6"/>
    <tableColumn id="6" xr3:uid="{A9697F38-DC1D-45CF-921A-16DF30E2BF4D}" name="Exports/2" dataDxfId="836" dataCellStyle="Normal_A_6"/>
    <tableColumn id="7" xr3:uid="{D072F2B5-ECFE-442B-BC3E-6DCB5C794C63}" name="Ending stocks/3" dataDxfId="835"/>
    <tableColumn id="8" xr3:uid="{DD2FB680-F340-4BAC-AE47-81F4B036BF3C}" name="Domestic availability " dataDxfId="834" dataCellStyle="Normal_A_6"/>
    <tableColumn id="9" xr3:uid="{AA98B3CF-379D-44BC-A394-E254783BFCE6}" name="Per capita availability" dataDxfId="833" dataCellStyle="Normal_A_6"/>
  </tableColumns>
  <tableStyleInfo name="TableStyleLight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F663549-F52D-4905-BA1E-F14E62904B9E}" name="Table48_Cauliflower_Pr" displayName="Table48_Cauliflower_Pr" ref="A4:K59" totalsRowShown="0" headerRowDxfId="832" dataDxfId="830" headerRowBorderDxfId="831" tableBorderDxfId="829" dataCellStyle="Normal_A_6">
  <autoFilter ref="A4:K59" xr:uid="{B7F72A1C-51B0-4163-8457-41D324AA81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6C5981F1-689C-44CA-9142-24508F2ED484}" name="Year " dataDxfId="828" dataCellStyle="Normal_A_6"/>
    <tableColumn id="2" xr3:uid="{C3946158-027A-4454-9129-1C26AE195C48}" name="Production/1" dataDxfId="827" dataCellStyle="Normal_A_6"/>
    <tableColumn id="3" xr3:uid="{2088C3DA-11E9-4E8D-ABF4-0DC0317AE92B}" name="Imports/2" dataDxfId="826" dataCellStyle="Normal_A_6"/>
    <tableColumn id="4" xr3:uid="{22769D35-1D4E-42EF-B5DA-1EB9CA802D8F}" name="Beginning stocks" dataDxfId="825" dataCellStyle="Normal_A_6"/>
    <tableColumn id="5" xr3:uid="{2ACB7C65-7CE7-4FDB-985F-2ED2F8E3740B}" name="Total supply " dataDxfId="824" dataCellStyle="Normal_A_6"/>
    <tableColumn id="6" xr3:uid="{3EABA517-AA9C-4D88-A592-6CA59757BA0B}" name="Exports/2" dataDxfId="823" dataCellStyle="Normal_A_6"/>
    <tableColumn id="7" xr3:uid="{C53751F2-FB99-4DA1-BCA4-2495FB4EE13C}" name="Ending stocks/1" dataDxfId="822" dataCellStyle="Normal_A_6"/>
    <tableColumn id="8" xr3:uid="{77776230-51D8-495C-A3C8-B87CF6E2C306}" name="Domestic availability " dataDxfId="821" dataCellStyle="Normal_A_6"/>
    <tableColumn id="9" xr3:uid="{2F6705F7-C1DA-4DAB-AD63-8321373B5BF7}" name="Per capita availability" dataDxfId="820" dataCellStyle="Normal_A_6"/>
    <tableColumn id="10" xr3:uid="{066B093D-7337-475C-936F-D08567FC9389}" name="Current dollars/1" dataDxfId="819" dataCellStyle="Normal_A_6"/>
    <tableColumn id="11" xr3:uid="{388A214E-A70A-4401-90A0-1D760DBF59BA}" name="Constant 2017 dollars/3" dataDxfId="818" dataCellStyle="Normal_A_6"/>
  </tableColumns>
  <tableStyleInfo name="TableStyleLight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5B5C44E-4B6B-4728-8177-75ADF29B4425}" name="Table49_Cucumbers_Pr" displayName="Table49_Cucumbers_Pr" ref="A4:K59" totalsRowShown="0" headerRowDxfId="817" dataDxfId="815" headerRowBorderDxfId="816" tableBorderDxfId="814" dataCellStyle="Normal_A_6">
  <autoFilter ref="A4:K59" xr:uid="{942EFB7E-5DBC-4779-828C-90B82E6406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C4984998-2E49-431A-BBC4-28E09CC0D2C0}" name="Year " dataDxfId="813" dataCellStyle="Normal_A_6"/>
    <tableColumn id="2" xr3:uid="{197570A8-C993-48B0-9EE9-6F43571A6692}" name="Production/1" dataDxfId="812" dataCellStyle="Normal_A_6"/>
    <tableColumn id="3" xr3:uid="{1DB29532-64E7-426B-BFAE-76182731D58A}" name="Imports/2" dataDxfId="811" dataCellStyle="Normal_A_6"/>
    <tableColumn id="4" xr3:uid="{8D67D599-226E-4E69-A8FE-F77E79A002A5}" name="Beginning stocks/3" dataDxfId="810" dataCellStyle="Normal_A_6"/>
    <tableColumn id="5" xr3:uid="{8F144A5A-C71A-498C-901F-DB2DD0B77CD8}" name="Total supply " dataDxfId="809" dataCellStyle="Normal_A_6"/>
    <tableColumn id="6" xr3:uid="{4278A3A0-50AF-420E-91AC-24A99D2CEA2A}" name="Exports/2" dataDxfId="808" dataCellStyle="Normal_A_6"/>
    <tableColumn id="7" xr3:uid="{81346CFA-CC0F-410A-8F58-F1E8C46E07AC}" name="Ending stocks/3" dataDxfId="807" dataCellStyle="Normal_A_6"/>
    <tableColumn id="8" xr3:uid="{79F50A56-50F9-40D6-84DA-0DA79238B690}" name="Domestic availability " dataDxfId="806" dataCellStyle="Normal_A_6"/>
    <tableColumn id="9" xr3:uid="{1A0AC992-0307-4096-94C0-AB56EEBD8889}" name="Per capita availability" dataDxfId="805" dataCellStyle="Normal_A_6"/>
    <tableColumn id="10" xr3:uid="{DB81A3BE-F4D2-46E1-9431-FCD283F0B06A}" name="Current dollars/1" dataDxfId="804" dataCellStyle="Normal_A_6"/>
    <tableColumn id="11" xr3:uid="{C56D5369-E63D-48DD-A420-F286AEB9F314}" name="Constant 2017 dollars/4" dataDxfId="803" dataCellStyle="Normal_A_6"/>
  </tableColumns>
  <tableStyleInfo name="TableStyleLight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D0B3E064-8A37-4687-B088-7E0CAFB78223}" name="Table50a_GreenLimaBeans_Pr" displayName="Table50a_GreenLimaBeans_Pr" ref="A4:K59" totalsRowShown="0" headerRowDxfId="802" dataDxfId="800" headerRowBorderDxfId="801" tableBorderDxfId="799" dataCellStyle="Normal_A_6">
  <autoFilter ref="A4:K59" xr:uid="{E4609206-FA90-4F14-A86C-7816700E06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61DCF9C-7DF9-43B5-B604-2D429C4BC709}" name="Year " dataDxfId="798" dataCellStyle="Normal_A_6"/>
    <tableColumn id="2" xr3:uid="{3E5A7654-8A9D-4E9D-8461-7114D76966FE}" name="Production/1" dataDxfId="797" dataCellStyle="Normal_A_6"/>
    <tableColumn id="3" xr3:uid="{07BE3A72-3358-4999-B72D-965DFDEA75B8}" name="Imports/2" dataDxfId="796" dataCellStyle="Normal_A_6"/>
    <tableColumn id="4" xr3:uid="{95526DD6-6C69-4606-9485-33ED60D560DA}" name="Beginning stocks/3" dataDxfId="795" dataCellStyle="Normal_A_6"/>
    <tableColumn id="5" xr3:uid="{5CF49367-BAA5-4CAC-895D-5EB0342E360C}" name="Total supply " dataDxfId="794" dataCellStyle="Normal_A_6"/>
    <tableColumn id="6" xr3:uid="{AE839315-5E0D-4815-9BAC-491C9716A98F}" name="Exports/2" dataDxfId="793" dataCellStyle="Normal_A_6"/>
    <tableColumn id="7" xr3:uid="{6EF030EC-665B-49F9-8A0E-B3D600BC90C4}" name="Ending stocks/3" dataDxfId="792" dataCellStyle="Normal_A_6"/>
    <tableColumn id="8" xr3:uid="{73D47F51-A61C-4EF2-BB31-76D84150BF2E}" name="Domestic Availability " dataDxfId="791" dataCellStyle="Normal_A_6"/>
    <tableColumn id="9" xr3:uid="{0891BF55-2218-4167-9B41-7DD5320AECE8}" name="Per capita availability" dataDxfId="790" dataCellStyle="Normal_A_6"/>
    <tableColumn id="10" xr3:uid="{3B3999A3-307F-4752-AEB0-C1A7EA7491B0}" name="Current dollars/1" dataDxfId="789" dataCellStyle="Normal_A_6"/>
    <tableColumn id="11" xr3:uid="{416438A4-179C-4008-A4C1-0037B8E4EDA0}" name="Constant 2017 dollars/4" dataDxfId="788" dataCellStyle="Normal_A_6"/>
  </tableColumns>
  <tableStyleInfo name="TableStyleLight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CB528E2-DB9F-435E-A20A-27599C97D5BA}" name="Table50b_GreenLimaBeans_Cn" displayName="Table50b_GreenLimaBeans_Cn" ref="A4:J54" totalsRowShown="0" headerRowDxfId="787" dataDxfId="785" headerRowBorderDxfId="786" tableBorderDxfId="784" dataCellStyle="Normal_A_6">
  <autoFilter ref="A4:J54" xr:uid="{CA304578-FA97-4C41-9B03-6EF21F3F15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AC0DF2-0EFE-4860-B900-EF4E8C74767A}" name="Year " dataDxfId="783" dataCellStyle="Normal_A_6"/>
    <tableColumn id="2" xr3:uid="{D86E271C-5439-4850-807A-3B42E55A4647}" name="Production/1" dataDxfId="782" dataCellStyle="Normal_A_6"/>
    <tableColumn id="3" xr3:uid="{1919CB08-8998-4DDF-ABC3-8623E751F4F6}" name="Imports/2" dataDxfId="781" dataCellStyle="Normal_A_6"/>
    <tableColumn id="4" xr3:uid="{51BB2B3E-B744-49C2-B42F-CF7E895D8887}" name="Beginning stocks/3" dataDxfId="780" dataCellStyle="Normal_A_6"/>
    <tableColumn id="5" xr3:uid="{BBFE4DF7-8F6C-499E-8222-0D510A9FF3F9}" name="Total supply " dataDxfId="779" dataCellStyle="Normal_A_6"/>
    <tableColumn id="6" xr3:uid="{ED439A73-40EF-4373-9D59-58746FEB7499}" name="Exports/2" dataDxfId="778" dataCellStyle="Normal_A_6"/>
    <tableColumn id="7" xr3:uid="{544E3A50-8860-4B36-BACC-48436F8E8C80}" name="Ending stocks/3" dataDxfId="777" dataCellStyle="Normal_A_6"/>
    <tableColumn id="8" xr3:uid="{33510DF0-6EB4-47F7-BA9B-754C182DCC20}" name="Domestic Availability " dataDxfId="776" dataCellStyle="Normal_A_6"/>
    <tableColumn id="9" xr3:uid="{FFF13B49-5271-47A9-BF4E-F8F41B08ABC9}" name="Per capita availability" dataDxfId="775" dataCellStyle="Normal_A_6"/>
    <tableColumn id="10" xr3:uid="{4DAE0C01-38A7-494C-83ED-644FC156626E}" name="Current dollars/1" dataDxfId="774" dataCellStyle="Normal_A_6"/>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49FFBC14-471C-44A5-B191-96944E82F91C}" name="Table50c_GreenLimaBeans_Fz" displayName="Table50c_GreenLimaBeans_Fz" ref="A4:J54" totalsRowShown="0" headerRowDxfId="773" dataDxfId="771" headerRowBorderDxfId="772" tableBorderDxfId="770" dataCellStyle="Normal_A_6">
  <autoFilter ref="A4:J54" xr:uid="{7DCBE49A-2362-42B8-B85E-A8FEBB289B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1D93E08-BFC3-4699-890A-7DBEF037D211}" name="Year " dataDxfId="769" dataCellStyle="Normal_A_6"/>
    <tableColumn id="2" xr3:uid="{CF55DA38-0CCB-4F33-B677-F947E28B5CC9}" name="Production/1" dataDxfId="768" dataCellStyle="Normal_A_6"/>
    <tableColumn id="3" xr3:uid="{E95C9DF2-CEEC-441D-851D-AC06232767FE}" name="Imports/2" dataDxfId="767" dataCellStyle="Normal_A_6"/>
    <tableColumn id="4" xr3:uid="{D77F1903-04A9-4524-8C31-7D97472E3156}" name="Beginning stocks/3" dataDxfId="766" dataCellStyle="Normal_A_6"/>
    <tableColumn id="5" xr3:uid="{494D4E7B-B96F-4D0A-913C-B06A0AF9B15A}" name="Total supply " dataDxfId="765" dataCellStyle="Normal_A_6"/>
    <tableColumn id="6" xr3:uid="{F03CE1C0-A23A-438F-9E31-C624C1483FE8}" name="Exports/2" dataDxfId="764" dataCellStyle="Normal_A_6"/>
    <tableColumn id="7" xr3:uid="{400C1DBF-A3C4-4D25-842F-B71CBD608DAB}" name="Ending stocks/3" dataDxfId="763" dataCellStyle="Normal_A_6"/>
    <tableColumn id="8" xr3:uid="{3482C0E9-2E74-4E93-9D3B-AEFD1E605EEE}" name="Domestic availability " dataDxfId="762" dataCellStyle="Normal_A_6"/>
    <tableColumn id="9" xr3:uid="{7D22286B-9013-432F-91AC-9700369E558E}" name="Per capita availability" dataDxfId="761" dataCellStyle="Normal_A_6"/>
    <tableColumn id="10" xr3:uid="{271EA817-6CEA-4EA2-AED6-8D48B0E6F15B}" name="Current dollars/1" dataDxfId="760" dataCellStyle="Normal_A_6"/>
  </tableColumns>
  <tableStyleInfo name="TableStyleLight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9D90160-F5DF-4271-9873-8D92C357883D}" name="Table51_Mushrooms_Pr" displayName="Table51_Mushrooms_Pr" ref="A4:K59" totalsRowShown="0" headerRowDxfId="759" dataDxfId="757" headerRowBorderDxfId="758" tableBorderDxfId="756" dataCellStyle="Normal_A_6">
  <autoFilter ref="A4:K59" xr:uid="{1447B713-FBE5-426D-A449-25D376AF30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3F79B54-F020-461D-8B87-A39D18FBB1C1}" name="Marketing Year" dataDxfId="755" dataCellStyle="Normal_A_6"/>
    <tableColumn id="2" xr3:uid="{74CE06CB-675B-4EEE-9ED8-5CEDF6740A64}" name="Production/2" dataDxfId="754" dataCellStyle="Normal_A_6"/>
    <tableColumn id="3" xr3:uid="{123B4AA3-B226-4AB9-B623-C97A9ECA88F4}" name="Imports/3" dataDxfId="753" dataCellStyle="Normal_A_6"/>
    <tableColumn id="4" xr3:uid="{71AA1A5A-CC81-4362-97CC-317F3DC9A6DE}" name="Beginning stocks" dataDxfId="752" dataCellStyle="Normal_A_6"/>
    <tableColumn id="5" xr3:uid="{49806564-D5DA-47E0-962D-32C2D15E361A}" name="Total supply " dataDxfId="751" dataCellStyle="Normal_A_6"/>
    <tableColumn id="6" xr3:uid="{22F43D60-C87C-4238-AE28-FC6AC2F96B08}" name="Exports/3" dataDxfId="750" dataCellStyle="Normal_A_6"/>
    <tableColumn id="7" xr3:uid="{F00C8C05-C7B3-4EA1-907B-95D29302D7CC}" name="Ending stocks" dataDxfId="749" dataCellStyle="Normal_A_6"/>
    <tableColumn id="8" xr3:uid="{7268404D-642E-407F-9B49-BF9C7D6693E4}" name="Domestic availability " dataDxfId="748" dataCellStyle="Normal_A_6"/>
    <tableColumn id="9" xr3:uid="{2DA55B63-70E9-4D08-8777-ECCF5356C1BC}" name="Per capita availability" dataDxfId="747" dataCellStyle="Normal_A_6"/>
    <tableColumn id="10" xr3:uid="{A707BD14-D3F6-4B4C-B23C-29C35A379A00}" name="Current dollars/2" dataDxfId="746" dataCellStyle="Normal_A_6"/>
    <tableColumn id="11" xr3:uid="{6F74B3D1-A8B1-4BBC-9245-E252921BD538}" name="Constant 2017 dollars/4" dataDxfId="745" dataCellStyle="Normal_A_6"/>
  </tableColumns>
  <tableStyleInfo name="TableStyleLight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BFC4E82-A84E-403E-8656-C3CAB1542783}" name="Table52_Onions_Dehy" displayName="Table52_Onions_Dehy" ref="A4:L59" totalsRowShown="0" headerRowDxfId="744" dataDxfId="742" headerRowBorderDxfId="743" tableBorderDxfId="741" dataCellStyle="Normal_A_6">
  <autoFilter ref="A4:L59" xr:uid="{A48C93EA-F09D-471D-8BBC-7687D2367B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4451081-BDF6-4524-AC97-0750ECF0823D}" name="Year " dataDxfId="740" dataCellStyle="Normal_A_6"/>
    <tableColumn id="2" xr3:uid="{FE28F047-B5F4-4180-992A-F07ADE0AD87F}" name="Production/2" dataDxfId="739" dataCellStyle="Normal_A_6"/>
    <tableColumn id="3" xr3:uid="{07FA04A4-5F5A-4AEE-A2FC-D97AAE985AD9}" name="Imports/3" dataDxfId="738" dataCellStyle="Normal_A_6"/>
    <tableColumn id="4" xr3:uid="{7BECAA24-709E-4B21-B2EA-8989905398AA}" name="Beginning stocks/4" dataDxfId="737" dataCellStyle="Normal_A_6"/>
    <tableColumn id="5" xr3:uid="{0ED72C20-6A4A-47AE-9F39-37F5910B06E9}" name="Total supply " dataDxfId="736" dataCellStyle="Normal_A_6"/>
    <tableColumn id="6" xr3:uid="{91A9A68F-25B4-431A-BB31-CDF926B13880}" name="Exports/3" dataDxfId="735" dataCellStyle="Normal_A_6"/>
    <tableColumn id="7" xr3:uid="{25D21FF1-D754-4344-A04F-0EE64EEC11EC}" name="Ending stocks/4" dataDxfId="734" dataCellStyle="Normal 2 3"/>
    <tableColumn id="8" xr3:uid="{B4A915FB-9341-47EB-B516-1EEC9A385E14}" name="Shrink and loss/5" dataDxfId="733" dataCellStyle="Normal_A_6"/>
    <tableColumn id="9" xr3:uid="{0610A3DC-6DBC-4513-9E83-CCDE21693D35}" name="Domestic availability " dataDxfId="732" dataCellStyle="Normal_A_6"/>
    <tableColumn id="10" xr3:uid="{8B52458A-A657-4CDB-B3CE-332958A28720}" name="Per capita availability" dataDxfId="731" dataCellStyle="Normal_A_6"/>
    <tableColumn id="11" xr3:uid="{458A8479-B829-459F-B21A-2F424E3DE69F}" name="Current dollars/6" dataDxfId="730" dataCellStyle="Normal_A_6"/>
    <tableColumn id="12" xr3:uid="{754DEF35-20B5-4501-B737-EFD044F6D7A9}" name="Constant 2017 dollars/7" dataDxfId="729" dataCellStyle="Normal_A_6"/>
  </tableColumns>
  <tableStyleInfo name="TableStyleLight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8AFEB25C-87A2-43E3-BDBE-3CC373FDF9F8}" name="Table53a_GreenPeas_Pr" displayName="Table53a_GreenPeas_Pr" ref="A4:K59" totalsRowShown="0" headerRowDxfId="728" dataDxfId="726" headerRowBorderDxfId="727" tableBorderDxfId="725" dataCellStyle="Normal_A_6">
  <autoFilter ref="A4:K59" xr:uid="{55357E3A-E888-4A0A-9F68-FF34DFA3B4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54B0D8-5621-49A9-A804-8080D45E8A22}" name="Year " dataDxfId="724" dataCellStyle="Normal_A_6"/>
    <tableColumn id="2" xr3:uid="{0E1967FB-8A18-41D0-AA15-AA71DE3773BD}" name="Production/1" dataDxfId="723" dataCellStyle="Normal_A_6"/>
    <tableColumn id="3" xr3:uid="{CBB71960-D9B0-4A15-B4A8-E39645E655E9}" name="Imports/2" dataDxfId="722" dataCellStyle="Normal_A_6"/>
    <tableColumn id="4" xr3:uid="{9B516E43-A61B-424D-892B-B4A3E0E73CF3}" name="Beginning stocks" dataDxfId="721" dataCellStyle="Normal_A_6"/>
    <tableColumn id="5" xr3:uid="{0FCACBCA-E6BC-492B-9B06-1B6FB7353DC5}" name="Total supply " dataDxfId="720" dataCellStyle="Normal_A_6"/>
    <tableColumn id="6" xr3:uid="{8953A816-40FD-4B52-AA8C-3CCFFD7294A9}" name="Exports/2" dataDxfId="719" dataCellStyle="Normal_A_6"/>
    <tableColumn id="7" xr3:uid="{34F8D9C9-9E28-4DA3-BE8E-4C316687A3DC}" name="Ending stocks/3" dataDxfId="718" dataCellStyle="Normal_A_6"/>
    <tableColumn id="8" xr3:uid="{6DE9FB2E-0901-4BA1-AA35-50463C3A7774}" name="Domestic availability " dataDxfId="717" dataCellStyle="Normal_A_6"/>
    <tableColumn id="9" xr3:uid="{1F6EF67D-AEAE-4585-95BC-A6ED3EAEB8F8}" name="Per capita availability" dataDxfId="716" dataCellStyle="Normal_A_6"/>
    <tableColumn id="10" xr3:uid="{0D7853DF-673C-43E0-91E4-4E61DBDD03C0}" name="Current dollars/1" dataDxfId="715" dataCellStyle="Normal_A_6"/>
    <tableColumn id="11" xr3:uid="{8B747FE8-563E-437B-911A-745ECFF20D27}" name="Constant 2017 dollars/4" dataDxfId="714" dataCellStyle="Normal_A_6"/>
  </tableColumns>
  <tableStyleInfo name="TableStyleLight1"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56F09F3-4102-46EE-8E05-92642B2932E4}" name="Table53b_GreenPeas_Cn" displayName="Table53b_GreenPeas_Cn" ref="A4:J54" totalsRowShown="0" headerRowDxfId="713" dataDxfId="711" headerRowBorderDxfId="712" tableBorderDxfId="710" dataCellStyle="Normal_A_6">
  <autoFilter ref="A4:J54" xr:uid="{5F6C73D7-0401-441B-A22C-9512343AAE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DCAA794-8E6F-44AF-8A72-6269BCD4EF7F}" name="Year " dataDxfId="709" dataCellStyle="Normal_A_6"/>
    <tableColumn id="2" xr3:uid="{C5482533-4738-4E78-8F9D-F3C9CEA335EB}" name="Production/1" dataDxfId="708" dataCellStyle="Normal_A_6"/>
    <tableColumn id="3" xr3:uid="{B626B34A-2243-40A1-942D-11A9BE088B3B}" name="Imports/2" dataDxfId="707" dataCellStyle="Normal_A_6"/>
    <tableColumn id="4" xr3:uid="{89E8D2B7-8DCC-4599-BB84-4DF533F1E247}" name="Beginning stocks" dataDxfId="706" dataCellStyle="Normal_A_6"/>
    <tableColumn id="5" xr3:uid="{D39388A1-14BB-4F87-8A73-B5F3A037BF08}" name="Total supply " dataDxfId="705" dataCellStyle="Normal_A_6"/>
    <tableColumn id="6" xr3:uid="{2A1DE4C8-9D4F-464D-8410-119078719668}" name="Exports/2" dataDxfId="704" dataCellStyle="Normal_A_6"/>
    <tableColumn id="7" xr3:uid="{9475CC2B-A427-4219-A8EE-355810BDD48D}" name="Ending stocks/3" dataDxfId="703" dataCellStyle="Normal_A_6"/>
    <tableColumn id="8" xr3:uid="{87C87D29-1049-495D-858C-1B7D11A2E236}" name="Domestic availability " dataDxfId="702" dataCellStyle="Normal_A_6"/>
    <tableColumn id="9" xr3:uid="{6C40F2C9-D6AD-4737-B587-647477386420}" name="Per capita availability" dataDxfId="701" dataCellStyle="Normal_A_6"/>
    <tableColumn id="10" xr3:uid="{231956E6-D610-46D4-A0E0-113007783A75}" name="Current dollars/1" dataDxfId="700" dataCellStyle="Normal_A_6"/>
  </tableColumns>
  <tableStyleInfo name="TableStyleLight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E11EAF9-61CD-485B-B2BA-C6FDBFE6AF8C}" name="Table53c_GreenPeas_Fz" displayName="Table53c_GreenPeas_Fz" ref="A4:J54" totalsRowShown="0" headerRowDxfId="699" dataDxfId="697" headerRowBorderDxfId="698" tableBorderDxfId="696" dataCellStyle="Normal_A_6">
  <autoFilter ref="A4:J54" xr:uid="{0A13BAD4-F6BF-40D3-94DB-C743324100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39743B8-4147-4E55-8F62-BE0666A6EEBD}" name="Year " dataDxfId="695" dataCellStyle="Normal_A_6"/>
    <tableColumn id="2" xr3:uid="{EEAAA31D-DC06-4BE9-AEC9-4DA0CFDB83A0}" name="Production/1" dataDxfId="694" dataCellStyle="Normal_A_6"/>
    <tableColumn id="3" xr3:uid="{D30DB3D2-2611-4C48-8E0E-420185E94B67}" name="Imports/2" dataDxfId="693" dataCellStyle="Normal_A_6"/>
    <tableColumn id="4" xr3:uid="{A30A7DCD-333E-4B41-A3D9-BA8274438118}" name="Beginning stocks" dataDxfId="692" dataCellStyle="Normal_A_6"/>
    <tableColumn id="5" xr3:uid="{CFA2636C-F298-4F6A-86D2-0D5E8430962D}" name="Total supply " dataDxfId="691" dataCellStyle="Normal_A_6"/>
    <tableColumn id="6" xr3:uid="{73EC3D07-0DB3-46AD-87CC-CAC3D3DA5D7D}" name="Exports/2" dataDxfId="690" dataCellStyle="Normal_A_6"/>
    <tableColumn id="7" xr3:uid="{CEBDE0A9-BB7B-44AE-8CFF-ACD37FC8B077}" name="Ending stocks/1,3" dataDxfId="689" dataCellStyle="Normal_A_6"/>
    <tableColumn id="8" xr3:uid="{AF757193-A67A-4B0F-82BC-52927C736EA9}" name="Domestic availability " dataDxfId="688" dataCellStyle="Normal_A_6"/>
    <tableColumn id="9" xr3:uid="{5FB92E28-0D6F-4111-8788-3DE57236D2C1}" name="Per capita availability" dataDxfId="687" dataCellStyle="Normal_A_6"/>
    <tableColumn id="10" xr3:uid="{7E64D8D8-A5C4-47DC-B9B5-995D47AE5A57}" name="Current dollars/1" dataDxfId="686" dataCellStyle="Normal_A_6"/>
  </tableColumns>
  <tableStyleInfo name="TableStyleLight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A5CB1A85-D5D7-472A-8781-0843725D61DB}" name="Table54_ChiliPeppers_Pr" displayName="Table54_ChiliPeppers_Pr" ref="A4:J49" totalsRowShown="0" headerRowDxfId="685" dataDxfId="683" headerRowBorderDxfId="684" tableBorderDxfId="682" dataCellStyle="Normal_A_6">
  <autoFilter ref="A4:J49" xr:uid="{DC114803-1A67-4A95-A595-42FF457ACF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DDCF97E-29E6-4E7D-9956-0F1DDE51ED5B}" name="Year " dataDxfId="681" dataCellStyle="Normal_A_6"/>
    <tableColumn id="2" xr3:uid="{9398ED6A-E3D6-43F2-9772-085312BB8E61}" name="Production/1" dataDxfId="680" dataCellStyle="Normal_A_6"/>
    <tableColumn id="3" xr3:uid="{C230FD3E-3000-4B53-9720-C3EA65238BB8}" name="Imports/2" dataDxfId="679" dataCellStyle="Normal_A_6"/>
    <tableColumn id="4" xr3:uid="{B3943C08-3CDE-4A42-83A6-FCDDF04A70AE}" name="Total supply " dataDxfId="678" dataCellStyle="Normal_A_6"/>
    <tableColumn id="5" xr3:uid="{324294CD-5403-493C-ABE0-081B347CDA1C}" name="Exports/3" dataDxfId="677" dataCellStyle="Normal_A_6"/>
    <tableColumn id="6" xr3:uid="{B43D7D65-A4B1-46AB-820F-8E4AF338E4A7}" name="Domestic availability " dataDxfId="676" dataCellStyle="Normal_A_6"/>
    <tableColumn id="7" xr3:uid="{A5035B82-0E8E-4C94-81B1-2323DC65EB6E}" name="Per capita availability (fresh)" dataDxfId="675" dataCellStyle="Normal_A_6"/>
    <tableColumn id="8" xr3:uid="{7D874502-3B22-447D-AD43-0925391A581D}" name="Per Capita availability (dry)/4" dataDxfId="674" dataCellStyle="Normal_A_6"/>
    <tableColumn id="9" xr3:uid="{4C801C13-26B7-4DAC-916D-224F0DDBA1F1}" name="Current dollars/5" dataDxfId="673" dataCellStyle="Normal_A_6"/>
    <tableColumn id="10" xr3:uid="{2DD2EAF8-299A-4A0E-936E-3ACFAB87C262}" name="Constant 2017 dollars/6" dataDxfId="672" dataCellStyle="Normal_A_6"/>
  </tableColumns>
  <tableStyleInfo name="TableStyleLight1"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A72747DA-BB8B-4D5E-865F-2D5768EEF385}" name="Table55a_Potatoes_Cn" displayName="Table55a_Potatoes_Cn" ref="A4:G59" totalsRowShown="0" headerRowDxfId="671" dataDxfId="669" headerRowBorderDxfId="670" tableBorderDxfId="668" dataCellStyle="Normal_A_6">
  <autoFilter ref="A4:G59" xr:uid="{064D1353-141E-4319-A807-096FEE4BE9D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E2406B-4618-4FB9-99DB-6E62D6EFF7CD}" name="Year " dataDxfId="667" dataCellStyle="Normal_A_6"/>
    <tableColumn id="2" xr3:uid="{12CE794F-4D4C-4DB1-BDE0-1D2390E3EE63}" name="Production/2" dataDxfId="666" dataCellStyle="Normal_A_6"/>
    <tableColumn id="3" xr3:uid="{F8BA8835-843D-4921-9252-6B4D3BBA7D8F}" name="Imports/3" dataDxfId="665" dataCellStyle="Normal_A_6"/>
    <tableColumn id="4" xr3:uid="{C390D701-34BC-4F00-BD5F-72AED6D564C1}" name="Total supply " dataDxfId="664" dataCellStyle="Normal_A_6"/>
    <tableColumn id="5" xr3:uid="{5A57E174-046D-457F-BCD6-BE34A052A69C}" name="Exports/3" dataDxfId="663" dataCellStyle="Normal_A_6"/>
    <tableColumn id="6" xr3:uid="{9D1A5EC7-A194-4AED-BDFC-5C07D1DA4DF9}" name="Domestic availability " dataDxfId="662" dataCellStyle="Normal_A_6"/>
    <tableColumn id="7" xr3:uid="{3E0013E9-DFAB-405C-9630-2F179C08B23C}" name="Per capita availability" dataDxfId="661" dataCellStyle="Normal_A_6"/>
  </tableColumns>
  <tableStyleInfo name="TableStyleLight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EC3BAECB-B772-4025-B9B6-7C98059C8B9B}" name="Table55b_Potatoes_Chip" displayName="Table55b_Potatoes_Chip" ref="A4:G59" totalsRowShown="0" headerRowDxfId="660" dataDxfId="658" headerRowBorderDxfId="659" tableBorderDxfId="657" dataCellStyle="Normal_A_6">
  <autoFilter ref="A4:G59" xr:uid="{D955D5E1-3E2B-467E-9FA7-F5A5E5335E1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47B6D1F-34DF-428E-BB34-B1816647A2DA}" name="Year " dataDxfId="656" dataCellStyle="Normal_A_6"/>
    <tableColumn id="2" xr3:uid="{16BE0660-EC17-47C7-A0EE-4CCB5AE7C67E}" name="Production/2" dataDxfId="655" dataCellStyle="Normal_A_6"/>
    <tableColumn id="3" xr3:uid="{1F99DC05-2A6F-4A30-84E0-FF1BB38A298A}" name="Imports/3" dataDxfId="654" dataCellStyle="Normal_A_6"/>
    <tableColumn id="4" xr3:uid="{1A096375-FD69-4F51-A1C3-0B26632FC213}" name="Total supply " dataDxfId="653" dataCellStyle="Normal_A_6"/>
    <tableColumn id="5" xr3:uid="{4426A79C-E561-44EE-8274-F5A6CBA334ED}" name="Exports/3" dataDxfId="652" dataCellStyle="Normal_A_6"/>
    <tableColumn id="6" xr3:uid="{CA0B70CC-117F-404A-A19F-139AA6952B4F}" name="Domestic availability " dataDxfId="651" dataCellStyle="Normal_A_6"/>
    <tableColumn id="7" xr3:uid="{B7872745-60D2-4E7B-88B2-7779486F1844}" name="Per capita availability" dataDxfId="650" dataCellStyle="Normal_A_6"/>
  </tableColumns>
  <tableStyleInfo name="TableStyleLight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8673B15B-655F-495A-B917-0588085B1FB4}" name="Table55c_Potatoes_Dehy" displayName="Table55c_Potatoes_Dehy" ref="A4:G59" totalsRowShown="0" headerRowDxfId="649" dataDxfId="647" headerRowBorderDxfId="648" tableBorderDxfId="646" dataCellStyle="Normal_A_6">
  <autoFilter ref="A4:G59" xr:uid="{CAFF987E-40E8-4992-A845-6D8AFDB9FC9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6B6A07B-4F92-4B9A-AF8E-C4A83D690312}" name="Year " dataDxfId="645" dataCellStyle="Normal_A_6"/>
    <tableColumn id="2" xr3:uid="{7D27B85F-BACC-40BA-B626-AAB699A74B92}" name="Production/2" dataDxfId="644" dataCellStyle="Normal_A_6"/>
    <tableColumn id="3" xr3:uid="{E3CFD2A7-C6C5-4079-9DCA-A197B9638E6E}" name="Imports/3" dataDxfId="643" dataCellStyle="Normal_A_6"/>
    <tableColumn id="4" xr3:uid="{61A76C48-DA96-47ED-98DC-1F335B26CE03}" name="Total supply " dataDxfId="642" dataCellStyle="Normal_A_6"/>
    <tableColumn id="5" xr3:uid="{33D726A2-C090-4D30-9FE1-4BE0B73490E3}" name="Exports/3" dataDxfId="641" dataCellStyle="Normal_A_6"/>
    <tableColumn id="6" xr3:uid="{9466487B-CEFC-443A-8F55-01AABE6662CC}" name="Domestic availability " dataDxfId="640" dataCellStyle="Normal_A_6"/>
    <tableColumn id="7" xr3:uid="{3A9A9DC9-BDEA-47D3-840B-EF363C0ECB08}" name="Per capita availability" dataDxfId="639" dataCellStyle="Normal_A_6"/>
  </tableColumns>
  <tableStyleInfo name="TableStyleLight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F55EFF6A-9A5F-488B-B5E1-FA297C4021B7}" name="Table55d_Potatoes_Fz" displayName="Table55d_Potatoes_Fz" ref="A4:I59" totalsRowShown="0" headerRowDxfId="638" dataDxfId="636" headerRowBorderDxfId="637" tableBorderDxfId="635" dataCellStyle="Normal_A_6">
  <autoFilter ref="A4:I59" xr:uid="{102B68D6-4D67-4E7B-9CAF-4F96D52870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2EEE1C6-D044-4FE5-82ED-44982363DA21}" name="Year " dataDxfId="634" dataCellStyle="Normal_A_6"/>
    <tableColumn id="2" xr3:uid="{AC8FC86B-8791-45CC-97A6-F22CE236222C}" name="Production/2" dataDxfId="633" dataCellStyle="Normal_A_6"/>
    <tableColumn id="3" xr3:uid="{E4D189E0-D6AF-447B-9F0E-F2F80CC5558F}" name="Imports/3" dataDxfId="632" dataCellStyle="Normal_A_6"/>
    <tableColumn id="4" xr3:uid="{40EF39DB-4D3F-48A9-A31C-17FA03A7CCE7}" name="Beginning stocks/2" dataDxfId="631" dataCellStyle="Normal_A_6"/>
    <tableColumn id="5" xr3:uid="{C8036377-2035-4DF0-8AB3-8F4FE1318028}" name="Total supply " dataDxfId="630" dataCellStyle="Normal_A_6"/>
    <tableColumn id="6" xr3:uid="{68EC5A32-E470-4EA2-BD49-E941CC969B23}" name="Exports/3" dataDxfId="629" dataCellStyle="Normal_A_6"/>
    <tableColumn id="7" xr3:uid="{8DAD072C-B5B4-4617-8900-B78D7DE992F6}" name="Ending stocks/2" dataDxfId="628" dataCellStyle="Normal_A_6"/>
    <tableColumn id="8" xr3:uid="{186D0989-76CA-4B05-821F-FDFF2DE1E18F}" name="Domestic availability " dataDxfId="627" dataCellStyle="Normal_A_6"/>
    <tableColumn id="9" xr3:uid="{968DB49E-25D7-4196-9E77-7E411965F986}" name="Per capita availability" dataDxfId="626" dataCellStyle="Normal_A_6"/>
  </tableColumns>
  <tableStyleInfo name="TableStyleLight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182CA1D-A8A6-4E49-879C-1B95C48D62F7}" name="Table56a_SnapBeans_Pr" displayName="Table56a_SnapBeans_Pr" ref="A4:K59" totalsRowShown="0" headerRowDxfId="625" dataDxfId="623" headerRowBorderDxfId="624" tableBorderDxfId="622" dataCellStyle="Normal_A_6">
  <autoFilter ref="A4:K59" xr:uid="{126777B0-EA62-4F6F-9613-CD06595EF8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BFEB73F-F448-4A7B-ADFF-0AB7F42910DB}" name="Year " dataDxfId="621" dataCellStyle="Normal_A_6"/>
    <tableColumn id="2" xr3:uid="{2F9C7E76-490D-420D-9919-045933A253DC}" name="Production/1" dataDxfId="620" dataCellStyle="Normal_A_6"/>
    <tableColumn id="3" xr3:uid="{EC15D084-3F1D-469B-819E-1798B6AB3152}" name="Imports/2" dataDxfId="619" dataCellStyle="Normal_A_6"/>
    <tableColumn id="4" xr3:uid="{27D1507B-E9B4-4E91-8C5A-A37100759A61}" name="Beginning stocks" dataDxfId="618" dataCellStyle="Normal_A_6"/>
    <tableColumn id="5" xr3:uid="{4CBF2C59-0F2E-4371-B7A4-66AE100B5D78}" name="Total supply " dataDxfId="617" dataCellStyle="Normal_A_6"/>
    <tableColumn id="6" xr3:uid="{CDC107DE-D333-450B-A881-DDBBDACF1A94}" name="Exports/2" dataDxfId="616" dataCellStyle="Normal_A_6"/>
    <tableColumn id="7" xr3:uid="{1D73F50E-738F-4908-AFC3-3D3A37D5C02B}" name="Ending stocks/3" dataDxfId="615" dataCellStyle="Normal_A_6"/>
    <tableColumn id="8" xr3:uid="{B2152AD3-FF25-49DF-84F6-45E8C1358BFB}" name="Domestic availability " dataDxfId="614" dataCellStyle="Normal_A_6"/>
    <tableColumn id="9" xr3:uid="{4F0283EC-2340-4B53-8AD9-78764FED99F3}" name="Per capita availability" dataDxfId="613" dataCellStyle="Normal_A_6"/>
    <tableColumn id="10" xr3:uid="{413D2E8E-18A7-400D-BCCA-91C292A54F2C}" name="Current dollars/1" dataDxfId="612" dataCellStyle="Normal_A_6"/>
    <tableColumn id="11" xr3:uid="{35DC9E9C-99CF-4819-AFEE-E82C943B43E5}" name="Constant 2017 dollars/4" dataDxfId="611" dataCellStyle="Normal_A_6"/>
  </tableColumns>
  <tableStyleInfo name="TableStyleLight1"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B37EB2F9-AA3C-43A1-9530-88A6415C3C6B}" name="Table56b_SnapBeans_Cn" displayName="Table56b_SnapBeans_Cn" ref="A4:J54" totalsRowShown="0" headerRowDxfId="610" dataDxfId="608" headerRowBorderDxfId="609" tableBorderDxfId="607" dataCellStyle="Normal_A_6">
  <autoFilter ref="A4:J54" xr:uid="{C277583D-19FB-4152-95F8-5AC5C6DACD7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972E5E1-0C17-41B4-ACB9-5B8407C3222C}" name="Year " dataDxfId="606" dataCellStyle="Normal_A_6"/>
    <tableColumn id="2" xr3:uid="{08E6C768-F77C-43EA-9414-644D899A2158}" name="Production/1" dataDxfId="605" dataCellStyle="Normal_A_6"/>
    <tableColumn id="3" xr3:uid="{82476928-FF77-427D-9F14-48207D5B44AE}" name="Imports/2" dataDxfId="604" dataCellStyle="Normal_A_6"/>
    <tableColumn id="4" xr3:uid="{5402A5CC-1A4A-493D-9CA2-21FAB29E3C73}" name="Beginning stocks" dataDxfId="603" dataCellStyle="Normal_A_6"/>
    <tableColumn id="5" xr3:uid="{611C1AD8-7B12-4460-8EE0-8B58C481C2CF}" name="Total supply " dataDxfId="602" dataCellStyle="Normal_A_6"/>
    <tableColumn id="6" xr3:uid="{76CFDC48-9538-4B09-8AA4-DD0C4A33F368}" name="Exports/2" dataDxfId="601" dataCellStyle="Normal_A_6"/>
    <tableColumn id="7" xr3:uid="{CD612012-47E3-47C8-A273-515143F0AD3D}" name="Ending stocks/3" dataDxfId="600" dataCellStyle="Normal_A_6"/>
    <tableColumn id="8" xr3:uid="{D8DE3690-173A-4D6D-AC5A-1E665FDCB25A}" name="Domestic availability " dataDxfId="599" dataCellStyle="Normal_A_6"/>
    <tableColumn id="9" xr3:uid="{2179FE50-A484-4077-93B4-7DB30D39731B}" name="Per capita availability" dataDxfId="598" dataCellStyle="Normal_A_6"/>
    <tableColumn id="10" xr3:uid="{DE83D2FA-A2CE-48EF-A8DF-1261B0D72F7F}" name="Current dollars/1" dataDxfId="597" dataCellStyle="Normal_A_6"/>
  </tableColumns>
  <tableStyleInfo name="TableStyleLight1"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2B95C58C-BA8C-437B-8711-7F6A930336CF}" name="Table56c_SnapBeans_Fz" displayName="Table56c_SnapBeans_Fz" ref="A4:J54" totalsRowShown="0" headerRowDxfId="596" dataDxfId="594" headerRowBorderDxfId="595" tableBorderDxfId="593" dataCellStyle="Normal_A_6">
  <autoFilter ref="A4:J54" xr:uid="{7FBEF679-1E0D-42F4-BB0B-3964EBB67C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C5C2ED7-03E4-4F20-9867-329A80A1D3E5}" name="Year " dataDxfId="592" dataCellStyle="Normal_A_6"/>
    <tableColumn id="2" xr3:uid="{4036633B-39F2-485E-BC85-C44F32A54D83}" name="Production/1" dataDxfId="591" dataCellStyle="Normal_A_6"/>
    <tableColumn id="3" xr3:uid="{16F8973C-7A25-4337-9B5D-2A4D9A3D2F5F}" name="Imports/2" dataDxfId="590" dataCellStyle="Normal_A_6"/>
    <tableColumn id="4" xr3:uid="{BB44DBC0-FA20-4AE4-AC0E-E2C52015B041}" name="Beginning stocks" dataDxfId="589" dataCellStyle="Normal_A_6"/>
    <tableColumn id="5" xr3:uid="{E3DCA5FD-A8FB-4109-AA70-4D45C95EBFC5}" name="Total supply " dataDxfId="588" dataCellStyle="Normal_A_6"/>
    <tableColumn id="6" xr3:uid="{6145635F-BE78-4EDF-BEBA-4FC2B63E3F1C}" name="Exports/2" dataDxfId="587" dataCellStyle="Normal_A_6"/>
    <tableColumn id="7" xr3:uid="{2D96F8C6-748F-474E-8193-587E9B58C14B}" name="Ending stocks/1,3" dataDxfId="586" dataCellStyle="Normal_A_6"/>
    <tableColumn id="8" xr3:uid="{73510E4E-A501-40E2-89A0-0680CE9C7F0F}" name="Domestic availability " dataDxfId="585" dataCellStyle="Normal_A_6"/>
    <tableColumn id="9" xr3:uid="{7EA965BC-BC68-4CC7-8E42-412246B81E0C}" name="Per capita availability" dataDxfId="584" dataCellStyle="Normal_A_6"/>
    <tableColumn id="10" xr3:uid="{0A10000D-22F3-486C-950D-D8C06BCA3E0A}" name="Current dollars/1" dataDxfId="583" dataCellStyle="Normal_A_6"/>
  </tableColumns>
  <tableStyleInfo name="TableStyleLight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53CB78F9-C981-4030-A11C-05D83079B91E}" name="Table57a_Spinach_Pr" displayName="Table57a_Spinach_Pr" ref="A4:K59" totalsRowShown="0" headerRowDxfId="582" dataDxfId="580" headerRowBorderDxfId="581" tableBorderDxfId="579" dataCellStyle="Normal_A_6">
  <autoFilter ref="A4:K59" xr:uid="{A20DF88B-16D1-4E5B-8D8D-D9A879AC62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FC92984-57E1-4E34-AB62-5EDA71902730}" name="Year " dataDxfId="578" dataCellStyle="Normal_A_6"/>
    <tableColumn id="2" xr3:uid="{F367E4E1-6E3F-40C3-A44D-9B7880BE677C}" name="Production/1" dataDxfId="577" dataCellStyle="Normal_A_6"/>
    <tableColumn id="3" xr3:uid="{7F21C545-1A47-4447-A085-4B2D785B065B}" name="Imports/2" dataDxfId="576" dataCellStyle="Normal_A_6"/>
    <tableColumn id="4" xr3:uid="{120BA216-B80B-4793-A974-53752E02E820}" name="Beginning stocks" dataDxfId="575" dataCellStyle="Normal_A_6"/>
    <tableColumn id="5" xr3:uid="{67734C01-835E-4600-9C4D-63BBD0F0A955}" name="Total supply " dataDxfId="574" dataCellStyle="Normal_A_6"/>
    <tableColumn id="6" xr3:uid="{97896D7E-883A-41E1-BC39-EFC9588198E2}" name="Exports/2" dataDxfId="573" dataCellStyle="Normal_A_6"/>
    <tableColumn id="7" xr3:uid="{6CB565C5-9C86-4F47-A549-64A247705669}" name="Ending stocks/3" dataDxfId="572" dataCellStyle="Normal_A_6"/>
    <tableColumn id="8" xr3:uid="{6058D88D-640B-465E-B5E1-C74904EFDC72}" name="Domestic availability " dataDxfId="571" dataCellStyle="Normal_A_6"/>
    <tableColumn id="9" xr3:uid="{5DC966CC-9FB3-419D-A98D-F93A6076AE8B}" name="Per capita availability" dataDxfId="570" dataCellStyle="Normal_A_6"/>
    <tableColumn id="10" xr3:uid="{FEEC0B7B-D8ED-4CA2-8CDB-16E935B3DE7E}" name="Current dollars/1" dataDxfId="569" dataCellStyle="Normal_A_6"/>
    <tableColumn id="11" xr3:uid="{994394FA-5C76-4F6B-B195-5359C94B0383}" name="Constant 2017 dollars/4" dataDxfId="568" dataCellStyle="Normal_A_6"/>
  </tableColumns>
  <tableStyleInfo name="TableStyleLight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861D26E-30D7-4529-AE79-7DD8C9D6BF02}" name="Table57b_Spinach_Cn" displayName="Table57b_Spinach_Cn" ref="A4:J54" totalsRowShown="0" headerRowDxfId="567" dataDxfId="565" headerRowBorderDxfId="566" tableBorderDxfId="564" dataCellStyle="Normal_A_6">
  <autoFilter ref="A4:J54" xr:uid="{1944291D-8ADE-4914-AB4F-4113174FC9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7956F22-47CA-48E3-9FF2-A808B5CBF26C}" name="Year " dataDxfId="563" dataCellStyle="Normal_A_6"/>
    <tableColumn id="2" xr3:uid="{7C1B76D8-9583-41D2-A09B-9D92D5D0F799}" name="Production/1" dataDxfId="562" dataCellStyle="Normal_A_6"/>
    <tableColumn id="3" xr3:uid="{6C60A322-0F48-460C-ACBF-C1AA29A0E341}" name="Imports/2" dataDxfId="561" dataCellStyle="Normal_A_6"/>
    <tableColumn id="4" xr3:uid="{823F8E78-C715-46CA-B0BB-4A78CA1D434D}" name="Beginning stocks" dataDxfId="560" dataCellStyle="Normal_A_6"/>
    <tableColumn id="5" xr3:uid="{74535E57-ED7B-4449-AA98-8D46A5942907}" name="Total supply " dataDxfId="559" dataCellStyle="Normal_A_6"/>
    <tableColumn id="6" xr3:uid="{5C8EE87A-365C-4075-BE96-9C1031200E85}" name="Exports/2" dataDxfId="558" dataCellStyle="Normal_A_6"/>
    <tableColumn id="7" xr3:uid="{1BBA543D-ADE3-4B1A-A8A5-2F21A4545A2C}" name="Ending stocks/3" dataDxfId="557" dataCellStyle="Normal_A_6"/>
    <tableColumn id="8" xr3:uid="{79954421-D0C3-483C-A04A-89B824B07479}" name="Domestic availability " dataDxfId="556" dataCellStyle="Normal_A_6"/>
    <tableColumn id="9" xr3:uid="{5DD524A4-3EB5-49FC-A2C2-4FA790A608FA}" name="Per capita availability" dataDxfId="555" dataCellStyle="Normal_A_6"/>
    <tableColumn id="10" xr3:uid="{A2A5E557-652D-4456-8321-B6D5C0547EBC}" name="Current dollars/1" dataDxfId="554" dataCellStyle="Normal_A_6"/>
  </tableColumns>
  <tableStyleInfo name="TableStyleLight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0637A1A-8B01-435A-BC42-512EF096A1A8}" name="Table57c_Spinach_Fz" displayName="Table57c_Spinach_Fz" ref="A4:J54" totalsRowShown="0" headerRowDxfId="553" dataDxfId="551" headerRowBorderDxfId="552" tableBorderDxfId="550" dataCellStyle="Normal_A_6">
  <autoFilter ref="A4:J54" xr:uid="{805A3B0A-D4C0-4757-9664-80B6B859A5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76E402A-C50C-4AFC-9794-29DAF4B65AD8}" name="Year " dataDxfId="549" dataCellStyle="Normal_A_6"/>
    <tableColumn id="2" xr3:uid="{3BCCCDC8-96B0-4715-94E6-F4364FDACC35}" name="Production/1" dataDxfId="548" dataCellStyle="Normal_A_6"/>
    <tableColumn id="3" xr3:uid="{3B876009-CA3B-4943-B7F9-6C0B03CD2BEE}" name="Imports/2" dataDxfId="547" dataCellStyle="Normal_A_6"/>
    <tableColumn id="4" xr3:uid="{AE0F716A-475C-4215-9E85-5691AD7E2D2C}" name="Beginning stocks" dataDxfId="546" dataCellStyle="Normal_A_6"/>
    <tableColumn id="5" xr3:uid="{C36FBEC3-D8AC-46AE-9258-FAF8ABDC8BD1}" name="Total supply " dataDxfId="545" dataCellStyle="Normal_A_6"/>
    <tableColumn id="6" xr3:uid="{A1AF792F-BF55-43AD-8B20-64320E287E87}" name="Exports/2" dataDxfId="544" dataCellStyle="Normal_A_6"/>
    <tableColumn id="7" xr3:uid="{F4663CDC-D879-4488-A98A-E5BABE75FB1B}" name="Ending stocks/3" dataDxfId="543" dataCellStyle="Normal_A_6"/>
    <tableColumn id="8" xr3:uid="{752B5E1E-D52E-43F5-A6D3-082D07529381}" name="Domestic availability " dataDxfId="542" dataCellStyle="Normal_A_6"/>
    <tableColumn id="9" xr3:uid="{3B9C89DB-9EAF-4BE8-8F39-ABBCADADE860}" name="Per capita availability" dataDxfId="541" dataCellStyle="Normal_A_6"/>
    <tableColumn id="10" xr3:uid="{6A2A496B-B4F6-4E43-930F-25030B0774F9}" name="Current dollars/1" dataDxfId="540" dataCellStyle="Normal_A_6"/>
  </tableColumns>
  <tableStyleInfo name="TableStyleLight1"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4DA25CF-6DC7-4D66-8105-8F85F7824798}" name="Table58a_SweetCorn_Pr" displayName="Table58a_SweetCorn_Pr" ref="A4:K59" totalsRowShown="0" headerRowDxfId="539" dataDxfId="537" headerRowBorderDxfId="538" tableBorderDxfId="536" dataCellStyle="Normal_A_6">
  <autoFilter ref="A4:K59" xr:uid="{DF60FEB4-459E-4FEC-A883-956FC92B0B6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5C78103-D054-492A-88B1-380BF78D03FD}" name="Year " dataDxfId="535" dataCellStyle="Normal_A_6"/>
    <tableColumn id="2" xr3:uid="{CC2605AE-15F6-49BD-AC92-0636C9A0E4E9}" name="Production/1" dataDxfId="534" dataCellStyle="Normal_A_6"/>
    <tableColumn id="3" xr3:uid="{B4608024-BCC4-47FF-AF1D-CA1E64AB6E5E}" name="Imports/2" dataDxfId="533" dataCellStyle="Normal_A_6"/>
    <tableColumn id="4" xr3:uid="{358B0B9F-B205-4ABE-8E42-F7F2A31D2B52}" name="Beginning stocks" dataDxfId="532" dataCellStyle="Normal_A_6"/>
    <tableColumn id="5" xr3:uid="{725AD568-2DFF-40F4-8913-8D1E1498A1B7}" name="Total supply " dataDxfId="531" dataCellStyle="Normal_A_6"/>
    <tableColumn id="6" xr3:uid="{CAF259BA-B47F-4C0A-878E-40922D819383}" name="Exports/2" dataDxfId="530" dataCellStyle="Normal_A_6"/>
    <tableColumn id="7" xr3:uid="{5DB1A7A5-8BB1-48EA-9868-CD70261637CB}" name="Ending stocks/3" dataDxfId="529" dataCellStyle="Normal_A_6"/>
    <tableColumn id="8" xr3:uid="{DEA3EDED-4A94-4B87-BAB6-CB07127486F7}" name="Domestic availability " dataDxfId="528" dataCellStyle="Normal_A_6"/>
    <tableColumn id="9" xr3:uid="{19DCBDA4-1D5D-439B-B005-AE672CE88F40}" name="Per capita availability" dataDxfId="527" dataCellStyle="Normal_A_6"/>
    <tableColumn id="10" xr3:uid="{512D87F5-85BA-4837-914E-2B14C5DF2B5E}" name="Current dollars/1" dataDxfId="526" dataCellStyle="Normal_A_6"/>
    <tableColumn id="11" xr3:uid="{5CB2C711-6E73-4CD0-AFF6-9D0656792CCD}" name="Constant 2017 dollars/4" dataDxfId="525" dataCellStyle="Normal_A_6"/>
  </tableColumns>
  <tableStyleInfo name="TableStyleLight1"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7D1D2090-92DE-4063-ABC5-BB117A191FAF}" name="Table58b_SweetCorn_Cn" displayName="Table58b_SweetCorn_Cn" ref="A4:J54" totalsRowShown="0" headerRowDxfId="524" dataDxfId="522" headerRowBorderDxfId="523" tableBorderDxfId="521" dataCellStyle="Normal_A_6">
  <autoFilter ref="A4:J54" xr:uid="{955C8265-E76A-4DC3-8939-027F3B2B97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58B59A1-E722-4399-B483-A7031828FB70}" name="Year " dataDxfId="520" dataCellStyle="Normal_A_6"/>
    <tableColumn id="2" xr3:uid="{DB48C075-9A11-4350-B703-5586B594CF24}" name="Production/1" dataDxfId="519" dataCellStyle="Normal_A_6"/>
    <tableColumn id="3" xr3:uid="{DB1024D2-F37A-4890-B329-FBF0283F8E57}" name="Imports/2" dataDxfId="518" dataCellStyle="Normal_A_6"/>
    <tableColumn id="4" xr3:uid="{DE7714FB-A9D8-407C-A946-41AF31E4CAC8}" name="Beginning stocks" dataDxfId="517" dataCellStyle="Normal_A_6"/>
    <tableColumn id="5" xr3:uid="{8326B2C7-E4F1-4ACB-9697-CEC5638D3BC7}" name="Total supply " dataDxfId="516" dataCellStyle="Normal_A_6"/>
    <tableColumn id="6" xr3:uid="{9290D90C-E1E2-4768-8CD7-1E446588044B}" name="Exports/2" dataDxfId="515" dataCellStyle="Normal_A_6"/>
    <tableColumn id="7" xr3:uid="{EB3ECF2D-013F-42ED-BBA7-BEB612143526}" name="Ending stocks/3" dataDxfId="514" dataCellStyle="Normal_A_6"/>
    <tableColumn id="8" xr3:uid="{8C5AD960-D880-4C27-9509-706262A869F1}" name="Domestic availability " dataDxfId="513" dataCellStyle="Normal_A_6"/>
    <tableColumn id="9" xr3:uid="{2E872DBE-309B-429F-BD5C-C121BA82FC89}" name="Per capita availability" dataDxfId="512" dataCellStyle="Normal_A_6"/>
    <tableColumn id="10" xr3:uid="{D179C0B2-056D-4066-B0A5-E7B3EF8D7464}" name="Current dollars/1" dataDxfId="511" dataCellStyle="Normal_A_6"/>
  </tableColumns>
  <tableStyleInfo name="TableStyleLight1"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15EDBD81-A182-4069-B8CA-0E3D45E25B0A}" name="Table58c_SweetCorn_Fz" displayName="Table58c_SweetCorn_Fz" ref="A4:J54" totalsRowShown="0" headerRowDxfId="510" dataDxfId="508" headerRowBorderDxfId="509" tableBorderDxfId="507" dataCellStyle="Normal_A_6">
  <autoFilter ref="A4:J54" xr:uid="{D3120B1F-668A-42D5-9D39-8C2B6BECA48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4159F4B-8057-4C90-A762-24CBDAB5AC44}" name="Year " dataDxfId="506" dataCellStyle="Normal_A_6"/>
    <tableColumn id="2" xr3:uid="{31FB5A3B-99C3-4968-B42B-248993B57A52}" name="Production/1" dataDxfId="505" dataCellStyle="Normal_A_6"/>
    <tableColumn id="3" xr3:uid="{0FB70B28-62F1-44C4-B85A-61248FF2BE3E}" name="Imports/2" dataDxfId="504" dataCellStyle="Normal_A_6"/>
    <tableColumn id="4" xr3:uid="{DA5255F4-B021-4405-AFC7-F4182661FF25}" name="Beginning stocks" dataDxfId="503" dataCellStyle="Normal_A_6"/>
    <tableColumn id="5" xr3:uid="{5132B834-9160-49C4-985D-BECC3BF08F1F}" name="Total supply " dataDxfId="502" dataCellStyle="Normal_A_6"/>
    <tableColumn id="6" xr3:uid="{9B484EF2-5D75-4A4E-AA89-27B885356BFC}" name="Exports/2" dataDxfId="501" dataCellStyle="Normal_A_6"/>
    <tableColumn id="7" xr3:uid="{84298C9F-87F7-436C-849C-5FDA409ABCFE}" name="Ending stocks/3" dataDxfId="500" dataCellStyle="Normal_A_6"/>
    <tableColumn id="8" xr3:uid="{7DD59DBB-9624-4D90-8BE0-4E3A068D9012}" name="Domestic availability " dataDxfId="499" dataCellStyle="Normal_A_6"/>
    <tableColumn id="9" xr3:uid="{090060B8-DB01-4BAA-9C74-162D76991353}" name="Per capita availability" dataDxfId="498" dataCellStyle="Normal_A_6"/>
    <tableColumn id="10" xr3:uid="{188FC890-86DA-49E7-A712-7D8022BE0450}" name="Current dollars/1" dataDxfId="497" dataCellStyle="Normal_A_6"/>
  </tableColumns>
  <tableStyleInfo name="TableStyleLight1"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05F904B-D8C3-411F-B25A-BC0B6E7043A8}" name="Table59_Tomatoes_Pr" displayName="Table59_Tomatoes_Pr" ref="A4:K59" totalsRowShown="0" headerRowDxfId="496" dataDxfId="494" headerRowBorderDxfId="495" tableBorderDxfId="493" dataCellStyle="Normal_A_6">
  <autoFilter ref="A4:K59" xr:uid="{0911BD5E-5417-4D8B-A39E-A22D1137CF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C8739C1E-C30E-4F67-8D70-E0C0EE3EF78E}" name="Year " dataDxfId="492" dataCellStyle="Normal_A_6"/>
    <tableColumn id="2" xr3:uid="{E2AB9AE7-1CA8-4047-9911-232017C0E023}" name="Production/1" dataDxfId="491" dataCellStyle="Normal_A_6"/>
    <tableColumn id="3" xr3:uid="{42960A56-F543-4ED9-A9E3-1233CE392300}" name="Imports/2" dataDxfId="490" dataCellStyle="Normal_A_6"/>
    <tableColumn id="4" xr3:uid="{451C97BE-B82C-4CDA-BB24-7C620502C8E8}" name="Beginning stocks" dataDxfId="489" dataCellStyle="Normal_A_6"/>
    <tableColumn id="5" xr3:uid="{9B637879-ADC8-4E04-86DC-D47225E262AB}" name="Total supply " dataDxfId="488" dataCellStyle="Normal_A_6"/>
    <tableColumn id="6" xr3:uid="{E0B9EE19-718C-4947-A795-232E73050F63}" name="Exports/2" dataDxfId="487" dataCellStyle="Normal_A_6"/>
    <tableColumn id="7" xr3:uid="{55E7BAA0-9B06-4A26-8469-6564B057E5F6}" name="Ending stocks/3" dataDxfId="486" dataCellStyle="Normal_A_6"/>
    <tableColumn id="8" xr3:uid="{4D54731F-C600-44E0-90AC-75B3DFC0DD5A}" name="Domestic availability/4" dataDxfId="485" dataCellStyle="Normal_A_6"/>
    <tableColumn id="9" xr3:uid="{4F5E2F0A-6C58-40BE-A62B-BF087A60C308}" name="Per capita availability" dataDxfId="484" dataCellStyle="Normal_A_6"/>
    <tableColumn id="10" xr3:uid="{2D3BF4C1-AD7C-4404-A60F-74F31883F5B9}" name="Current dollars/5" dataDxfId="483" dataCellStyle="Normal_A_6"/>
    <tableColumn id="11" xr3:uid="{F0402147-8CF0-47EC-ADE3-6E864AD09E28}" name="Constant 2017 dollars/6" dataDxfId="482" dataCellStyle="Normal_A_6"/>
  </tableColumns>
  <tableStyleInfo name="TableStyleLight1"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926871D-B666-49DD-85A2-8FD400EC4E8F}" name="Table60_AllDryBeans" displayName="Table60_AllDryBeans" ref="A4:L49" totalsRowShown="0" headerRowDxfId="481" dataDxfId="479" headerRowBorderDxfId="480" tableBorderDxfId="478">
  <autoFilter ref="A4:L49" xr:uid="{B96693A6-4D83-4D07-885A-1534462CA0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5DC6A1D-2772-4C3B-ABB2-699392277152}" name="Year " dataDxfId="477" dataCellStyle="Normal_A_6"/>
    <tableColumn id="2" xr3:uid="{7930036F-9F8B-48E6-AB97-A56AA0B30D87}" name="Production/2" dataDxfId="476"/>
    <tableColumn id="3" xr3:uid="{8E46514C-CDB4-4DF3-B58D-EA3FC9A9C905}" name="Imports/3" dataDxfId="475"/>
    <tableColumn id="4" xr3:uid="{DAFB0B3D-4FDC-405A-BEB3-C95F37219253}" name="Beginning stocks/4" dataDxfId="474"/>
    <tableColumn id="5" xr3:uid="{2875EFA4-D5D1-456A-96DD-CAA61F525C8D}" name="Total supply " dataDxfId="473"/>
    <tableColumn id="6" xr3:uid="{BFADD654-6E86-491B-B113-287546D6B11C}" name="Exports/3" dataDxfId="472"/>
    <tableColumn id="7" xr3:uid="{D8FF6C41-077A-4F2F-A4C5-3B71F81C1092}" name="Seed use/5" dataDxfId="471"/>
    <tableColumn id="8" xr3:uid="{4C7264B0-F6BC-445D-8F3C-72D79C23E9D5}" name="Ending stocks/4" dataDxfId="470"/>
    <tableColumn id="9" xr3:uid="{869EA745-8D16-4B03-B438-A16BD4807DE4}" name="Domestic availability" dataDxfId="469"/>
    <tableColumn id="10" xr3:uid="{3480A5CD-6386-4E48-9640-3D48F0B74577}" name="Per capita availability" dataDxfId="468"/>
    <tableColumn id="11" xr3:uid="{00AA3EB4-0883-4EA0-B21D-AE0A125A3678}" name="Current dollars/6" dataDxfId="467"/>
    <tableColumn id="12" xr3:uid="{19F6B1EA-1B61-4567-B8E7-9A4482E8C182}" name="Constant 2017 dollars/7" dataDxfId="466"/>
  </tableColumns>
  <tableStyleInfo name="TableStyleLight1"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F4EB763-3015-409D-A137-83D4E4438EE4}" name="Table61_Pinto" displayName="Table61_Pinto" ref="A4:L49" totalsRowShown="0" headerRowDxfId="465" dataDxfId="463" headerRowBorderDxfId="464" tableBorderDxfId="462">
  <autoFilter ref="A4:L49" xr:uid="{4F44D5E5-86F5-4477-855B-189D93C72E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A545E15-B0AD-4B45-962D-5050CE317247}" name="Year " dataDxfId="461" dataCellStyle="Normal_A_6"/>
    <tableColumn id="2" xr3:uid="{4C53CD55-B1DA-4361-A664-E81DE9A03B54}" name="Production/1" dataDxfId="460"/>
    <tableColumn id="3" xr3:uid="{6944C2BA-C426-4F02-91D2-5F2702032741}" name="Imports/2" dataDxfId="459"/>
    <tableColumn id="4" xr3:uid="{A301298B-BCA5-4B85-858B-27BBAFB48CCE}" name="Beginning stocks/3" dataDxfId="458"/>
    <tableColumn id="5" xr3:uid="{82210616-9210-4CA6-BA2B-AA2ACC66E1F1}" name="Total supply " dataDxfId="457"/>
    <tableColumn id="6" xr3:uid="{D505BFF1-4EE1-42CF-BF94-ACE64FDDF3C0}" name="Exports/2" dataDxfId="456"/>
    <tableColumn id="7" xr3:uid="{4B5ECEE0-5BD3-41D0-B7BD-208F606B693F}" name="Seed use/4" dataDxfId="455"/>
    <tableColumn id="8" xr3:uid="{89D64C08-B52E-4AE6-B552-B85013DDCA4E}" name="Ending stocks/3" dataDxfId="454"/>
    <tableColumn id="9" xr3:uid="{464D6D90-0A39-4F08-A945-E1844FFD4BD4}" name="Domestic availability" dataDxfId="453"/>
    <tableColumn id="10" xr3:uid="{06F9DEC0-D55E-482E-8B42-D5E88F311977}" name="Per capita availability" dataDxfId="452"/>
    <tableColumn id="11" xr3:uid="{F5F8C5FB-871E-4D85-99F6-03ABDC236618}" name="Current dollars/5" dataDxfId="451"/>
    <tableColumn id="12" xr3:uid="{20ED0B6E-32D1-4770-9857-7D53353EA40E}" name="Constant 2017 dollars/6" dataDxfId="450"/>
  </tableColumns>
  <tableStyleInfo name="TableStyleLight1"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67E89B0-340C-42F6-9DD2-4756F6EC937D}" name="Table62_Navy" displayName="Table62_Navy" ref="A4:L49" totalsRowShown="0" headerRowDxfId="449" dataDxfId="447" headerRowBorderDxfId="448" tableBorderDxfId="446">
  <autoFilter ref="A4:L49" xr:uid="{22CFB20F-E4A7-4146-B180-5F51BCCF11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6583B9B-3B97-48AB-8B31-FFB7E05E312F}" name="Year " dataDxfId="445" dataCellStyle="Normal_A_6"/>
    <tableColumn id="2" xr3:uid="{8B945F07-45DD-4509-9B59-29554A1F8E07}" name="Production/1" dataDxfId="444"/>
    <tableColumn id="3" xr3:uid="{E8D8B12F-CD82-4C99-A917-3538A72FC3DA}" name="Imports/2" dataDxfId="443"/>
    <tableColumn id="4" xr3:uid="{7D150DD0-A0CB-4545-B2C3-1CC7212D552F}" name="Beginning stocks/3" dataDxfId="442"/>
    <tableColumn id="5" xr3:uid="{CAB3A100-7D6A-480B-A50A-0F50C48EB628}" name="Total supply " dataDxfId="441"/>
    <tableColumn id="6" xr3:uid="{29173BFD-186D-4F9B-BD3D-54E47D372CBD}" name="Exports/2" dataDxfId="440"/>
    <tableColumn id="7" xr3:uid="{2EFE1196-8A6B-4B00-BEA9-D9CFE7E70FB9}" name="Seed use/4" dataDxfId="439"/>
    <tableColumn id="8" xr3:uid="{054341B3-6BC0-4A8E-89F8-F31F8E60D11D}" name="Ending stocks/3" dataDxfId="438"/>
    <tableColumn id="9" xr3:uid="{33B6FB3A-A041-4E32-8B43-F6CE06221791}" name="Domestic availability" dataDxfId="437"/>
    <tableColumn id="10" xr3:uid="{2AD4A4E3-8F88-4127-8A0E-6CFE92119612}" name="Per capita availability" dataDxfId="436"/>
    <tableColumn id="11" xr3:uid="{6914C6B2-5A85-44C4-A8FD-60FB21EAC0E8}" name="Current dollars/5" dataDxfId="435"/>
    <tableColumn id="12" xr3:uid="{FB8E81C2-CF74-46B8-9D4C-A6EA7BA5D01D}" name="Constant 2017 dollars/6" dataDxfId="434"/>
  </tableColumns>
  <tableStyleInfo name="TableStyleLight1"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4FDF320D-FE71-437C-B160-52613F048DEC}" name="Table63_GreatNorthern" displayName="Table63_GreatNorthern" ref="A4:L49" totalsRowShown="0" headerRowDxfId="433" dataDxfId="431" headerRowBorderDxfId="432" tableBorderDxfId="430">
  <autoFilter ref="A4:L49" xr:uid="{96B5A390-60D2-4A7F-822C-31A0DFD6C5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DD8D540-9886-410A-92F0-7A2F8057DD46}" name="Year " dataDxfId="429" dataCellStyle="Normal_A_6"/>
    <tableColumn id="2" xr3:uid="{3A7007ED-E011-435B-B0B4-9CD9B46912A2}" name="Production/1" dataDxfId="428"/>
    <tableColumn id="3" xr3:uid="{CC5D24FE-7D09-45D1-9479-54FA889C171A}" name="Imports/2" dataDxfId="427"/>
    <tableColumn id="4" xr3:uid="{8034466F-36A3-4865-B220-A49BE31C7F68}" name="Beginning stocks/3" dataDxfId="426"/>
    <tableColumn id="5" xr3:uid="{E2E364C1-2AA4-4BC2-95B5-277597D0D597}" name="Total supply " dataDxfId="425"/>
    <tableColumn id="6" xr3:uid="{5BF8DBEA-64FD-4B15-8857-EF5FE20557BD}" name="Exports/2" dataDxfId="424"/>
    <tableColumn id="7" xr3:uid="{4F81C365-9B79-405D-A772-68675466EEE4}" name="Seed use/4" dataDxfId="423"/>
    <tableColumn id="8" xr3:uid="{C508535D-3751-48CB-A831-DAF0046F9527}" name="Ending stocks/3" dataDxfId="422"/>
    <tableColumn id="9" xr3:uid="{64A3EA3E-F01D-4ABB-A193-64E107FA1F88}" name="Domestic availability" dataDxfId="421"/>
    <tableColumn id="10" xr3:uid="{8C6850BE-5B71-4A04-B743-2C84A43215AA}" name="Per capita availability" dataDxfId="420"/>
    <tableColumn id="11" xr3:uid="{70A3AF3B-D88A-49DF-8038-E62430DEDC34}" name="Current dollars/5" dataDxfId="419"/>
    <tableColumn id="12" xr3:uid="{3FFA3C3D-19D5-483E-B4A3-4980E5842DB7}" name="Constant 2017 dollars/6" dataDxfId="418"/>
  </tableColumns>
  <tableStyleInfo name="TableStyleLight1"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16E4BDBB-4015-4460-85AC-01C3D0F267B3}" name="Table64_Black" displayName="Table64_Black" ref="A4:L49" totalsRowShown="0" headerRowDxfId="417" dataDxfId="415" headerRowBorderDxfId="416" tableBorderDxfId="414">
  <autoFilter ref="A4:L49" xr:uid="{2AE5AEF4-4385-432B-896F-3AD771EEB54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04F919D-A481-4C71-B659-932EE5B30268}" name="Year " dataDxfId="413" dataCellStyle="Normal_A_6"/>
    <tableColumn id="2" xr3:uid="{8E7C5CDD-EC11-4368-BD00-97BE8EF5E0F0}" name="Production/1" dataDxfId="412"/>
    <tableColumn id="3" xr3:uid="{C5655F8F-684B-4830-BBD4-921634E302C8}" name="Imports/2" dataDxfId="411"/>
    <tableColumn id="4" xr3:uid="{0D543058-D4F6-4957-9418-25207878CC07}" name="Beginning stocks/3" dataDxfId="410"/>
    <tableColumn id="5" xr3:uid="{DEC601E7-40D1-4D93-8204-319EB0BCEFD8}" name="Total supply " dataDxfId="409"/>
    <tableColumn id="6" xr3:uid="{5D0DEB1E-90D9-4AC5-9702-187876C57C46}" name="Exports/2" dataDxfId="408"/>
    <tableColumn id="7" xr3:uid="{CC4C95F4-B061-48C9-AB8A-CE3FACB01B36}" name="Seed use/4" dataDxfId="407"/>
    <tableColumn id="8" xr3:uid="{12567C63-7714-4C27-B622-D86DC1617554}" name="Ending stocks/3" dataDxfId="406"/>
    <tableColumn id="9" xr3:uid="{A70E83CB-0C14-44FE-840A-286B14EFD7DF}" name="Domestic availability" dataDxfId="405"/>
    <tableColumn id="10" xr3:uid="{CFDD3FA0-029E-46BB-9A3A-046350E142CE}" name="Per capita availability" dataDxfId="404"/>
    <tableColumn id="11" xr3:uid="{F20262B9-929C-4204-9681-8310059BE413}" name="Current dollars/5" dataDxfId="403"/>
    <tableColumn id="12" xr3:uid="{B3F166DD-BC29-4B9C-88B6-454E5A87EB8C}" name="Constant 2017 dollars/6" dataDxfId="402"/>
  </tableColumns>
  <tableStyleInfo name="TableStyleLight1"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B7679FF0-91B0-4306-A3D2-BCA40B033417}" name="Table65_Lima" displayName="Table65_Lima" ref="A4:L49" totalsRowShown="0" headerRowDxfId="401" dataDxfId="399" headerRowBorderDxfId="400" tableBorderDxfId="398">
  <autoFilter ref="A4:L49" xr:uid="{A71A5531-BDAA-4430-B6C7-90749C933F9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EC64EE2E-4474-4FA1-830C-388F1CB563E0}" name="Year " dataDxfId="397" dataCellStyle="Normal_A_6"/>
    <tableColumn id="2" xr3:uid="{EAF46513-2280-4860-B086-5D558BC2B57C}" name="Production/1" dataDxfId="396"/>
    <tableColumn id="3" xr3:uid="{D318B814-D30D-4EBE-913C-711461650992}" name="Imports/2" dataDxfId="395"/>
    <tableColumn id="4" xr3:uid="{E681C35F-0889-4EBE-B250-72D9D6EB0BD2}" name="Beginning stocks/3" dataDxfId="394"/>
    <tableColumn id="5" xr3:uid="{DBE094B7-24F3-43E5-A215-6127C5508102}" name="Total supply " dataDxfId="393"/>
    <tableColumn id="6" xr3:uid="{1214F5B9-9DB7-4A34-AFFC-7D041DD29711}" name="Exports/2" dataDxfId="392"/>
    <tableColumn id="7" xr3:uid="{F33864D7-55AA-4B70-99C2-0B6D596D0E87}" name="Seed use/4" dataDxfId="391"/>
    <tableColumn id="8" xr3:uid="{94879A2B-4145-43DF-8838-9993A880B26C}" name="Ending stocks/3" dataDxfId="390"/>
    <tableColumn id="9" xr3:uid="{BCBFC510-46C1-45CB-90CD-45F2B2F4B90A}" name="Domestic availability" dataDxfId="389"/>
    <tableColumn id="10" xr3:uid="{337F00CB-1547-4959-BB0B-00259C2AB261}" name="Per capita availability" dataDxfId="388"/>
    <tableColumn id="11" xr3:uid="{36BF4A09-136A-498D-8747-F3BF85000A15}" name="Current dollars/5" dataDxfId="387"/>
    <tableColumn id="12" xr3:uid="{0D5F3AC1-2448-4ACD-A36A-C61613C922AA}" name="Constant 2017 dollars/6" dataDxfId="386"/>
  </tableColumns>
  <tableStyleInfo name="TableStyleLight1"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D122EF39-408B-4AAC-BA68-0DB50FB80292}" name="Table66_RedKidney" displayName="Table66_RedKidney" ref="A4:L49" totalsRowShown="0" headerRowDxfId="385" dataDxfId="383" headerRowBorderDxfId="384" tableBorderDxfId="382">
  <autoFilter ref="A4:L49" xr:uid="{7EE4E02A-3D02-45AC-BF8A-10F0E55A9A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EDA92A0-C8D3-4B49-AD1C-A13AF3A38E78}" name="Year " dataDxfId="381" dataCellStyle="Normal_A_6"/>
    <tableColumn id="2" xr3:uid="{35084037-7BB6-4DBA-AB99-459692C7ED21}" name="Production/1" dataDxfId="380"/>
    <tableColumn id="3" xr3:uid="{F5E7B5D9-F9D9-45BC-B63B-4E65FFDC01FC}" name="Imports/2" dataDxfId="379"/>
    <tableColumn id="4" xr3:uid="{C479C42D-2C3E-4E7A-BB88-BF07AD5131E5}" name="Beginning stocks/3" dataDxfId="378"/>
    <tableColumn id="5" xr3:uid="{411D328F-4990-4B6C-B039-1378AE8A8639}" name="Total supply " dataDxfId="377"/>
    <tableColumn id="6" xr3:uid="{1CB76EDF-3D36-49D7-9841-F3683304C0EF}" name="Exports/2" dataDxfId="376"/>
    <tableColumn id="7" xr3:uid="{32D5925F-EB84-4438-B2B9-AC38562304DC}" name="Seed use/4" dataDxfId="375"/>
    <tableColumn id="8" xr3:uid="{DCF31F7D-67CC-49CD-BE18-80D7E1CE0A97}" name="Ending stocks/3" dataDxfId="374"/>
    <tableColumn id="9" xr3:uid="{5BF43FCF-894F-4836-BDF4-C905CB3B7131}" name="Domestic availability" dataDxfId="373"/>
    <tableColumn id="10" xr3:uid="{6B1E4A9F-3B41-4B4B-BE55-FC8E815C1A49}" name="Per capita availability" dataDxfId="372"/>
    <tableColumn id="11" xr3:uid="{7A5CA3B6-9D7F-4FB6-B484-831C35C4EB2B}" name="Current dollars/5" dataDxfId="371"/>
    <tableColumn id="12" xr3:uid="{99E67ADA-2A1B-41CD-8443-09EA401228B0}" name="Constant 2017 dollars/6" dataDxfId="370"/>
  </tableColumns>
  <tableStyleInfo name="TableStyleLight1"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F76E67E-6032-4C5F-A841-FB3C6696B45B}" name="Table67_Blackeye" displayName="Table67_Blackeye" ref="A4:L49" totalsRowShown="0" headerRowDxfId="369" dataDxfId="367" headerRowBorderDxfId="368" tableBorderDxfId="366">
  <autoFilter ref="A4:L49" xr:uid="{48B9F481-426E-42B9-B1D9-6A2981EC21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1D49DD3-3379-4DBA-ADE5-89476EA23612}" name="Year " dataDxfId="365" dataCellStyle="Normal_A_6"/>
    <tableColumn id="2" xr3:uid="{FA0BB520-E04B-4981-9775-436262F91CF4}" name="Production/1" dataDxfId="364"/>
    <tableColumn id="3" xr3:uid="{46E807B8-92FF-49D8-86E7-3B703213D845}" name="Imports/2" dataDxfId="363"/>
    <tableColumn id="4" xr3:uid="{87C75F6C-B039-411C-989D-760366C1FA03}" name="Beginning stocks/3" dataDxfId="362"/>
    <tableColumn id="5" xr3:uid="{0B299928-176B-4103-8B42-89F9EA2E038D}" name="Total supply " dataDxfId="361"/>
    <tableColumn id="6" xr3:uid="{96FA018D-15BD-4223-955E-D1F1CCA5C7E3}" name="Exports/2" dataDxfId="360"/>
    <tableColumn id="7" xr3:uid="{0FAEFC04-5A07-49EC-87FD-E78B22C169C2}" name="Seed use/4" dataDxfId="359"/>
    <tableColumn id="8" xr3:uid="{FE426612-537B-42A8-8685-B440317B404A}" name="Ending stocks/3" dataDxfId="358"/>
    <tableColumn id="9" xr3:uid="{0468F7C2-D6FE-411F-AD8A-AC63848E142E}" name="Domestic availability" dataDxfId="357"/>
    <tableColumn id="10" xr3:uid="{1C8C6660-9A55-4454-A9BF-59F47E9BE056}" name="Per capita availability" dataDxfId="356"/>
    <tableColumn id="11" xr3:uid="{409C162E-895E-4C21-8115-72BF2EDA4533}" name="Current dollars/5" dataDxfId="355"/>
    <tableColumn id="12" xr3:uid="{1E8D3837-C059-475B-8648-A01170F5A8C0}" name="Constant 2017 dollars/6" dataDxfId="354"/>
  </tableColumns>
  <tableStyleInfo name="TableStyleLight1"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C6B51FA-C678-4096-B595-41DBA2D5859C}" name="Table68_Garbanzo" displayName="Table68_Garbanzo" ref="A4:L49" totalsRowShown="0" headerRowDxfId="353" dataDxfId="351" headerRowBorderDxfId="352" tableBorderDxfId="350">
  <autoFilter ref="A4:L49" xr:uid="{D161CF1D-065A-4E29-B905-20190029AC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E43B585-9355-4D2B-A3D6-1D87E2529E79}" name="Year " dataDxfId="349" dataCellStyle="Normal_A_6"/>
    <tableColumn id="2" xr3:uid="{AD6AA1A5-2914-492C-A234-CC33017BD74B}" name="Production/1" dataDxfId="348"/>
    <tableColumn id="3" xr3:uid="{7825D86E-6084-4551-BDE7-C1A550D7105A}" name="Imports/2" dataDxfId="347"/>
    <tableColumn id="4" xr3:uid="{58EDB627-E02D-43F4-B6C8-01EFBFB7E462}" name="Beginning stocks/3" dataDxfId="346"/>
    <tableColumn id="5" xr3:uid="{63C0D1EE-9CE6-4571-B493-C7FDF6D77F8B}" name="Total supply " dataDxfId="345"/>
    <tableColumn id="6" xr3:uid="{034F171F-B9ED-4743-AFD2-24A40FA2FF3A}" name="Exports/2" dataDxfId="344"/>
    <tableColumn id="7" xr3:uid="{D7C4E973-C53C-44CD-A072-5A1B3FFC1178}" name="Seed use/4" dataDxfId="343"/>
    <tableColumn id="8" xr3:uid="{9697151D-98CF-4D29-9591-E816109D37D3}" name="Ending stocks/3" dataDxfId="342"/>
    <tableColumn id="9" xr3:uid="{764256A3-D28F-4245-952C-9A90C3609729}" name="Domestic availability" dataDxfId="341"/>
    <tableColumn id="10" xr3:uid="{3CC6CF92-8867-4C7D-BF2F-E22CCDAAB1BE}" name="Per capita availability" dataDxfId="340"/>
    <tableColumn id="11" xr3:uid="{B7E2AC65-BF01-4C9D-9BB0-902D4E3FA645}" name="Current dollars/5" dataDxfId="339"/>
    <tableColumn id="12" xr3:uid="{1F1DD164-F91D-4E97-9BDD-E9A449EEDA01}" name="Constant 2017 dollars/6" dataDxfId="338"/>
  </tableColumns>
  <tableStyleInfo name="TableStyleLight1"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FBC15E8C-3579-40BA-8649-3134CEA5E697}" name="Table69_SmallWhite" displayName="Table69_SmallWhite" ref="A4:L49" totalsRowShown="0" headerRowDxfId="337" dataDxfId="335" headerRowBorderDxfId="336" tableBorderDxfId="334">
  <autoFilter ref="A4:L49" xr:uid="{18FF6A91-2E4C-4FBF-A328-48BC5F40D8F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A6C3B77-6864-4E53-A82D-71EB37737E08}" name="Year " dataDxfId="333" dataCellStyle="Normal_A_6"/>
    <tableColumn id="2" xr3:uid="{029DAD7E-7A7C-4AD2-96D8-4A8E848724FF}" name="Production/1" dataDxfId="332"/>
    <tableColumn id="3" xr3:uid="{8E82BC65-02CC-4012-A8BD-69504BB13C40}" name="Imports/2" dataDxfId="331"/>
    <tableColumn id="4" xr3:uid="{3D19FA50-73E3-42C1-809A-72BC3C54D474}" name="Beginning stocks/3" dataDxfId="330"/>
    <tableColumn id="5" xr3:uid="{C67440BA-8A93-4F2B-A67C-1F9D3D11029B}" name="Total supply " dataDxfId="329"/>
    <tableColumn id="6" xr3:uid="{797F3302-2454-4AB4-8722-C033D7A44F6C}" name="Exports/2" dataDxfId="328"/>
    <tableColumn id="7" xr3:uid="{187D95E6-8B95-4891-8AAD-2125B37A5149}" name="Seed use/4" dataDxfId="327"/>
    <tableColumn id="8" xr3:uid="{03FB3115-7D67-415E-81A3-AD6B5530F9A5}" name="Ending stocks/3" dataDxfId="326"/>
    <tableColumn id="9" xr3:uid="{615A04B6-972F-466D-A7E1-6245B2C3C3F2}" name="Domestic availability" dataDxfId="325"/>
    <tableColumn id="10" xr3:uid="{8B8775C1-F282-4C62-907F-65AF6645415F}" name="Per capita availability" dataDxfId="324"/>
    <tableColumn id="11" xr3:uid="{E8A8D6E4-F41C-4A01-82E2-C6243B5DA633}" name="Current dollars/5" dataDxfId="323"/>
    <tableColumn id="12" xr3:uid="{2F7BC40B-CBE5-4854-824D-7E4B42C33F0F}" name="Constant 2017 dollars/6" dataDxfId="322"/>
  </tableColumns>
  <tableStyleInfo name="TableStyleLight1"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59BFDAC-A52C-4477-B3B0-DB054217507A}" name="Table70_SmallRed" displayName="Table70_SmallRed" ref="A4:L49" totalsRowShown="0" headerRowDxfId="321" dataDxfId="319" headerRowBorderDxfId="320" tableBorderDxfId="318">
  <autoFilter ref="A4:L49" xr:uid="{B721592B-CA01-4928-9F99-192AB6F13B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C6C8835-AC85-45FB-8E02-C1F20BF9FD78}" name="Year " dataDxfId="317" dataCellStyle="Normal_A_6"/>
    <tableColumn id="2" xr3:uid="{6620F096-EBCC-404A-A1F0-4B3172AB133C}" name="Production/1" dataDxfId="316"/>
    <tableColumn id="3" xr3:uid="{E30C2D38-B086-4FFC-B4FD-3139536D5AF4}" name="Imports/2" dataDxfId="315"/>
    <tableColumn id="4" xr3:uid="{CB450069-F626-4DA5-9559-0912F322AFE7}" name="Beginning stocks/3" dataDxfId="314"/>
    <tableColumn id="5" xr3:uid="{CE893655-216F-4EBD-801A-9141FDD3084B}" name="Total supply " dataDxfId="313"/>
    <tableColumn id="6" xr3:uid="{B19FDBA9-C409-422F-BE7D-AD844D89C783}" name="Exports/2" dataDxfId="312"/>
    <tableColumn id="7" xr3:uid="{EDEA17B8-C861-4081-BCF1-60A5308C0158}" name="Seed use/4" dataDxfId="311"/>
    <tableColumn id="8" xr3:uid="{5C19EF4C-DB5D-4BE7-9560-D89CD5A22E56}" name="Ending stocks/3" dataDxfId="310"/>
    <tableColumn id="9" xr3:uid="{DA84E3B9-EA5E-467D-ACB5-30C8FE4AC44C}" name="Domestic availability" dataDxfId="309"/>
    <tableColumn id="10" xr3:uid="{750C16C3-DA01-4C8A-9BD0-DB3D2D9D9731}" name="Per capita availability" dataDxfId="308"/>
    <tableColumn id="11" xr3:uid="{420F4294-1E85-4224-B7D4-2EC766B6CEC5}" name="Current dollars/5" dataDxfId="307"/>
    <tableColumn id="12" xr3:uid="{DA2D4105-BDBF-45E7-BAF8-804F30B20128}" name="Constant 2017 dollars/6" dataDxfId="306"/>
  </tableColumns>
  <tableStyleInfo name="TableStyleLight1"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2B3873AD-6143-4BD2-A15B-5A8B0B9905C2}" name="Table71_Pink" displayName="Table71_Pink" ref="A4:L49" totalsRowShown="0" headerRowDxfId="305" dataDxfId="303" headerRowBorderDxfId="304" tableBorderDxfId="302">
  <autoFilter ref="A4:L49" xr:uid="{F87CADF5-C17E-4864-AC5F-76C8741433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5B2EB8CE-41FC-4EA6-AF76-7D8CF2100201}" name="Year " dataDxfId="301" dataCellStyle="Normal_A_6"/>
    <tableColumn id="2" xr3:uid="{EA60268C-80FA-48E7-AED4-BE0DC882299B}" name="Production/1" dataDxfId="300"/>
    <tableColumn id="3" xr3:uid="{539CF10C-4524-41C0-8C8D-FFFE009112D4}" name="Imports/2" dataDxfId="299"/>
    <tableColumn id="4" xr3:uid="{7EEF0B35-97F4-44ED-A601-C4DB166D4753}" name="Beginning stocks/3" dataDxfId="298"/>
    <tableColumn id="5" xr3:uid="{39C46EE2-9AEF-451F-91B9-E0CA9E928837}" name="Total supply " dataDxfId="297"/>
    <tableColumn id="6" xr3:uid="{D2169C1F-C967-47E4-A949-4DF7C3FB803C}" name="Exports/2" dataDxfId="296"/>
    <tableColumn id="7" xr3:uid="{CD273990-5FB0-4C29-9070-CFC26F624E2B}" name="Seed use/4" dataDxfId="295"/>
    <tableColumn id="8" xr3:uid="{75BD67EA-56B7-459C-9524-1AD5F3869AAF}" name="Ending stocks/3" dataDxfId="294"/>
    <tableColumn id="9" xr3:uid="{172148F3-D809-46A3-99C5-EC3CEF3555AF}" name="Domestic availability" dataDxfId="293"/>
    <tableColumn id="10" xr3:uid="{2F7A68E4-0493-40A5-80EA-EC27B6E35B47}" name="Per capita availability" dataDxfId="292"/>
    <tableColumn id="11" xr3:uid="{D647012C-DAEF-4D61-8A7D-55F35E5C1D80}" name="Current dollars/5" dataDxfId="291"/>
    <tableColumn id="12" xr3:uid="{4DCA34CB-08DB-483E-8321-7C281B23F765}" name="Constant 2017 dollars/6" dataDxfId="290"/>
  </tableColumns>
  <tableStyleInfo name="TableStyleLight1"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EAFA6E36-C489-477C-A40D-F2DC2A0A4559}" name="Table72_Other" displayName="Table72_Other" ref="A4:L49" totalsRowShown="0" headerRowDxfId="289" dataDxfId="287" headerRowBorderDxfId="288" tableBorderDxfId="286">
  <autoFilter ref="A4:L49" xr:uid="{65C31264-2CD9-4EB3-A112-47115F9A38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4B43AD4-7DA5-44E6-976D-933D9B1C3A1D}" name="Year " dataDxfId="285" dataCellStyle="Normal_A_6"/>
    <tableColumn id="2" xr3:uid="{F98737FC-1BBB-4D75-864A-3E8452FB16DC}" name="Production/2" dataDxfId="284"/>
    <tableColumn id="3" xr3:uid="{6651E58C-37CE-4662-8FE5-B6623B219EE2}" name="Imports/3" dataDxfId="283"/>
    <tableColumn id="4" xr3:uid="{0EC22050-3027-44FB-9345-569929E9BFE8}" name="Beginning Stocks/4" dataDxfId="282"/>
    <tableColumn id="5" xr3:uid="{6CA4D09D-073A-4D2B-879D-132FC395387A}" name="Total Supply " dataDxfId="281"/>
    <tableColumn id="6" xr3:uid="{66035330-6353-4F7D-9F29-A3862543F01E}" name="Exports/3" dataDxfId="280"/>
    <tableColumn id="7" xr3:uid="{13497AE9-FB74-40D8-A138-0221B59F3C65}" name="Seed Use/5" dataDxfId="279"/>
    <tableColumn id="8" xr3:uid="{F05A09C4-82BC-43DD-8627-151E05845796}" name="Ending Stocks/4" dataDxfId="278"/>
    <tableColumn id="9" xr3:uid="{9C499245-A81B-46FE-8BB9-EAE6886C32AD}" name="Domestic Availability" dataDxfId="277"/>
    <tableColumn id="10" xr3:uid="{E518201C-0797-4710-A880-1EDAF41D315B}" name="Per Capita Availability" dataDxfId="276"/>
    <tableColumn id="11" xr3:uid="{8B825240-1D82-4955-A61F-48B770802A7F}" name="Current Dollars/6" dataDxfId="275"/>
    <tableColumn id="12" xr3:uid="{538F4A6B-CB3E-4C3C-94ED-3C7D4C55F787}" name="Constant 2017 dollars/7" dataDxfId="274"/>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table" Target="../tables/table73.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table" Target="../tables/table75.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table" Target="../tables/table79.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table" Target="../tables/table81.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table" Target="../tables/table83.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table" Target="../tables/table85.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table" Target="../tables/table87.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table" Target="../tables/table88.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table" Target="../tables/table89.xml"/><Relationship Id="rId1" Type="http://schemas.openxmlformats.org/officeDocument/2006/relationships/printerSettings" Target="../printerSettings/printerSettings10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D4FF-7A1F-4655-BC01-1E69B9E3E685}">
  <dimension ref="A1:K102"/>
  <sheetViews>
    <sheetView showGridLines="0" tabSelected="1" zoomScaleNormal="100" workbookViewId="0"/>
  </sheetViews>
  <sheetFormatPr defaultColWidth="19.7109375" defaultRowHeight="12"/>
  <cols>
    <col min="1" max="1" width="55.140625" customWidth="1"/>
    <col min="2" max="2" width="117.42578125" customWidth="1"/>
    <col min="3" max="4" width="19.7109375" customWidth="1"/>
    <col min="5" max="10" width="26.5703125" customWidth="1"/>
    <col min="11" max="11" width="26.5703125" style="14" customWidth="1"/>
    <col min="12" max="14" width="19.7109375" customWidth="1"/>
  </cols>
  <sheetData>
    <row r="1" spans="1:3" ht="18.600000000000001" customHeight="1">
      <c r="A1" s="7" t="s">
        <v>45</v>
      </c>
      <c r="B1" s="8"/>
    </row>
    <row r="2" spans="1:3">
      <c r="A2" s="9" t="s">
        <v>46</v>
      </c>
      <c r="B2" s="9" t="s">
        <v>47</v>
      </c>
    </row>
    <row r="3" spans="1:3">
      <c r="A3" s="10" t="str">
        <f>HYPERLINK("#'"&amp;TableSheetNames!A3&amp;"'!A1",TableSheetNames!A3)</f>
        <v>Table 1a-PerCapitaAvail,Major</v>
      </c>
      <c r="B3" s="11" t="s">
        <v>48</v>
      </c>
    </row>
    <row r="4" spans="1:3">
      <c r="A4" s="12" t="str">
        <f>HYPERLINK("#'"&amp;TableSheetNames!A4&amp;"'!A1",TableSheetNames!A4)</f>
        <v>Table 1b-PerCapitaAvail,Minor</v>
      </c>
      <c r="B4" s="11" t="s">
        <v>49</v>
      </c>
    </row>
    <row r="5" spans="1:3">
      <c r="A5" s="10" t="str">
        <f>HYPERLINK("#'"&amp;TableSheetNames!A5&amp;"'!A1",TableSheetNames!A5)</f>
        <v>Table 2a-PerCapitaAvail, Fresh</v>
      </c>
      <c r="B5" s="11" t="s">
        <v>50</v>
      </c>
    </row>
    <row r="6" spans="1:3">
      <c r="A6" s="10" t="str">
        <f>HYPERLINK("#'"&amp;TableSheetNames!A6&amp;"'!A1",TableSheetNames!A6)</f>
        <v>Table 2b-PerCapitaAvail, Pr</v>
      </c>
      <c r="B6" s="11" t="s">
        <v>51</v>
      </c>
      <c r="C6" s="13"/>
    </row>
    <row r="7" spans="1:3">
      <c r="A7" s="10" t="str">
        <f>HYPERLINK("#'"&amp;TableSheetNames!A7&amp;"'!A1",TableSheetNames!A7)</f>
        <v>Table 2c-PerCapitaAvail, Potato</v>
      </c>
      <c r="B7" s="11" t="s">
        <v>52</v>
      </c>
    </row>
    <row r="8" spans="1:3">
      <c r="A8" s="10" t="str">
        <f>HYPERLINK("#'"&amp;TableSheetNames!A8&amp;"'!A1",TableSheetNames!A8)</f>
        <v>Table 2d-PerCapitaAvail, Pulse</v>
      </c>
      <c r="B8" s="11" t="s">
        <v>53</v>
      </c>
      <c r="C8" s="13"/>
    </row>
    <row r="9" spans="1:3">
      <c r="A9" s="10" t="str">
        <f>HYPERLINK("#'"&amp;TableSheetNames!A9&amp;"'!A1",TableSheetNames!A9)</f>
        <v>Table 3-Plant, Harvest, Prod</v>
      </c>
      <c r="B9" s="11" t="s">
        <v>54</v>
      </c>
      <c r="C9" s="13"/>
    </row>
    <row r="10" spans="1:3">
      <c r="A10" s="10" t="str">
        <f>HYPERLINK("#'"&amp;TableSheetNames!A10&amp;"'!A1",TableSheetNames!A10)</f>
        <v>Table 4a-Import Value</v>
      </c>
      <c r="B10" s="11" t="s">
        <v>55</v>
      </c>
      <c r="C10" s="13"/>
    </row>
    <row r="11" spans="1:3">
      <c r="A11" s="10" t="str">
        <f>HYPERLINK("#'"&amp;TableSheetNames!A11&amp;"'!A1",TableSheetNames!A11)</f>
        <v>Table 4b-Import Value</v>
      </c>
      <c r="B11" s="11" t="s">
        <v>56</v>
      </c>
      <c r="C11" s="13"/>
    </row>
    <row r="12" spans="1:3">
      <c r="A12" s="10" t="str">
        <f>HYPERLINK("#'"&amp;TableSheetNames!A12&amp;"'!A1",TableSheetNames!A12)</f>
        <v>Table 4c-Import Volume</v>
      </c>
      <c r="B12" s="11" t="s">
        <v>57</v>
      </c>
      <c r="C12" s="13"/>
    </row>
    <row r="13" spans="1:3">
      <c r="A13" s="10" t="str">
        <f>HYPERLINK("#'"&amp;TableSheetNames!A13&amp;"'!A1",TableSheetNames!A13)</f>
        <v>Table 4d-Import Volume</v>
      </c>
      <c r="B13" s="11" t="s">
        <v>58</v>
      </c>
      <c r="C13" s="13"/>
    </row>
    <row r="14" spans="1:3">
      <c r="A14" s="10" t="str">
        <f>HYPERLINK("#'"&amp;TableSheetNames!A14&amp;"'!A1",TableSheetNames!A14)</f>
        <v>Table 5a-Export Value</v>
      </c>
      <c r="B14" s="11" t="s">
        <v>59</v>
      </c>
      <c r="C14" s="13"/>
    </row>
    <row r="15" spans="1:3">
      <c r="A15" s="10" t="str">
        <f>HYPERLINK("#'"&amp;TableSheetNames!A15&amp;"'!A1",TableSheetNames!A15)</f>
        <v>Table 5b-Export Value</v>
      </c>
      <c r="B15" s="11" t="s">
        <v>60</v>
      </c>
      <c r="C15" s="13"/>
    </row>
    <row r="16" spans="1:3">
      <c r="A16" s="10" t="str">
        <f>HYPERLINK("#'"&amp;TableSheetNames!A16&amp;"'!A1",TableSheetNames!A16)</f>
        <v>Table 5c-Export Volume</v>
      </c>
      <c r="B16" s="11" t="s">
        <v>61</v>
      </c>
      <c r="C16" s="13"/>
    </row>
    <row r="17" spans="1:3">
      <c r="A17" s="10" t="str">
        <f>HYPERLINK("#'"&amp;TableSheetNames!A17&amp;"'!A1",TableSheetNames!A17)</f>
        <v>Table 5d-Export Volume</v>
      </c>
      <c r="B17" s="11" t="s">
        <v>62</v>
      </c>
    </row>
    <row r="18" spans="1:3">
      <c r="A18" s="10" t="str">
        <f>HYPERLINK("#'"&amp;TableSheetNames!A18&amp;"'!A1",TableSheetNames!A18)</f>
        <v>Table 6-Trade Percent</v>
      </c>
      <c r="B18" s="11" t="s">
        <v>63</v>
      </c>
    </row>
    <row r="19" spans="1:3">
      <c r="A19" s="10" t="str">
        <f>HYPERLINK("#'"&amp;TableSheetNames!A19&amp;"'!A1",TableSheetNames!A19)</f>
        <v>Table 7-Import Percent</v>
      </c>
      <c r="B19" s="11" t="s">
        <v>64</v>
      </c>
    </row>
    <row r="20" spans="1:3">
      <c r="A20" s="10" t="str">
        <f>HYPERLINK("#'"&amp;TableSheetNames!A20&amp;"'!A1",TableSheetNames!A20)</f>
        <v>Table 8-Export Percent</v>
      </c>
      <c r="B20" s="11" t="s">
        <v>65</v>
      </c>
      <c r="C20" s="13"/>
    </row>
    <row r="21" spans="1:3">
      <c r="A21" s="10" t="str">
        <f>HYPERLINK("#'"&amp;TableSheetNames!A21&amp;"'!A1",TableSheetNames!A21)</f>
        <v>Table 9-World Veg</v>
      </c>
      <c r="B21" s="11" t="s">
        <v>66</v>
      </c>
      <c r="C21" s="13"/>
    </row>
    <row r="22" spans="1:3">
      <c r="A22" s="10" t="str">
        <f>HYPERLINK("#'"&amp;TableSheetNames!A22&amp;"'!A1",TableSheetNames!A22)</f>
        <v>Table 10-Cash Receipts</v>
      </c>
      <c r="B22" s="11" t="s">
        <v>67</v>
      </c>
    </row>
    <row r="23" spans="1:3">
      <c r="A23" s="10" t="str">
        <f>HYPERLINK("#'"&amp;TableSheetNames!A23&amp;"'!A1",TableSheetNames!A23)</f>
        <v>Table 11-Total Fresh</v>
      </c>
      <c r="B23" s="11" t="s">
        <v>68</v>
      </c>
    </row>
    <row r="24" spans="1:3">
      <c r="A24" s="10" t="str">
        <f>HYPERLINK("#'"&amp;TableSheetNames!A24&amp;"'!A1",TableSheetNames!A24)</f>
        <v>Table 12-Artichokes</v>
      </c>
      <c r="B24" s="11" t="s">
        <v>69</v>
      </c>
    </row>
    <row r="25" spans="1:3">
      <c r="A25" s="10" t="str">
        <f>HYPERLINK("#'"&amp;TableSheetNames!A25&amp;"'!A1",TableSheetNames!A25)</f>
        <v>Table 13-Asparagus</v>
      </c>
      <c r="B25" s="11" t="s">
        <v>70</v>
      </c>
    </row>
    <row r="26" spans="1:3">
      <c r="A26" s="10" t="str">
        <f>HYPERLINK("#'"&amp;TableSheetNames!A26&amp;"'!A1",TableSheetNames!A26)</f>
        <v>Table 14-Broccoli</v>
      </c>
      <c r="B26" s="11" t="s">
        <v>71</v>
      </c>
    </row>
    <row r="27" spans="1:3">
      <c r="A27" s="10" t="str">
        <f>HYPERLINK("#'"&amp;TableSheetNames!A27&amp;"'!A1",TableSheetNames!A27)</f>
        <v>Table 15-Brussels Sprouts</v>
      </c>
      <c r="B27" s="11" t="s">
        <v>72</v>
      </c>
    </row>
    <row r="28" spans="1:3">
      <c r="A28" s="10" t="str">
        <f>HYPERLINK("#'"&amp;TableSheetNames!A28&amp;"'!A1",TableSheetNames!A28)</f>
        <v>Table 16-Cabbage</v>
      </c>
      <c r="B28" s="11" t="s">
        <v>73</v>
      </c>
    </row>
    <row r="29" spans="1:3">
      <c r="A29" s="10" t="str">
        <f>HYPERLINK("#'"&amp;TableSheetNames!A29&amp;"'!A1",TableSheetNames!A29)</f>
        <v>Table 17-Carrots</v>
      </c>
      <c r="B29" s="11" t="s">
        <v>74</v>
      </c>
    </row>
    <row r="30" spans="1:3">
      <c r="A30" s="10" t="str">
        <f>HYPERLINK("#'"&amp;TableSheetNames!A30&amp;"'!A1",TableSheetNames!A30)</f>
        <v>Table 18-Cauliflower</v>
      </c>
      <c r="B30" s="11" t="s">
        <v>75</v>
      </c>
    </row>
    <row r="31" spans="1:3">
      <c r="A31" s="10" t="str">
        <f>HYPERLINK("#'"&amp;TableSheetNames!A31&amp;"'!A1",TableSheetNames!A31)</f>
        <v>Table 19-Celery</v>
      </c>
      <c r="B31" s="11" t="s">
        <v>76</v>
      </c>
    </row>
    <row r="32" spans="1:3">
      <c r="A32" s="10" t="str">
        <f>HYPERLINK("#'"&amp;TableSheetNames!A32&amp;"'!A1",TableSheetNames!A32)</f>
        <v>Table 20-Collard Greens</v>
      </c>
      <c r="B32" s="11" t="s">
        <v>77</v>
      </c>
    </row>
    <row r="33" spans="1:3">
      <c r="A33" s="10" t="str">
        <f>HYPERLINK("#'"&amp;TableSheetNames!A33&amp;"'!A1",TableSheetNames!A33)</f>
        <v>Table 21-Cucumbers</v>
      </c>
      <c r="B33" s="11" t="s">
        <v>78</v>
      </c>
    </row>
    <row r="34" spans="1:3">
      <c r="A34" s="10" t="str">
        <f>HYPERLINK("#'"&amp;TableSheetNames!A34&amp;"'!A1",TableSheetNames!A34)</f>
        <v>Table 22-Eggplant</v>
      </c>
      <c r="B34" s="11" t="s">
        <v>79</v>
      </c>
    </row>
    <row r="35" spans="1:3">
      <c r="A35" s="10" t="str">
        <f>HYPERLINK("#'"&amp;TableSheetNames!A35&amp;"'!A1",TableSheetNames!A35)</f>
        <v>Table 23-Escarole and Endive</v>
      </c>
      <c r="B35" s="11" t="s">
        <v>80</v>
      </c>
    </row>
    <row r="36" spans="1:3">
      <c r="A36" s="10" t="str">
        <f>HYPERLINK("#'"&amp;TableSheetNames!A36&amp;"'!A1",TableSheetNames!A36)</f>
        <v>Table 24-Garlic</v>
      </c>
      <c r="B36" s="11" t="s">
        <v>81</v>
      </c>
    </row>
    <row r="37" spans="1:3">
      <c r="A37" s="10" t="str">
        <f>HYPERLINK("#'"&amp;TableSheetNames!A37&amp;"'!A1",TableSheetNames!A37)</f>
        <v>Table 25-Head Lettuce</v>
      </c>
      <c r="B37" s="11" t="s">
        <v>82</v>
      </c>
    </row>
    <row r="38" spans="1:3">
      <c r="A38" s="10" t="str">
        <f>HYPERLINK("#'"&amp;TableSheetNames!A38&amp;"'!A1",TableSheetNames!A38)</f>
        <v>Table 26-Leaf and Romaine</v>
      </c>
      <c r="B38" s="11" t="s">
        <v>83</v>
      </c>
    </row>
    <row r="39" spans="1:3">
      <c r="A39" s="10" t="str">
        <f>HYPERLINK("#'"&amp;TableSheetNames!A39&amp;"'!A1",TableSheetNames!A39)</f>
        <v>Table 27-Kale</v>
      </c>
      <c r="B39" s="11" t="s">
        <v>84</v>
      </c>
      <c r="C39" s="13"/>
    </row>
    <row r="40" spans="1:3">
      <c r="A40" s="10" t="str">
        <f>HYPERLINK("#'"&amp;TableSheetNames!A40&amp;"'!A1",TableSheetNames!A40)</f>
        <v>Table 28-Mushrooms</v>
      </c>
      <c r="B40" s="11" t="s">
        <v>85</v>
      </c>
    </row>
    <row r="41" spans="1:3">
      <c r="A41" s="10" t="str">
        <f>HYPERLINK("#'"&amp;TableSheetNames!A41&amp;"'!A1",TableSheetNames!A41)</f>
        <v>Table 29-Mustard Greens</v>
      </c>
      <c r="B41" s="11" t="s">
        <v>86</v>
      </c>
    </row>
    <row r="42" spans="1:3">
      <c r="A42" s="10" t="str">
        <f>HYPERLINK("#'"&amp;TableSheetNames!A42&amp;"'!A1",TableSheetNames!A42)</f>
        <v>Table 30-Okra</v>
      </c>
      <c r="B42" s="11" t="s">
        <v>87</v>
      </c>
    </row>
    <row r="43" spans="1:3">
      <c r="A43" s="10" t="str">
        <f>HYPERLINK("#'"&amp;TableSheetNames!A43&amp;"'!A1",TableSheetNames!A43)</f>
        <v>Table 31-Onions</v>
      </c>
      <c r="B43" s="11" t="s">
        <v>88</v>
      </c>
    </row>
    <row r="44" spans="1:3">
      <c r="A44" s="10" t="str">
        <f>HYPERLINK("#'"&amp;TableSheetNames!A44&amp;"'!A1",TableSheetNames!A44)</f>
        <v>Table 32-Peppers, Bell</v>
      </c>
      <c r="B44" s="11" t="s">
        <v>89</v>
      </c>
    </row>
    <row r="45" spans="1:3">
      <c r="A45" s="10" t="str">
        <f>HYPERLINK("#'"&amp;TableSheetNames!A45&amp;"'!A1",TableSheetNames!A45)</f>
        <v>Table 33-Potatoes</v>
      </c>
      <c r="B45" s="11" t="s">
        <v>90</v>
      </c>
    </row>
    <row r="46" spans="1:3">
      <c r="A46" s="10" t="str">
        <f>HYPERLINK("#'"&amp;TableSheetNames!A46&amp;"'!A1",TableSheetNames!A46)</f>
        <v>Table 34-Pumpkins</v>
      </c>
      <c r="B46" s="11" t="s">
        <v>91</v>
      </c>
    </row>
    <row r="47" spans="1:3">
      <c r="A47" s="10" t="str">
        <f>HYPERLINK("#'"&amp;TableSheetNames!A47&amp;"'!A1",TableSheetNames!A47)</f>
        <v>Table 35-Radishes</v>
      </c>
      <c r="B47" s="11" t="s">
        <v>92</v>
      </c>
    </row>
    <row r="48" spans="1:3">
      <c r="A48" s="10" t="str">
        <f>HYPERLINK("#'"&amp;TableSheetNames!A48&amp;"'!A1",TableSheetNames!A48)</f>
        <v>Table 36-Snap Beans</v>
      </c>
      <c r="B48" s="11" t="s">
        <v>93</v>
      </c>
    </row>
    <row r="49" spans="1:3">
      <c r="A49" s="10" t="str">
        <f>HYPERLINK("#'"&amp;TableSheetNames!A49&amp;"'!A1",TableSheetNames!A49)</f>
        <v>Table 37-Spinach</v>
      </c>
      <c r="B49" s="11" t="s">
        <v>94</v>
      </c>
    </row>
    <row r="50" spans="1:3">
      <c r="A50" s="10" t="str">
        <f>HYPERLINK("#'"&amp;TableSheetNames!A50&amp;"'!A1",TableSheetNames!A50)</f>
        <v>Table 38-Squash</v>
      </c>
      <c r="B50" s="11" t="s">
        <v>95</v>
      </c>
    </row>
    <row r="51" spans="1:3">
      <c r="A51" s="10" t="str">
        <f>HYPERLINK("#'"&amp;TableSheetNames!A51&amp;"'!A1",TableSheetNames!A51)</f>
        <v>Table 39-Sweet Corn</v>
      </c>
      <c r="B51" s="11" t="s">
        <v>96</v>
      </c>
      <c r="C51" s="13"/>
    </row>
    <row r="52" spans="1:3">
      <c r="A52" s="10" t="str">
        <f>HYPERLINK("#'"&amp;TableSheetNames!A52&amp;"'!A1",TableSheetNames!A52)</f>
        <v>Table 40-Sweet Potatoes</v>
      </c>
      <c r="B52" s="11" t="s">
        <v>97</v>
      </c>
    </row>
    <row r="53" spans="1:3">
      <c r="A53" s="10" t="str">
        <f>HYPERLINK("#'"&amp;TableSheetNames!A53&amp;"'!A1",TableSheetNames!A53)</f>
        <v>Table 41-Tomatoes</v>
      </c>
      <c r="B53" s="11" t="s">
        <v>98</v>
      </c>
    </row>
    <row r="54" spans="1:3">
      <c r="A54" s="10" t="str">
        <f>HYPERLINK("#'"&amp;TableSheetNames!A54&amp;"'!A1",TableSheetNames!A54)</f>
        <v>Table 42-Turnip Greens</v>
      </c>
      <c r="B54" s="11" t="s">
        <v>99</v>
      </c>
    </row>
    <row r="55" spans="1:3">
      <c r="A55" s="10" t="str">
        <f>HYPERLINK("#'"&amp;TableSheetNames!A55&amp;"'!A1",TableSheetNames!A55)</f>
        <v>Table 43-Total Veg., Pr</v>
      </c>
      <c r="B55" s="11" t="s">
        <v>100</v>
      </c>
    </row>
    <row r="56" spans="1:3">
      <c r="A56" s="10" t="str">
        <f>HYPERLINK("#'"&amp;TableSheetNames!A56&amp;"'!A1",TableSheetNames!A56)</f>
        <v>Table 44a-Asparagus, Pr</v>
      </c>
      <c r="B56" s="11" t="s">
        <v>101</v>
      </c>
    </row>
    <row r="57" spans="1:3">
      <c r="A57" s="10" t="str">
        <f>HYPERLINK("#'"&amp;TableSheetNames!A57&amp;"'!A1",TableSheetNames!A57)</f>
        <v>Table 44b-Asparagus, Cn</v>
      </c>
      <c r="B57" s="11" t="s">
        <v>102</v>
      </c>
    </row>
    <row r="58" spans="1:3">
      <c r="A58" s="10" t="str">
        <f>HYPERLINK("#'"&amp;TableSheetNames!A58&amp;"'!A1",TableSheetNames!A58)</f>
        <v>Table 44c-Asparagus, Fz</v>
      </c>
      <c r="B58" s="11" t="s">
        <v>103</v>
      </c>
    </row>
    <row r="59" spans="1:3">
      <c r="A59" s="10" t="str">
        <f>HYPERLINK("#'"&amp;TableSheetNames!A59&amp;"'!A1",TableSheetNames!A59)</f>
        <v>Table 45-Broccoli, Pr</v>
      </c>
      <c r="B59" s="11" t="s">
        <v>104</v>
      </c>
    </row>
    <row r="60" spans="1:3">
      <c r="A60" s="10" t="str">
        <f>HYPERLINK("#'"&amp;TableSheetNames!A60&amp;"'!A1",TableSheetNames!A60)</f>
        <v>Table 46-Cabbage, Pr</v>
      </c>
      <c r="B60" s="11" t="s">
        <v>105</v>
      </c>
    </row>
    <row r="61" spans="1:3">
      <c r="A61" s="10" t="str">
        <f>HYPERLINK("#'"&amp;TableSheetNames!A61&amp;"'!A1",TableSheetNames!A61)</f>
        <v>Table 47a-Carrots, Pr</v>
      </c>
      <c r="B61" s="11" t="s">
        <v>106</v>
      </c>
    </row>
    <row r="62" spans="1:3">
      <c r="A62" s="10" t="str">
        <f>HYPERLINK("#'"&amp;TableSheetNames!A62&amp;"'!A1",TableSheetNames!A62)</f>
        <v>Table 47b-Carrots, Fz</v>
      </c>
      <c r="B62" s="11" t="s">
        <v>107</v>
      </c>
    </row>
    <row r="63" spans="1:3">
      <c r="A63" s="10" t="str">
        <f>HYPERLINK("#'"&amp;TableSheetNames!A63&amp;"'!A1",TableSheetNames!A63)</f>
        <v>Table 47c-Carrots, Cn</v>
      </c>
      <c r="B63" s="11" t="s">
        <v>108</v>
      </c>
    </row>
    <row r="64" spans="1:3">
      <c r="A64" s="10" t="str">
        <f>HYPERLINK("#'"&amp;TableSheetNames!A64&amp;"'!A1",TableSheetNames!A64)</f>
        <v>Table 48-Cauliflower, Pr</v>
      </c>
      <c r="B64" s="11" t="s">
        <v>109</v>
      </c>
    </row>
    <row r="65" spans="1:3">
      <c r="A65" s="10" t="str">
        <f>HYPERLINK("#'"&amp;TableSheetNames!A65&amp;"'!A1",TableSheetNames!A65)</f>
        <v>Table 49-Cucumbers, Pr</v>
      </c>
      <c r="B65" s="11" t="s">
        <v>110</v>
      </c>
    </row>
    <row r="66" spans="1:3">
      <c r="A66" s="10" t="str">
        <f>HYPERLINK("#'"&amp;TableSheetNames!A66&amp;"'!A1",TableSheetNames!A66)</f>
        <v>Table 50a-Green Lima Beans, Pr</v>
      </c>
      <c r="B66" s="11" t="s">
        <v>111</v>
      </c>
    </row>
    <row r="67" spans="1:3">
      <c r="A67" s="10" t="str">
        <f>HYPERLINK("#'"&amp;TableSheetNames!A67&amp;"'!A1",TableSheetNames!A67)</f>
        <v>Table 50b-Green Lima Beans, Cn</v>
      </c>
      <c r="B67" s="11" t="s">
        <v>112</v>
      </c>
    </row>
    <row r="68" spans="1:3">
      <c r="A68" s="10" t="str">
        <f>HYPERLINK("#'"&amp;TableSheetNames!A68&amp;"'!A1",TableSheetNames!A68)</f>
        <v>Table 50c-Green Lima Beans, Fz</v>
      </c>
      <c r="B68" s="11" t="s">
        <v>113</v>
      </c>
      <c r="C68" s="13"/>
    </row>
    <row r="69" spans="1:3">
      <c r="A69" s="10" t="str">
        <f>HYPERLINK("#'"&amp;TableSheetNames!A69&amp;"'!A1",TableSheetNames!A69)</f>
        <v>Table 51-Mushrooms, Pr</v>
      </c>
      <c r="B69" s="11" t="s">
        <v>114</v>
      </c>
    </row>
    <row r="70" spans="1:3">
      <c r="A70" s="10" t="str">
        <f>HYPERLINK("#'"&amp;TableSheetNames!A70&amp;"'!A1",TableSheetNames!A70)</f>
        <v>Table 52-Onions, Dehy</v>
      </c>
      <c r="B70" s="11" t="s">
        <v>115</v>
      </c>
    </row>
    <row r="71" spans="1:3">
      <c r="A71" s="10" t="str">
        <f>HYPERLINK("#'"&amp;TableSheetNames!A71&amp;"'!A1",TableSheetNames!A71)</f>
        <v>Table 53a-Green Peas, Pr</v>
      </c>
      <c r="B71" s="11" t="s">
        <v>116</v>
      </c>
    </row>
    <row r="72" spans="1:3">
      <c r="A72" s="10" t="str">
        <f>HYPERLINK("#'"&amp;TableSheetNames!A72&amp;"'!A1",TableSheetNames!A72)</f>
        <v>Table 53b-Green Peas, Cn</v>
      </c>
      <c r="B72" s="11" t="s">
        <v>117</v>
      </c>
    </row>
    <row r="73" spans="1:3">
      <c r="A73" s="10" t="str">
        <f>HYPERLINK("#'"&amp;TableSheetNames!A73&amp;"'!A1",TableSheetNames!A73)</f>
        <v>Table 53c-Green Peas, Fz</v>
      </c>
      <c r="B73" s="11" t="s">
        <v>118</v>
      </c>
    </row>
    <row r="74" spans="1:3">
      <c r="A74" s="10" t="str">
        <f>HYPERLINK("#'"&amp;TableSheetNames!A74&amp;"'!A1",TableSheetNames!A74)</f>
        <v>Table 54-Chili Peppers, Pr</v>
      </c>
      <c r="B74" s="11" t="s">
        <v>119</v>
      </c>
      <c r="C74" s="13"/>
    </row>
    <row r="75" spans="1:3">
      <c r="A75" s="10" t="str">
        <f>HYPERLINK("#'"&amp;TableSheetNames!A75&amp;"'!A1",TableSheetNames!A75)</f>
        <v>Table 55a-Potatoes, Cn</v>
      </c>
      <c r="B75" s="11" t="s">
        <v>120</v>
      </c>
      <c r="C75" s="13"/>
    </row>
    <row r="76" spans="1:3">
      <c r="A76" s="10" t="str">
        <f>HYPERLINK("#'"&amp;TableSheetNames!A76&amp;"'!A1",TableSheetNames!A76)</f>
        <v>Table 55b-Potatoes, Chip</v>
      </c>
      <c r="B76" s="11" t="s">
        <v>121</v>
      </c>
      <c r="C76" s="13"/>
    </row>
    <row r="77" spans="1:3">
      <c r="A77" s="10" t="str">
        <f>HYPERLINK("#'"&amp;TableSheetNames!A77&amp;"'!A1",TableSheetNames!A77)</f>
        <v>Table 55c-Potatoes, Dehy</v>
      </c>
      <c r="B77" s="11" t="s">
        <v>122</v>
      </c>
      <c r="C77" s="13"/>
    </row>
    <row r="78" spans="1:3">
      <c r="A78" s="10" t="str">
        <f>HYPERLINK("#'"&amp;TableSheetNames!A78&amp;"'!A1",TableSheetNames!A78)</f>
        <v>Table 55d-Potatoes, Fz</v>
      </c>
      <c r="B78" s="11" t="s">
        <v>123</v>
      </c>
    </row>
    <row r="79" spans="1:3">
      <c r="A79" s="10" t="str">
        <f>HYPERLINK("#'"&amp;TableSheetNames!A79&amp;"'!A1",TableSheetNames!A79)</f>
        <v>Table 56a-Snap Beans, Pr</v>
      </c>
      <c r="B79" s="11" t="s">
        <v>124</v>
      </c>
    </row>
    <row r="80" spans="1:3">
      <c r="A80" s="10" t="str">
        <f>HYPERLINK("#'"&amp;TableSheetNames!A80&amp;"'!A1",TableSheetNames!A80)</f>
        <v>Table 56b-Snap Beans, Cn</v>
      </c>
      <c r="B80" s="11" t="s">
        <v>125</v>
      </c>
    </row>
    <row r="81" spans="1:2">
      <c r="A81" s="10" t="str">
        <f>HYPERLINK("#'"&amp;TableSheetNames!A81&amp;"'!A1",TableSheetNames!A81)</f>
        <v>Table 56c-Snap Beans, Fz</v>
      </c>
      <c r="B81" s="11" t="s">
        <v>126</v>
      </c>
    </row>
    <row r="82" spans="1:2">
      <c r="A82" s="10" t="str">
        <f>HYPERLINK("#'"&amp;TableSheetNames!A82&amp;"'!A1",TableSheetNames!A82)</f>
        <v>Table 57a-Spinach, Pr</v>
      </c>
      <c r="B82" s="11" t="s">
        <v>127</v>
      </c>
    </row>
    <row r="83" spans="1:2">
      <c r="A83" s="10" t="str">
        <f>HYPERLINK("#'"&amp;TableSheetNames!A83&amp;"'!A1",TableSheetNames!A83)</f>
        <v>Table 57b-Spinach, Cn</v>
      </c>
      <c r="B83" s="11" t="s">
        <v>128</v>
      </c>
    </row>
    <row r="84" spans="1:2">
      <c r="A84" s="10" t="str">
        <f>HYPERLINK("#'"&amp;TableSheetNames!A84&amp;"'!A1",TableSheetNames!A84)</f>
        <v>Table 57c-Spinach, Fz</v>
      </c>
      <c r="B84" s="11" t="s">
        <v>129</v>
      </c>
    </row>
    <row r="85" spans="1:2">
      <c r="A85" s="10" t="str">
        <f>HYPERLINK("#'"&amp;TableSheetNames!A85&amp;"'!A1",TableSheetNames!A85)</f>
        <v>Table 58a-Sweet Corn, Pr</v>
      </c>
      <c r="B85" s="11" t="s">
        <v>130</v>
      </c>
    </row>
    <row r="86" spans="1:2">
      <c r="A86" s="10" t="str">
        <f>HYPERLINK("#'"&amp;TableSheetNames!A86&amp;"'!A1",TableSheetNames!A86)</f>
        <v>Table 58b-Sweet Corn, Cn</v>
      </c>
      <c r="B86" s="11" t="s">
        <v>131</v>
      </c>
    </row>
    <row r="87" spans="1:2">
      <c r="A87" s="10" t="str">
        <f>HYPERLINK("#'"&amp;TableSheetNames!A87&amp;"'!A1",TableSheetNames!A87)</f>
        <v>Table 58c-Sweet Corn, Fz</v>
      </c>
      <c r="B87" s="11" t="s">
        <v>132</v>
      </c>
    </row>
    <row r="88" spans="1:2">
      <c r="A88" s="10" t="str">
        <f>HYPERLINK("#'"&amp;TableSheetNames!A88&amp;"'!A1",TableSheetNames!A88)</f>
        <v>Table 59-Tomatoes, Pr</v>
      </c>
      <c r="B88" s="11" t="s">
        <v>133</v>
      </c>
    </row>
    <row r="89" spans="1:2">
      <c r="A89" s="10" t="str">
        <f>HYPERLINK("#'"&amp;TableSheetNames!A89&amp;"'!A1",TableSheetNames!A89)</f>
        <v>Table 60-All Dry Beans</v>
      </c>
      <c r="B89" s="11" t="s">
        <v>134</v>
      </c>
    </row>
    <row r="90" spans="1:2">
      <c r="A90" s="10" t="str">
        <f>HYPERLINK("#'"&amp;TableSheetNames!A90&amp;"'!A1",TableSheetNames!A90)</f>
        <v>Table 61-Pinto</v>
      </c>
      <c r="B90" s="11" t="s">
        <v>135</v>
      </c>
    </row>
    <row r="91" spans="1:2">
      <c r="A91" s="10" t="str">
        <f>HYPERLINK("#'"&amp;TableSheetNames!A91&amp;"'!A1",TableSheetNames!A91)</f>
        <v>Table 62-Navy</v>
      </c>
      <c r="B91" s="11" t="s">
        <v>136</v>
      </c>
    </row>
    <row r="92" spans="1:2">
      <c r="A92" s="10" t="str">
        <f>HYPERLINK("#'"&amp;TableSheetNames!A92&amp;"'!A1",TableSheetNames!A92)</f>
        <v>Table 63-Great Northern</v>
      </c>
      <c r="B92" s="11" t="s">
        <v>137</v>
      </c>
    </row>
    <row r="93" spans="1:2">
      <c r="A93" s="10" t="str">
        <f>HYPERLINK("#'"&amp;TableSheetNames!A93&amp;"'!A1",TableSheetNames!A93)</f>
        <v>Table 64-Black</v>
      </c>
      <c r="B93" s="11" t="s">
        <v>138</v>
      </c>
    </row>
    <row r="94" spans="1:2">
      <c r="A94" s="10" t="str">
        <f>HYPERLINK("#'"&amp;TableSheetNames!A94&amp;"'!A1",TableSheetNames!A94)</f>
        <v>Table 65-Lima</v>
      </c>
      <c r="B94" s="11" t="s">
        <v>139</v>
      </c>
    </row>
    <row r="95" spans="1:2">
      <c r="A95" s="10" t="str">
        <f>HYPERLINK("#'"&amp;TableSheetNames!A95&amp;"'!A1",TableSheetNames!A95)</f>
        <v>Table 66-Red Kidney</v>
      </c>
      <c r="B95" s="11" t="s">
        <v>140</v>
      </c>
    </row>
    <row r="96" spans="1:2">
      <c r="A96" s="10" t="str">
        <f>HYPERLINK("#'"&amp;TableSheetNames!A96&amp;"'!A1",TableSheetNames!A96)</f>
        <v>Table 67-Blackeye</v>
      </c>
      <c r="B96" s="11" t="s">
        <v>141</v>
      </c>
    </row>
    <row r="97" spans="1:2">
      <c r="A97" s="10" t="str">
        <f>HYPERLINK("#'"&amp;TableSheetNames!A97&amp;"'!A1",TableSheetNames!A97)</f>
        <v>Table 68-Garbanzo</v>
      </c>
      <c r="B97" s="11" t="s">
        <v>142</v>
      </c>
    </row>
    <row r="98" spans="1:2">
      <c r="A98" s="10" t="str">
        <f>HYPERLINK("#'"&amp;TableSheetNames!A98&amp;"'!A1",TableSheetNames!A98)</f>
        <v>Table 69-Small White</v>
      </c>
      <c r="B98" s="11" t="s">
        <v>143</v>
      </c>
    </row>
    <row r="99" spans="1:2">
      <c r="A99" s="10" t="str">
        <f>HYPERLINK("#'"&amp;TableSheetNames!A99&amp;"'!A1",TableSheetNames!A99)</f>
        <v>Table 70-Small Red</v>
      </c>
      <c r="B99" s="11" t="s">
        <v>144</v>
      </c>
    </row>
    <row r="100" spans="1:2">
      <c r="A100" s="10" t="str">
        <f>HYPERLINK("#'"&amp;TableSheetNames!A100&amp;"'!A1",TableSheetNames!A100)</f>
        <v>Table 71-Pink</v>
      </c>
      <c r="B100" s="11" t="s">
        <v>145</v>
      </c>
    </row>
    <row r="101" spans="1:2">
      <c r="A101" s="10" t="str">
        <f>HYPERLINK("#'"&amp;TableSheetNames!A101&amp;"'!A1",TableSheetNames!A101)</f>
        <v>Table 72-Other</v>
      </c>
      <c r="B101" s="11" t="s">
        <v>146</v>
      </c>
    </row>
    <row r="102" spans="1:2">
      <c r="A102" s="4" t="s">
        <v>147</v>
      </c>
    </row>
  </sheetData>
  <conditionalFormatting sqref="A3:A4 A5:B22">
    <cfRule type="expression" dxfId="273" priority="6">
      <formula>MOD(ROW(),2)=1</formula>
    </cfRule>
  </conditionalFormatting>
  <conditionalFormatting sqref="A23 A24:B35 A37:B101">
    <cfRule type="expression" dxfId="272" priority="4">
      <formula>MOD(ROW(),2)=1</formula>
    </cfRule>
  </conditionalFormatting>
  <conditionalFormatting sqref="A36">
    <cfRule type="expression" dxfId="271" priority="2">
      <formula>MOD(ROW(),2)=1</formula>
    </cfRule>
  </conditionalFormatting>
  <conditionalFormatting sqref="B3:B4">
    <cfRule type="expression" dxfId="270" priority="3">
      <formula>MOD(ROW(),2)=1</formula>
    </cfRule>
  </conditionalFormatting>
  <conditionalFormatting sqref="B23">
    <cfRule type="expression" dxfId="269" priority="1">
      <formula>MOD(ROW(),2)=1</formula>
    </cfRule>
  </conditionalFormatting>
  <conditionalFormatting sqref="B36">
    <cfRule type="expression" dxfId="268" priority="5">
      <formula>MOD(ROW(),2)=1</formula>
    </cfRule>
  </conditionalFormatting>
  <pageMargins left="0.7" right="0.7" top="0.75" bottom="0.75" header="0.3" footer="0.3"/>
  <pageSetup scale="5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4728A-D3A4-4BDD-B533-85874E8042C7}">
  <dimension ref="A1:A101"/>
  <sheetViews>
    <sheetView showGridLines="0" zoomScaleNormal="100" workbookViewId="0"/>
  </sheetViews>
  <sheetFormatPr defaultRowHeight="12"/>
  <cols>
    <col min="1" max="1" width="28.42578125" customWidth="1"/>
  </cols>
  <sheetData>
    <row r="1" spans="1:1">
      <c r="A1" s="3" t="s">
        <v>148</v>
      </c>
    </row>
    <row r="2" spans="1:1">
      <c r="A2" s="3"/>
    </row>
    <row r="3" spans="1:1">
      <c r="A3" s="3" t="s">
        <v>149</v>
      </c>
    </row>
    <row r="4" spans="1:1">
      <c r="A4" s="3" t="s">
        <v>150</v>
      </c>
    </row>
    <row r="5" spans="1:1">
      <c r="A5" s="3" t="s">
        <v>151</v>
      </c>
    </row>
    <row r="6" spans="1:1">
      <c r="A6" s="3" t="s">
        <v>152</v>
      </c>
    </row>
    <row r="7" spans="1:1">
      <c r="A7" s="3" t="s">
        <v>153</v>
      </c>
    </row>
    <row r="8" spans="1:1">
      <c r="A8" s="3" t="s">
        <v>36</v>
      </c>
    </row>
    <row r="9" spans="1:1">
      <c r="A9" s="3" t="s">
        <v>15</v>
      </c>
    </row>
    <row r="10" spans="1:1">
      <c r="A10" s="3" t="s">
        <v>154</v>
      </c>
    </row>
    <row r="11" spans="1:1">
      <c r="A11" s="3" t="s">
        <v>10</v>
      </c>
    </row>
    <row r="12" spans="1:1">
      <c r="A12" s="3" t="s">
        <v>155</v>
      </c>
    </row>
    <row r="13" spans="1:1">
      <c r="A13" s="3" t="s">
        <v>156</v>
      </c>
    </row>
    <row r="14" spans="1:1">
      <c r="A14" s="3" t="s">
        <v>157</v>
      </c>
    </row>
    <row r="15" spans="1:1">
      <c r="A15" s="3" t="s">
        <v>158</v>
      </c>
    </row>
    <row r="16" spans="1:1">
      <c r="A16" s="3" t="s">
        <v>159</v>
      </c>
    </row>
    <row r="17" spans="1:1">
      <c r="A17" s="3" t="s">
        <v>160</v>
      </c>
    </row>
    <row r="18" spans="1:1">
      <c r="A18" s="3" t="s">
        <v>17</v>
      </c>
    </row>
    <row r="19" spans="1:1">
      <c r="A19" s="3" t="s">
        <v>18</v>
      </c>
    </row>
    <row r="20" spans="1:1">
      <c r="A20" s="3" t="s">
        <v>19</v>
      </c>
    </row>
    <row r="21" spans="1:1">
      <c r="A21" s="3" t="s">
        <v>2</v>
      </c>
    </row>
    <row r="22" spans="1:1">
      <c r="A22" s="3" t="s">
        <v>11</v>
      </c>
    </row>
    <row r="23" spans="1:1">
      <c r="A23" s="3" t="s">
        <v>0</v>
      </c>
    </row>
    <row r="24" spans="1:1">
      <c r="A24" s="3" t="s">
        <v>12</v>
      </c>
    </row>
    <row r="25" spans="1:1">
      <c r="A25" s="3" t="s">
        <v>13</v>
      </c>
    </row>
    <row r="26" spans="1:1">
      <c r="A26" s="3" t="s">
        <v>3</v>
      </c>
    </row>
    <row r="27" spans="1:1">
      <c r="A27" s="3" t="s">
        <v>28</v>
      </c>
    </row>
    <row r="28" spans="1:1">
      <c r="A28" s="3" t="s">
        <v>4</v>
      </c>
    </row>
    <row r="29" spans="1:1">
      <c r="A29" s="3" t="s">
        <v>32</v>
      </c>
    </row>
    <row r="30" spans="1:1">
      <c r="A30" s="3" t="s">
        <v>161</v>
      </c>
    </row>
    <row r="31" spans="1:1">
      <c r="A31" s="3" t="s">
        <v>5</v>
      </c>
    </row>
    <row r="32" spans="1:1">
      <c r="A32" s="3" t="s">
        <v>6</v>
      </c>
    </row>
    <row r="33" spans="1:1">
      <c r="A33" s="3" t="s">
        <v>162</v>
      </c>
    </row>
    <row r="34" spans="1:1">
      <c r="A34" s="3" t="s">
        <v>163</v>
      </c>
    </row>
    <row r="35" spans="1:1">
      <c r="A35" s="3" t="s">
        <v>164</v>
      </c>
    </row>
    <row r="36" spans="1:1">
      <c r="A36" s="3" t="s">
        <v>37</v>
      </c>
    </row>
    <row r="37" spans="1:1">
      <c r="A37" s="3" t="s">
        <v>165</v>
      </c>
    </row>
    <row r="38" spans="1:1">
      <c r="A38" s="3" t="s">
        <v>38</v>
      </c>
    </row>
    <row r="39" spans="1:1">
      <c r="A39" s="3" t="s">
        <v>42</v>
      </c>
    </row>
    <row r="40" spans="1:1">
      <c r="A40" s="3" t="s">
        <v>33</v>
      </c>
    </row>
    <row r="41" spans="1:1">
      <c r="A41" s="3" t="s">
        <v>43</v>
      </c>
    </row>
    <row r="42" spans="1:1">
      <c r="A42" s="3" t="s">
        <v>7</v>
      </c>
    </row>
    <row r="43" spans="1:1">
      <c r="A43" s="3" t="s">
        <v>29</v>
      </c>
    </row>
    <row r="44" spans="1:1">
      <c r="A44" s="3" t="s">
        <v>30</v>
      </c>
    </row>
    <row r="45" spans="1:1">
      <c r="A45" s="3" t="s">
        <v>166</v>
      </c>
    </row>
    <row r="46" spans="1:1">
      <c r="A46" s="3" t="s">
        <v>167</v>
      </c>
    </row>
    <row r="47" spans="1:1">
      <c r="A47" s="3" t="s">
        <v>168</v>
      </c>
    </row>
    <row r="48" spans="1:1">
      <c r="A48" s="3" t="s">
        <v>169</v>
      </c>
    </row>
    <row r="49" spans="1:1">
      <c r="A49" s="3" t="s">
        <v>14</v>
      </c>
    </row>
    <row r="50" spans="1:1">
      <c r="A50" s="3" t="s">
        <v>170</v>
      </c>
    </row>
    <row r="51" spans="1:1">
      <c r="A51" s="3" t="s">
        <v>31</v>
      </c>
    </row>
    <row r="52" spans="1:1">
      <c r="A52" s="3" t="s">
        <v>16</v>
      </c>
    </row>
    <row r="53" spans="1:1">
      <c r="A53" s="3" t="s">
        <v>171</v>
      </c>
    </row>
    <row r="54" spans="1:1">
      <c r="A54" s="3" t="s">
        <v>172</v>
      </c>
    </row>
    <row r="55" spans="1:1">
      <c r="A55" s="3" t="s">
        <v>173</v>
      </c>
    </row>
    <row r="56" spans="1:1">
      <c r="A56" s="3" t="s">
        <v>174</v>
      </c>
    </row>
    <row r="57" spans="1:1">
      <c r="A57" s="3" t="s">
        <v>175</v>
      </c>
    </row>
    <row r="58" spans="1:1">
      <c r="A58" s="3" t="s">
        <v>176</v>
      </c>
    </row>
    <row r="59" spans="1:1">
      <c r="A59" s="3" t="s">
        <v>177</v>
      </c>
    </row>
    <row r="60" spans="1:1">
      <c r="A60" s="3" t="s">
        <v>178</v>
      </c>
    </row>
    <row r="61" spans="1:1">
      <c r="A61" s="3" t="s">
        <v>23</v>
      </c>
    </row>
    <row r="62" spans="1:1">
      <c r="A62" s="3" t="s">
        <v>179</v>
      </c>
    </row>
    <row r="63" spans="1:1">
      <c r="A63" s="3" t="s">
        <v>180</v>
      </c>
    </row>
    <row r="64" spans="1:1">
      <c r="A64" s="3" t="s">
        <v>25</v>
      </c>
    </row>
    <row r="65" spans="1:1">
      <c r="A65" s="3" t="s">
        <v>181</v>
      </c>
    </row>
    <row r="66" spans="1:1">
      <c r="A66" s="3" t="s">
        <v>182</v>
      </c>
    </row>
    <row r="67" spans="1:1">
      <c r="A67" s="3" t="s">
        <v>183</v>
      </c>
    </row>
    <row r="68" spans="1:1">
      <c r="A68" s="3" t="s">
        <v>184</v>
      </c>
    </row>
    <row r="69" spans="1:1">
      <c r="A69" s="3" t="s">
        <v>9</v>
      </c>
    </row>
    <row r="70" spans="1:1">
      <c r="A70" s="3" t="s">
        <v>26</v>
      </c>
    </row>
    <row r="71" spans="1:1">
      <c r="A71" s="3" t="s">
        <v>24</v>
      </c>
    </row>
    <row r="72" spans="1:1">
      <c r="A72" s="3" t="s">
        <v>185</v>
      </c>
    </row>
    <row r="73" spans="1:1">
      <c r="A73" s="3" t="s">
        <v>186</v>
      </c>
    </row>
    <row r="74" spans="1:1">
      <c r="A74" s="3" t="s">
        <v>187</v>
      </c>
    </row>
    <row r="75" spans="1:1">
      <c r="A75" s="3" t="s">
        <v>188</v>
      </c>
    </row>
    <row r="76" spans="1:1">
      <c r="A76" s="3" t="s">
        <v>189</v>
      </c>
    </row>
    <row r="77" spans="1:1">
      <c r="A77" s="3" t="s">
        <v>190</v>
      </c>
    </row>
    <row r="78" spans="1:1">
      <c r="A78" s="3" t="s">
        <v>8</v>
      </c>
    </row>
    <row r="79" spans="1:1">
      <c r="A79" s="3" t="s">
        <v>27</v>
      </c>
    </row>
    <row r="80" spans="1:1">
      <c r="A80" s="3" t="s">
        <v>191</v>
      </c>
    </row>
    <row r="81" spans="1:1">
      <c r="A81" s="3" t="s">
        <v>192</v>
      </c>
    </row>
    <row r="82" spans="1:1">
      <c r="A82" s="3" t="s">
        <v>193</v>
      </c>
    </row>
    <row r="83" spans="1:1">
      <c r="A83" s="3" t="s">
        <v>194</v>
      </c>
    </row>
    <row r="84" spans="1:1">
      <c r="A84" s="3" t="s">
        <v>195</v>
      </c>
    </row>
    <row r="85" spans="1:1">
      <c r="A85" s="3" t="s">
        <v>196</v>
      </c>
    </row>
    <row r="86" spans="1:1">
      <c r="A86" s="3" t="s">
        <v>197</v>
      </c>
    </row>
    <row r="87" spans="1:1">
      <c r="A87" s="3" t="s">
        <v>198</v>
      </c>
    </row>
    <row r="88" spans="1:1">
      <c r="A88" s="3" t="s">
        <v>199</v>
      </c>
    </row>
    <row r="89" spans="1:1">
      <c r="A89" s="3" t="s">
        <v>1</v>
      </c>
    </row>
    <row r="90" spans="1:1">
      <c r="A90" s="3" t="s">
        <v>21</v>
      </c>
    </row>
    <row r="91" spans="1:1">
      <c r="A91" s="3" t="s">
        <v>200</v>
      </c>
    </row>
    <row r="92" spans="1:1">
      <c r="A92" s="3" t="s">
        <v>201</v>
      </c>
    </row>
    <row r="93" spans="1:1">
      <c r="A93" s="3" t="s">
        <v>202</v>
      </c>
    </row>
    <row r="94" spans="1:1">
      <c r="A94" s="3" t="s">
        <v>39</v>
      </c>
    </row>
    <row r="95" spans="1:1">
      <c r="A95" s="3" t="s">
        <v>203</v>
      </c>
    </row>
    <row r="96" spans="1:1">
      <c r="A96" s="3" t="s">
        <v>204</v>
      </c>
    </row>
    <row r="97" spans="1:1">
      <c r="A97" s="3" t="s">
        <v>205</v>
      </c>
    </row>
    <row r="98" spans="1:1">
      <c r="A98" s="3" t="s">
        <v>40</v>
      </c>
    </row>
    <row r="99" spans="1:1">
      <c r="A99" s="3" t="s">
        <v>206</v>
      </c>
    </row>
    <row r="100" spans="1:1">
      <c r="A100" s="3" t="s">
        <v>22</v>
      </c>
    </row>
    <row r="101" spans="1:1">
      <c r="A101" s="3" t="s">
        <v>41</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4559-5FAD-4748-89E1-666844A6E340}">
  <dimension ref="A1:O55"/>
  <sheetViews>
    <sheetView showGridLines="0" zoomScaleNormal="100" workbookViewId="0">
      <selection activeCell="O1" sqref="O1"/>
    </sheetView>
  </sheetViews>
  <sheetFormatPr defaultRowHeight="12"/>
  <cols>
    <col min="2" max="6" width="20.85546875" customWidth="1"/>
    <col min="7" max="7" width="24" bestFit="1" customWidth="1"/>
  </cols>
  <sheetData>
    <row r="1" spans="1:15" ht="12.75">
      <c r="A1" s="15" t="s">
        <v>207</v>
      </c>
      <c r="O1" s="16" t="str">
        <f>HYPERLINK("#'"&amp;"Index'!A1","INDEX")</f>
        <v>INDEX</v>
      </c>
    </row>
    <row r="2" spans="1:15" ht="36" customHeight="1">
      <c r="A2" t="s">
        <v>208</v>
      </c>
      <c r="B2" t="s">
        <v>209</v>
      </c>
      <c r="C2" t="s">
        <v>210</v>
      </c>
      <c r="D2" t="s">
        <v>211</v>
      </c>
      <c r="E2" t="s">
        <v>212</v>
      </c>
      <c r="F2" t="s">
        <v>213</v>
      </c>
      <c r="G2" t="s">
        <v>214</v>
      </c>
    </row>
    <row r="3" spans="1:15">
      <c r="A3">
        <v>1980</v>
      </c>
      <c r="B3" s="17">
        <v>99.593000000000004</v>
      </c>
      <c r="C3" s="17">
        <v>116.619</v>
      </c>
      <c r="D3" s="17">
        <v>114.754</v>
      </c>
      <c r="E3" s="17">
        <v>5.995000000000001</v>
      </c>
      <c r="F3" s="17">
        <v>2.8809999999999998</v>
      </c>
      <c r="G3" s="17">
        <v>339.84199999999998</v>
      </c>
    </row>
    <row r="4" spans="1:15">
      <c r="A4">
        <v>1981</v>
      </c>
      <c r="B4" s="17">
        <v>98.480999999999995</v>
      </c>
      <c r="C4" s="17">
        <v>111.96</v>
      </c>
      <c r="D4" s="17">
        <v>116.517</v>
      </c>
      <c r="E4" s="17">
        <v>5.9380000000000006</v>
      </c>
      <c r="F4" s="17">
        <v>2.7389999999999999</v>
      </c>
      <c r="G4" s="17">
        <v>335.63499999999999</v>
      </c>
    </row>
    <row r="5" spans="1:15">
      <c r="A5">
        <v>1982</v>
      </c>
      <c r="B5" s="17">
        <v>102.98</v>
      </c>
      <c r="C5" s="17">
        <v>109.777</v>
      </c>
      <c r="D5" s="17">
        <v>115.023</v>
      </c>
      <c r="E5" s="17">
        <v>7.6909999999999998</v>
      </c>
      <c r="F5" s="17">
        <v>2.927</v>
      </c>
      <c r="G5" s="17">
        <v>338.39800000000002</v>
      </c>
    </row>
    <row r="6" spans="1:15">
      <c r="A6">
        <v>1983</v>
      </c>
      <c r="B6" s="17">
        <v>100.56399999999999</v>
      </c>
      <c r="C6" s="17">
        <v>111.712</v>
      </c>
      <c r="D6" s="17">
        <v>118.63900000000001</v>
      </c>
      <c r="E6" s="17">
        <v>6.6659999999999995</v>
      </c>
      <c r="F6" s="17">
        <v>2.968</v>
      </c>
      <c r="G6" s="17">
        <v>340.54899999999998</v>
      </c>
    </row>
    <row r="7" spans="1:15">
      <c r="A7">
        <v>1984</v>
      </c>
      <c r="B7" s="17">
        <v>107.282</v>
      </c>
      <c r="C7" s="17">
        <v>119.694</v>
      </c>
      <c r="D7" s="17">
        <v>122.095</v>
      </c>
      <c r="E7" s="17">
        <v>5.8360000000000003</v>
      </c>
      <c r="F7" s="17">
        <v>3.468</v>
      </c>
      <c r="G7" s="17">
        <v>358.375</v>
      </c>
    </row>
    <row r="8" spans="1:15">
      <c r="A8">
        <v>1985</v>
      </c>
      <c r="B8" s="17">
        <v>111.16</v>
      </c>
      <c r="C8" s="17">
        <v>116.197</v>
      </c>
      <c r="D8" s="17">
        <v>122.402</v>
      </c>
      <c r="E8" s="17">
        <v>7.3559999999999999</v>
      </c>
      <c r="F8" s="17">
        <v>3.5419999999999998</v>
      </c>
      <c r="G8" s="17">
        <v>360.65700000000004</v>
      </c>
    </row>
    <row r="9" spans="1:15">
      <c r="A9">
        <v>1986</v>
      </c>
      <c r="B9" s="17">
        <v>108.622</v>
      </c>
      <c r="C9" s="17">
        <v>116.239</v>
      </c>
      <c r="D9" s="17">
        <v>125.94499999999999</v>
      </c>
      <c r="E9" s="17">
        <v>7.0620000000000012</v>
      </c>
      <c r="F9" s="17">
        <v>3.6040000000000001</v>
      </c>
      <c r="G9" s="17">
        <v>361.47199999999998</v>
      </c>
    </row>
    <row r="10" spans="1:15">
      <c r="A10">
        <v>1987</v>
      </c>
      <c r="B10" s="17">
        <v>118.983</v>
      </c>
      <c r="C10" s="17">
        <v>116.3</v>
      </c>
      <c r="D10" s="17">
        <v>125.964</v>
      </c>
      <c r="E10" s="17">
        <v>5.9630000000000001</v>
      </c>
      <c r="F10" s="17">
        <v>3.782</v>
      </c>
      <c r="G10" s="17">
        <v>370.99200000000002</v>
      </c>
    </row>
    <row r="11" spans="1:15">
      <c r="A11">
        <v>1988</v>
      </c>
      <c r="B11" s="17">
        <v>123.35299999999999</v>
      </c>
      <c r="C11" s="17">
        <v>114.06699999999999</v>
      </c>
      <c r="D11" s="17">
        <v>122.38900000000001</v>
      </c>
      <c r="E11" s="17">
        <v>7.5479999999999992</v>
      </c>
      <c r="F11" s="17">
        <v>3.5859999999999999</v>
      </c>
      <c r="G11" s="17">
        <v>370.94300000000004</v>
      </c>
    </row>
    <row r="12" spans="1:15">
      <c r="A12">
        <v>1989</v>
      </c>
      <c r="B12" s="17">
        <v>128.93700000000001</v>
      </c>
      <c r="C12" s="17">
        <v>119.997</v>
      </c>
      <c r="D12" s="17">
        <v>126.997</v>
      </c>
      <c r="E12" s="17">
        <v>6.036999999999999</v>
      </c>
      <c r="F12" s="17">
        <v>3.544</v>
      </c>
      <c r="G12" s="17">
        <v>385.512</v>
      </c>
    </row>
    <row r="13" spans="1:15">
      <c r="A13">
        <v>1990</v>
      </c>
      <c r="B13" s="17">
        <v>127.66200000000001</v>
      </c>
      <c r="C13" s="17">
        <v>129.595</v>
      </c>
      <c r="D13" s="17">
        <v>124</v>
      </c>
      <c r="E13" s="17">
        <v>7.1950000000000012</v>
      </c>
      <c r="F13" s="17">
        <v>3.5920000000000001</v>
      </c>
      <c r="G13" s="17">
        <v>392.04399999999998</v>
      </c>
    </row>
    <row r="14" spans="1:15">
      <c r="A14">
        <v>1991</v>
      </c>
      <c r="B14" s="17">
        <v>124.063</v>
      </c>
      <c r="C14" s="17">
        <v>131.952</v>
      </c>
      <c r="D14" s="17">
        <v>133.95600000000002</v>
      </c>
      <c r="E14" s="17">
        <v>7.907</v>
      </c>
      <c r="F14" s="17">
        <v>3.7160000000000002</v>
      </c>
      <c r="G14" s="17">
        <v>401.59400000000005</v>
      </c>
    </row>
    <row r="15" spans="1:15">
      <c r="A15">
        <v>1992</v>
      </c>
      <c r="B15" s="17">
        <v>129.42500000000001</v>
      </c>
      <c r="C15" s="17">
        <v>128.673</v>
      </c>
      <c r="D15" s="17">
        <v>129.797</v>
      </c>
      <c r="E15" s="17">
        <v>8.3780000000000001</v>
      </c>
      <c r="F15" s="17">
        <v>3.681</v>
      </c>
      <c r="G15" s="17">
        <v>399.95400000000006</v>
      </c>
    </row>
    <row r="16" spans="1:15">
      <c r="A16">
        <v>1993</v>
      </c>
      <c r="B16" s="17">
        <v>135.57900000000001</v>
      </c>
      <c r="C16" s="17">
        <v>130.63300000000001</v>
      </c>
      <c r="D16" s="17">
        <v>136.49</v>
      </c>
      <c r="E16" s="17">
        <v>7.7379999999999995</v>
      </c>
      <c r="F16" s="17">
        <v>3.6909999999999998</v>
      </c>
      <c r="G16" s="17">
        <v>414.13100000000009</v>
      </c>
    </row>
    <row r="17" spans="1:7">
      <c r="A17">
        <v>1994</v>
      </c>
      <c r="B17" s="17">
        <v>141.541</v>
      </c>
      <c r="C17" s="17">
        <v>128.798</v>
      </c>
      <c r="D17" s="17">
        <v>136.46099999999998</v>
      </c>
      <c r="E17" s="17">
        <v>8.15</v>
      </c>
      <c r="F17" s="17">
        <v>3.726</v>
      </c>
      <c r="G17" s="17">
        <v>418.67599999999999</v>
      </c>
    </row>
    <row r="18" spans="1:7">
      <c r="A18">
        <v>1995</v>
      </c>
      <c r="B18" s="17">
        <v>136.78</v>
      </c>
      <c r="C18" s="17">
        <v>128.708</v>
      </c>
      <c r="D18" s="17">
        <v>136.624</v>
      </c>
      <c r="E18" s="17">
        <v>8.4559999999999995</v>
      </c>
      <c r="F18" s="17">
        <v>4.0609999999999999</v>
      </c>
      <c r="G18" s="17">
        <v>414.62900000000002</v>
      </c>
    </row>
    <row r="19" spans="1:7">
      <c r="A19">
        <v>1996</v>
      </c>
      <c r="B19" s="17">
        <v>141.059</v>
      </c>
      <c r="C19" s="17">
        <v>127.26600000000001</v>
      </c>
      <c r="D19" s="17">
        <v>144.88900000000001</v>
      </c>
      <c r="E19" s="17">
        <v>8.0839999999999996</v>
      </c>
      <c r="F19" s="17">
        <v>3.782</v>
      </c>
      <c r="G19" s="17">
        <v>425.08000000000004</v>
      </c>
    </row>
    <row r="20" spans="1:7">
      <c r="A20">
        <v>1997</v>
      </c>
      <c r="B20" s="17">
        <v>149.35499999999999</v>
      </c>
      <c r="C20" s="17">
        <v>124.79300000000001</v>
      </c>
      <c r="D20" s="17">
        <v>137.71199999999999</v>
      </c>
      <c r="E20" s="17">
        <v>8.2959999999999994</v>
      </c>
      <c r="F20" s="17">
        <v>3.9279999999999999</v>
      </c>
      <c r="G20" s="17">
        <v>424.08399999999995</v>
      </c>
    </row>
    <row r="21" spans="1:7">
      <c r="A21">
        <v>1998</v>
      </c>
      <c r="B21" s="17">
        <v>146.244</v>
      </c>
      <c r="C21" s="17">
        <v>125.423</v>
      </c>
      <c r="D21" s="17">
        <v>137.55000000000001</v>
      </c>
      <c r="E21" s="17">
        <v>8.06</v>
      </c>
      <c r="F21" s="17">
        <v>3.992</v>
      </c>
      <c r="G21" s="17">
        <v>421.26900000000001</v>
      </c>
    </row>
    <row r="22" spans="1:7">
      <c r="A22">
        <v>1999</v>
      </c>
      <c r="B22" s="17">
        <v>151.167</v>
      </c>
      <c r="C22" s="17">
        <v>124.46</v>
      </c>
      <c r="D22" s="17">
        <v>136.15600000000001</v>
      </c>
      <c r="E22" s="17">
        <v>8.3810000000000002</v>
      </c>
      <c r="F22" s="17">
        <v>3.8690000000000002</v>
      </c>
      <c r="G22" s="17">
        <v>424.03299999999996</v>
      </c>
    </row>
    <row r="23" spans="1:7">
      <c r="A23">
        <v>2000</v>
      </c>
      <c r="B23" s="17">
        <v>150.91300000000001</v>
      </c>
      <c r="C23" s="17">
        <v>123.465</v>
      </c>
      <c r="D23" s="17">
        <v>138.006</v>
      </c>
      <c r="E23" s="17">
        <v>8.5920000000000005</v>
      </c>
      <c r="F23" s="17">
        <v>4.0720000000000001</v>
      </c>
      <c r="G23" s="17">
        <v>425.048</v>
      </c>
    </row>
    <row r="24" spans="1:7">
      <c r="A24">
        <v>2001</v>
      </c>
      <c r="B24" s="17">
        <v>148.834</v>
      </c>
      <c r="C24" s="17">
        <v>116.294</v>
      </c>
      <c r="D24" s="17">
        <v>138.73099999999999</v>
      </c>
      <c r="E24" s="17">
        <v>7.7530000000000001</v>
      </c>
      <c r="F24" s="17">
        <v>4.0819999999999999</v>
      </c>
      <c r="G24" s="17">
        <v>415.69399999999996</v>
      </c>
    </row>
    <row r="25" spans="1:7">
      <c r="A25">
        <v>2002</v>
      </c>
      <c r="B25" s="17">
        <v>150.411</v>
      </c>
      <c r="C25" s="17">
        <v>121.008</v>
      </c>
      <c r="D25" s="17">
        <v>131.83599999999998</v>
      </c>
      <c r="E25" s="17">
        <v>7.8129999999999997</v>
      </c>
      <c r="F25" s="17">
        <v>3.9329999999999998</v>
      </c>
      <c r="G25" s="17">
        <v>415.00099999999992</v>
      </c>
    </row>
    <row r="26" spans="1:7">
      <c r="A26">
        <v>2003</v>
      </c>
      <c r="B26" s="17">
        <v>151.21600000000001</v>
      </c>
      <c r="C26" s="17">
        <v>122.399</v>
      </c>
      <c r="D26" s="17">
        <v>137.85</v>
      </c>
      <c r="E26" s="17">
        <v>7.4530000000000003</v>
      </c>
      <c r="F26" s="17">
        <v>4.1130000000000004</v>
      </c>
      <c r="G26" s="17">
        <v>423.03100000000001</v>
      </c>
    </row>
    <row r="27" spans="1:7">
      <c r="A27">
        <v>2004</v>
      </c>
      <c r="B27" s="17">
        <v>155.94300000000001</v>
      </c>
      <c r="C27" s="17">
        <v>123.19499999999999</v>
      </c>
      <c r="D27" s="17">
        <v>134.61199999999999</v>
      </c>
      <c r="E27" s="17">
        <v>7.1199999999999992</v>
      </c>
      <c r="F27" s="17">
        <v>4.1639999999999997</v>
      </c>
      <c r="G27" s="17">
        <v>425.03399999999999</v>
      </c>
    </row>
    <row r="28" spans="1:7">
      <c r="A28">
        <v>2005</v>
      </c>
      <c r="B28" s="17">
        <v>152.46</v>
      </c>
      <c r="C28" s="17">
        <v>126.541</v>
      </c>
      <c r="D28" s="17">
        <v>125.37</v>
      </c>
      <c r="E28" s="17">
        <v>7.4830000000000005</v>
      </c>
      <c r="F28" s="17">
        <v>4.1689999999999996</v>
      </c>
      <c r="G28" s="17">
        <v>416.02300000000002</v>
      </c>
    </row>
    <row r="29" spans="1:7">
      <c r="A29">
        <v>2006</v>
      </c>
      <c r="B29" s="17">
        <v>153.25800000000001</v>
      </c>
      <c r="C29" s="17">
        <v>116.38800000000001</v>
      </c>
      <c r="D29" s="17">
        <v>123.652</v>
      </c>
      <c r="E29" s="17">
        <v>7.4790000000000001</v>
      </c>
      <c r="F29" s="17">
        <v>3.9489999999999998</v>
      </c>
      <c r="G29" s="17">
        <v>404.726</v>
      </c>
    </row>
    <row r="30" spans="1:7">
      <c r="A30">
        <v>2007</v>
      </c>
      <c r="B30" s="17">
        <v>153.732</v>
      </c>
      <c r="C30" s="17">
        <v>118.792</v>
      </c>
      <c r="D30" s="17">
        <v>124.35000000000001</v>
      </c>
      <c r="E30" s="17">
        <v>7.76</v>
      </c>
      <c r="F30" s="17">
        <v>4.05</v>
      </c>
      <c r="G30" s="17">
        <v>408.68400000000008</v>
      </c>
    </row>
    <row r="31" spans="1:7">
      <c r="A31">
        <v>2008</v>
      </c>
      <c r="B31" s="17">
        <v>148.464</v>
      </c>
      <c r="C31" s="17">
        <v>116.98</v>
      </c>
      <c r="D31" s="17">
        <v>118.286</v>
      </c>
      <c r="E31" s="17">
        <v>6.45</v>
      </c>
      <c r="F31" s="17">
        <v>3.907</v>
      </c>
      <c r="G31" s="17">
        <v>394.08699999999999</v>
      </c>
    </row>
    <row r="32" spans="1:7">
      <c r="A32">
        <v>2009</v>
      </c>
      <c r="B32" s="17">
        <v>146.33199999999999</v>
      </c>
      <c r="C32" s="17">
        <v>122.86</v>
      </c>
      <c r="D32" s="17">
        <v>113.327</v>
      </c>
      <c r="E32" s="17">
        <v>7.5350000000000001</v>
      </c>
      <c r="F32" s="17">
        <v>3.6360000000000001</v>
      </c>
      <c r="G32" s="17">
        <v>393.69</v>
      </c>
    </row>
    <row r="33" spans="1:7">
      <c r="A33">
        <v>2010</v>
      </c>
      <c r="B33" s="17">
        <v>150.499</v>
      </c>
      <c r="C33" s="17">
        <v>121.117</v>
      </c>
      <c r="D33" s="17">
        <v>113.97999999999999</v>
      </c>
      <c r="E33" s="17">
        <v>8.3149999999999995</v>
      </c>
      <c r="F33" s="17">
        <v>3.569</v>
      </c>
      <c r="G33" s="17">
        <v>397.48</v>
      </c>
    </row>
    <row r="34" spans="1:7">
      <c r="A34">
        <v>2011</v>
      </c>
      <c r="B34" s="17">
        <v>148.45400000000001</v>
      </c>
      <c r="C34" s="17">
        <v>114.604</v>
      </c>
      <c r="D34" s="17">
        <v>110.517</v>
      </c>
      <c r="E34" s="17">
        <v>5.9319999999999995</v>
      </c>
      <c r="F34" s="17">
        <v>3.851</v>
      </c>
      <c r="G34" s="17">
        <v>383.358</v>
      </c>
    </row>
    <row r="35" spans="1:7">
      <c r="A35">
        <v>2012</v>
      </c>
      <c r="B35" s="17">
        <v>151.30799999999999</v>
      </c>
      <c r="C35" s="17">
        <v>117.501</v>
      </c>
      <c r="D35" s="17">
        <v>114.92700000000001</v>
      </c>
      <c r="E35" s="17">
        <v>6.7329999999999988</v>
      </c>
      <c r="F35" s="17">
        <v>4.0110000000000001</v>
      </c>
      <c r="G35" s="17">
        <v>394.48</v>
      </c>
    </row>
    <row r="36" spans="1:7">
      <c r="A36">
        <v>2013</v>
      </c>
      <c r="B36" s="17">
        <v>147.227</v>
      </c>
      <c r="C36" s="17">
        <v>113.544</v>
      </c>
      <c r="D36" s="17">
        <v>113.57799999999999</v>
      </c>
      <c r="E36" s="17">
        <v>5.9829999999999997</v>
      </c>
      <c r="F36" s="17">
        <v>3.8220000000000001</v>
      </c>
      <c r="G36" s="17">
        <v>384.154</v>
      </c>
    </row>
    <row r="37" spans="1:7">
      <c r="A37">
        <v>2014</v>
      </c>
      <c r="B37" s="17">
        <v>149.82499999999999</v>
      </c>
      <c r="C37" s="17">
        <v>116.197</v>
      </c>
      <c r="D37" s="17">
        <v>113.114</v>
      </c>
      <c r="E37" s="17">
        <v>6.8639999999999999</v>
      </c>
      <c r="F37" s="17">
        <v>3.7850000000000001</v>
      </c>
      <c r="G37" s="17">
        <v>389.78499999999997</v>
      </c>
    </row>
    <row r="38" spans="1:7">
      <c r="A38">
        <v>2015</v>
      </c>
      <c r="B38" s="17">
        <v>149.251</v>
      </c>
      <c r="C38" s="17">
        <v>106.375</v>
      </c>
      <c r="D38" s="17">
        <v>115.38800000000001</v>
      </c>
      <c r="E38" s="17">
        <v>9.0649999999999995</v>
      </c>
      <c r="F38" s="17">
        <v>3.964</v>
      </c>
      <c r="G38" s="17">
        <v>384.04300000000001</v>
      </c>
    </row>
    <row r="39" spans="1:7">
      <c r="A39">
        <v>2016</v>
      </c>
      <c r="B39" s="17">
        <v>161.43</v>
      </c>
      <c r="C39" s="17">
        <v>111.29600000000001</v>
      </c>
      <c r="D39" s="17">
        <v>110.18899999999999</v>
      </c>
      <c r="E39" s="17">
        <v>12.472000000000001</v>
      </c>
      <c r="F39" s="17">
        <v>4.0069999999999997</v>
      </c>
      <c r="G39" s="17">
        <v>399.39400000000001</v>
      </c>
    </row>
    <row r="40" spans="1:7">
      <c r="A40">
        <v>2017</v>
      </c>
      <c r="B40" s="17">
        <v>161.34299999999999</v>
      </c>
      <c r="C40" s="17">
        <v>108.693</v>
      </c>
      <c r="D40" s="17">
        <v>117.78400000000001</v>
      </c>
      <c r="E40" s="17">
        <v>9.907</v>
      </c>
      <c r="F40" s="17">
        <v>3.9580000000000002</v>
      </c>
      <c r="G40" s="17">
        <v>401.68499999999995</v>
      </c>
    </row>
    <row r="41" spans="1:7">
      <c r="A41">
        <v>2018</v>
      </c>
      <c r="B41" s="17">
        <v>154.06299999999999</v>
      </c>
      <c r="C41" s="17">
        <v>119.544</v>
      </c>
      <c r="D41" s="17">
        <v>117.839</v>
      </c>
      <c r="E41" s="17">
        <v>13.084999999999999</v>
      </c>
      <c r="F41" s="17">
        <v>3.9119999999999999</v>
      </c>
      <c r="G41" s="17">
        <v>408.44299999999998</v>
      </c>
    </row>
    <row r="42" spans="1:7">
      <c r="A42">
        <v>2019</v>
      </c>
      <c r="B42" s="17">
        <v>153.41999999999999</v>
      </c>
      <c r="C42" s="17">
        <v>112.795</v>
      </c>
      <c r="D42" s="17">
        <v>113.11799999999999</v>
      </c>
      <c r="E42" s="17">
        <v>11.524000000000001</v>
      </c>
      <c r="F42" s="17">
        <v>3.7610000000000001</v>
      </c>
      <c r="G42" s="17">
        <v>394.61799999999999</v>
      </c>
    </row>
    <row r="43" spans="1:7">
      <c r="A43">
        <v>2020</v>
      </c>
      <c r="B43" s="17">
        <v>158.00399999999999</v>
      </c>
      <c r="C43" s="17">
        <v>120.479</v>
      </c>
      <c r="D43" s="17">
        <v>114.431</v>
      </c>
      <c r="E43" s="17">
        <v>11.644</v>
      </c>
      <c r="F43" s="17">
        <v>3.738</v>
      </c>
      <c r="G43" s="17">
        <v>408.29599999999999</v>
      </c>
    </row>
    <row r="44" spans="1:7">
      <c r="A44">
        <v>2021</v>
      </c>
      <c r="B44" s="17">
        <v>156.19200000000001</v>
      </c>
      <c r="C44" s="17">
        <v>111.33</v>
      </c>
      <c r="D44" s="17">
        <v>112.867</v>
      </c>
      <c r="E44" s="17">
        <v>7.9380000000000006</v>
      </c>
      <c r="F44" s="17">
        <v>3.702</v>
      </c>
      <c r="G44" s="17">
        <v>392.029</v>
      </c>
    </row>
    <row r="45" spans="1:7">
      <c r="A45">
        <v>2022</v>
      </c>
      <c r="B45" s="17">
        <v>158.065</v>
      </c>
      <c r="C45" s="17">
        <v>113.788</v>
      </c>
      <c r="D45" s="17">
        <v>112.575</v>
      </c>
      <c r="E45" s="17">
        <v>12.068</v>
      </c>
      <c r="F45" s="17">
        <v>3.6339999999999999</v>
      </c>
      <c r="G45" s="17">
        <v>400.13</v>
      </c>
    </row>
    <row r="46" spans="1:7">
      <c r="A46">
        <v>2023</v>
      </c>
      <c r="B46" s="17">
        <v>153.08500000000001</v>
      </c>
      <c r="C46" s="17">
        <v>104.176</v>
      </c>
      <c r="D46" s="17">
        <v>116.152</v>
      </c>
      <c r="E46" s="17">
        <v>10.536999999999999</v>
      </c>
      <c r="F46" s="17">
        <v>3.5430000000000001</v>
      </c>
      <c r="G46" s="17">
        <v>387.49299999999999</v>
      </c>
    </row>
    <row r="47" spans="1:7">
      <c r="A47">
        <v>2024</v>
      </c>
      <c r="B47" s="17">
        <v>147.66900000000001</v>
      </c>
      <c r="C47" s="17">
        <v>95.171999999999997</v>
      </c>
      <c r="D47" s="17">
        <v>116.29599999999999</v>
      </c>
      <c r="E47" s="17">
        <v>11.069000000000001</v>
      </c>
      <c r="F47" s="17">
        <v>3.3140000000000001</v>
      </c>
      <c r="G47" s="17">
        <v>373.52</v>
      </c>
    </row>
    <row r="48" spans="1:7">
      <c r="A48" s="18" t="s">
        <v>215</v>
      </c>
    </row>
    <row r="49" spans="1:6">
      <c r="A49" s="19" t="s">
        <v>216</v>
      </c>
    </row>
    <row r="50" spans="1:6">
      <c r="A50" s="20" t="s">
        <v>217</v>
      </c>
    </row>
    <row r="51" spans="1:6">
      <c r="A51" s="21" t="s">
        <v>218</v>
      </c>
    </row>
    <row r="52" spans="1:6">
      <c r="A52" s="21" t="s">
        <v>219</v>
      </c>
    </row>
    <row r="53" spans="1:6">
      <c r="A53" s="21" t="s">
        <v>220</v>
      </c>
    </row>
    <row r="54" spans="1:6">
      <c r="A54" s="21" t="s">
        <v>221</v>
      </c>
      <c r="F54" s="22"/>
    </row>
    <row r="55" spans="1:6">
      <c r="A55" s="6" t="s">
        <v>44</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75B7-9473-4222-A683-AA2227D063EB}">
  <dimension ref="A1:BB51"/>
  <sheetViews>
    <sheetView showGridLines="0" zoomScaleNormal="100" workbookViewId="0">
      <selection activeCell="O1" sqref="O1"/>
    </sheetView>
  </sheetViews>
  <sheetFormatPr defaultRowHeight="12"/>
  <cols>
    <col min="1" max="1" width="7" customWidth="1"/>
    <col min="2" max="2" width="12" customWidth="1"/>
    <col min="3" max="3" width="13.85546875" customWidth="1"/>
    <col min="4" max="4" width="17.7109375" customWidth="1"/>
    <col min="5" max="5" width="16.5703125" customWidth="1"/>
    <col min="6" max="7" width="12.28515625" customWidth="1"/>
    <col min="8" max="8" width="12.42578125" customWidth="1"/>
    <col min="9" max="9" width="12" customWidth="1"/>
    <col min="10" max="10" width="9.28515625" customWidth="1"/>
    <col min="11" max="11" width="12.28515625" customWidth="1"/>
    <col min="12" max="12" width="10.42578125" bestFit="1" customWidth="1"/>
    <col min="13" max="13" width="12.5703125" customWidth="1"/>
    <col min="14" max="14" width="9.42578125" customWidth="1"/>
    <col min="15" max="15" width="10.140625" customWidth="1"/>
    <col min="16" max="16" width="13.28515625" customWidth="1"/>
    <col min="17" max="17" width="10.42578125" bestFit="1" customWidth="1"/>
    <col min="18" max="18" width="13.140625" customWidth="1"/>
    <col min="19" max="19" width="12.85546875" customWidth="1"/>
    <col min="20" max="20" width="11.42578125" bestFit="1" customWidth="1"/>
    <col min="21" max="21" width="17.7109375" customWidth="1"/>
    <col min="22" max="22" width="12.85546875" customWidth="1"/>
    <col min="23" max="23" width="13.7109375" customWidth="1"/>
    <col min="24" max="24" width="10.42578125" customWidth="1"/>
    <col min="25" max="25" width="10.7109375" customWidth="1"/>
    <col min="26" max="26" width="11.28515625" customWidth="1"/>
    <col min="27" max="27" width="14.140625" customWidth="1"/>
    <col min="28" max="28" width="12.42578125" customWidth="1"/>
    <col min="29" max="29" width="15.85546875" customWidth="1"/>
    <col min="30" max="30" width="11.28515625" customWidth="1"/>
    <col min="31" max="31" width="10.42578125" bestFit="1" customWidth="1"/>
    <col min="32" max="32" width="13.140625" customWidth="1"/>
    <col min="33" max="33" width="16" customWidth="1"/>
    <col min="34" max="34" width="14.42578125" customWidth="1"/>
    <col min="35" max="35" width="13.42578125" customWidth="1"/>
    <col min="36" max="36" width="12.5703125" customWidth="1"/>
    <col min="37" max="37" width="12.42578125" customWidth="1"/>
    <col min="38" max="38" width="10.7109375" customWidth="1"/>
    <col min="39" max="39" width="11.42578125" customWidth="1"/>
    <col min="40" max="40" width="12.140625" customWidth="1"/>
    <col min="41" max="41" width="12.7109375" customWidth="1"/>
    <col min="42" max="43" width="13" customWidth="1"/>
    <col min="44" max="44" width="11.85546875" customWidth="1"/>
    <col min="45" max="45" width="13" customWidth="1"/>
    <col min="46" max="46" width="15" customWidth="1"/>
    <col min="47" max="47" width="12.85546875" customWidth="1"/>
    <col min="48" max="48" width="16.7109375" customWidth="1"/>
    <col min="49" max="49" width="14.5703125" customWidth="1"/>
    <col min="50" max="50" width="10.42578125" bestFit="1" customWidth="1"/>
    <col min="51" max="51" width="17.85546875" customWidth="1"/>
  </cols>
  <sheetData>
    <row r="1" spans="1:51" ht="12.75">
      <c r="A1" s="15" t="s">
        <v>222</v>
      </c>
      <c r="O1" s="16" t="str">
        <f>HYPERLINK("#'"&amp;"Index'!A1","INDEX")</f>
        <v>INDEX</v>
      </c>
    </row>
    <row r="2" spans="1:51" ht="36.75" customHeight="1">
      <c r="A2" t="s">
        <v>208</v>
      </c>
      <c r="B2" s="1" t="s">
        <v>223</v>
      </c>
      <c r="C2" s="1" t="s">
        <v>224</v>
      </c>
      <c r="D2" s="1" t="s">
        <v>225</v>
      </c>
      <c r="E2" s="1" t="s">
        <v>226</v>
      </c>
      <c r="F2" s="1" t="s">
        <v>227</v>
      </c>
      <c r="G2" s="1" t="s">
        <v>228</v>
      </c>
      <c r="H2" s="1" t="s">
        <v>229</v>
      </c>
      <c r="I2" s="1" t="s">
        <v>230</v>
      </c>
      <c r="J2" s="1" t="s">
        <v>231</v>
      </c>
      <c r="K2" s="1" t="s">
        <v>232</v>
      </c>
      <c r="L2" s="1" t="s">
        <v>233</v>
      </c>
      <c r="M2" s="1" t="s">
        <v>234</v>
      </c>
      <c r="N2" s="1" t="s">
        <v>235</v>
      </c>
      <c r="O2" s="1" t="s">
        <v>236</v>
      </c>
      <c r="P2" s="1" t="s">
        <v>237</v>
      </c>
      <c r="Q2" s="1" t="s">
        <v>238</v>
      </c>
      <c r="R2" s="1" t="s">
        <v>239</v>
      </c>
      <c r="S2" s="1" t="s">
        <v>240</v>
      </c>
      <c r="T2" s="1" t="s">
        <v>241</v>
      </c>
      <c r="U2" s="1" t="s">
        <v>242</v>
      </c>
      <c r="V2" s="1" t="s">
        <v>243</v>
      </c>
      <c r="W2" s="1" t="s">
        <v>244</v>
      </c>
      <c r="X2" s="1" t="s">
        <v>245</v>
      </c>
      <c r="Y2" s="1" t="s">
        <v>246</v>
      </c>
      <c r="Z2" s="1" t="s">
        <v>247</v>
      </c>
      <c r="AA2" s="1" t="s">
        <v>248</v>
      </c>
      <c r="AB2" s="1" t="s">
        <v>249</v>
      </c>
      <c r="AC2" s="1" t="s">
        <v>250</v>
      </c>
      <c r="AD2" s="1" t="s">
        <v>251</v>
      </c>
      <c r="AE2" s="1" t="s">
        <v>252</v>
      </c>
      <c r="AF2" s="1" t="s">
        <v>253</v>
      </c>
      <c r="AG2" s="1" t="s">
        <v>254</v>
      </c>
      <c r="AH2" s="1" t="s">
        <v>255</v>
      </c>
      <c r="AI2" s="1" t="s">
        <v>256</v>
      </c>
      <c r="AJ2" s="1" t="s">
        <v>257</v>
      </c>
      <c r="AK2" s="1" t="s">
        <v>258</v>
      </c>
      <c r="AL2" s="1" t="s">
        <v>259</v>
      </c>
      <c r="AM2" s="1" t="s">
        <v>260</v>
      </c>
      <c r="AN2" s="1" t="s">
        <v>261</v>
      </c>
      <c r="AO2" s="1" t="s">
        <v>262</v>
      </c>
      <c r="AP2" s="1" t="s">
        <v>263</v>
      </c>
      <c r="AQ2" s="1" t="s">
        <v>264</v>
      </c>
      <c r="AR2" s="1" t="s">
        <v>265</v>
      </c>
      <c r="AS2" s="1" t="s">
        <v>266</v>
      </c>
      <c r="AT2" s="1" t="s">
        <v>267</v>
      </c>
      <c r="AU2" s="1" t="s">
        <v>268</v>
      </c>
      <c r="AV2" s="1" t="s">
        <v>269</v>
      </c>
      <c r="AW2" s="1" t="s">
        <v>270</v>
      </c>
      <c r="AX2" s="1" t="s">
        <v>271</v>
      </c>
      <c r="AY2" s="1" t="s">
        <v>272</v>
      </c>
    </row>
    <row r="3" spans="1:51">
      <c r="A3">
        <v>1980</v>
      </c>
      <c r="B3" s="17">
        <v>0.58710906967144727</v>
      </c>
      <c r="C3" s="17">
        <v>0.78546823470586613</v>
      </c>
      <c r="D3" s="17">
        <v>1.3004048725222417</v>
      </c>
      <c r="E3" s="17">
        <v>7.2317257041871734</v>
      </c>
      <c r="F3" s="17">
        <v>1.8196923056655807</v>
      </c>
      <c r="G3" s="17">
        <v>5.9707718925375393E-3</v>
      </c>
      <c r="H3" s="17">
        <v>0.2289353105158064</v>
      </c>
      <c r="I3" s="17">
        <v>2.8563294117663327</v>
      </c>
      <c r="J3" s="17">
        <v>0.28543073693825033</v>
      </c>
      <c r="K3" s="17">
        <v>9.9829066925822261</v>
      </c>
      <c r="L3" s="17">
        <v>9.62445762180859</v>
      </c>
      <c r="M3" s="17">
        <v>1.9162554122058966</v>
      </c>
      <c r="N3" s="17">
        <v>7.3716439932199229</v>
      </c>
      <c r="O3" s="17">
        <v>0.14290476465042465</v>
      </c>
      <c r="P3" s="17">
        <v>9.2591970157118642</v>
      </c>
      <c r="Q3" s="17">
        <v>0.5989858116766984</v>
      </c>
      <c r="R3" s="17">
        <v>0.47732801700288946</v>
      </c>
      <c r="S3" s="17">
        <v>0.45141968857310977</v>
      </c>
      <c r="T3" s="17">
        <v>0.86089423254261699</v>
      </c>
      <c r="U3" s="17">
        <v>0.41358650307826073</v>
      </c>
      <c r="V3" s="23" t="s">
        <v>273</v>
      </c>
      <c r="W3" s="23" t="s">
        <v>273</v>
      </c>
      <c r="X3" s="23" t="s">
        <v>273</v>
      </c>
      <c r="Y3" s="23" t="s">
        <v>273</v>
      </c>
      <c r="Z3" s="17">
        <v>25.74541335</v>
      </c>
      <c r="AA3" s="23" t="s">
        <v>273</v>
      </c>
      <c r="AB3" s="17">
        <v>0.30642137041883671</v>
      </c>
      <c r="AC3" s="17">
        <v>2.8814259714292065</v>
      </c>
      <c r="AD3" s="17">
        <v>2.0068635114128384</v>
      </c>
      <c r="AE3" s="17">
        <v>0.31082629124474148</v>
      </c>
      <c r="AF3" s="17">
        <v>12.153254697223854</v>
      </c>
      <c r="AG3" s="17">
        <v>0.68547289286247515</v>
      </c>
      <c r="AH3" s="17">
        <v>1.4605271247024934</v>
      </c>
      <c r="AI3" s="17">
        <v>4.4666446264197033</v>
      </c>
      <c r="AJ3" s="17">
        <v>2.8854851883403736</v>
      </c>
      <c r="AK3" s="17">
        <v>3.0490413918480983</v>
      </c>
      <c r="AL3" s="17">
        <v>0.19247468542603707</v>
      </c>
      <c r="AM3" s="17">
        <v>0.79197193118045339</v>
      </c>
      <c r="AN3" s="17">
        <v>114.75343087745799</v>
      </c>
      <c r="AO3" s="23" t="s">
        <v>273</v>
      </c>
      <c r="AP3" s="17">
        <v>0.56509848709484201</v>
      </c>
      <c r="AQ3" s="17">
        <v>0.49373738615704826</v>
      </c>
      <c r="AR3" s="17">
        <v>0.1022271008516152</v>
      </c>
      <c r="AS3" s="17">
        <v>2.5599078441218066E-2</v>
      </c>
      <c r="AT3" s="17">
        <v>1.8067497749372676</v>
      </c>
      <c r="AU3" s="17">
        <v>2.3079529785795212</v>
      </c>
      <c r="AV3" s="17">
        <v>25.931497493223294</v>
      </c>
      <c r="AW3" s="17">
        <v>4.3867076521838531</v>
      </c>
      <c r="AX3" s="17">
        <v>76.982528233783867</v>
      </c>
      <c r="AY3" s="17">
        <v>340.49199826613739</v>
      </c>
    </row>
    <row r="4" spans="1:51">
      <c r="A4">
        <v>1981</v>
      </c>
      <c r="B4" s="17">
        <v>0.74750180461459514</v>
      </c>
      <c r="C4" s="17">
        <v>0.79570541182822663</v>
      </c>
      <c r="D4" s="17">
        <v>1.38044754441961</v>
      </c>
      <c r="E4" s="17">
        <v>7.5634998633570563</v>
      </c>
      <c r="F4" s="17">
        <v>1.6143636450605745</v>
      </c>
      <c r="G4" s="17">
        <v>7.092787629475665E-2</v>
      </c>
      <c r="H4" s="17">
        <v>0.19408098165392718</v>
      </c>
      <c r="I4" s="17">
        <v>3.220572026548707</v>
      </c>
      <c r="J4" s="17">
        <v>0.3635320003826652</v>
      </c>
      <c r="K4" s="17">
        <v>10.179022129485663</v>
      </c>
      <c r="L4" s="17">
        <v>9.5640271963250001</v>
      </c>
      <c r="M4" s="17">
        <v>2.2777602776062547</v>
      </c>
      <c r="N4" s="17">
        <v>7.2720054268891925</v>
      </c>
      <c r="O4" s="17">
        <v>0.14685195429645745</v>
      </c>
      <c r="P4" s="17">
        <v>9.3432796482958356</v>
      </c>
      <c r="Q4" s="17">
        <v>0.51639988730524145</v>
      </c>
      <c r="R4" s="17">
        <v>0.45832862249202055</v>
      </c>
      <c r="S4" s="17">
        <v>0.44310898132767446</v>
      </c>
      <c r="T4" s="17">
        <v>0.65922788586138814</v>
      </c>
      <c r="U4" s="17">
        <v>0.28968177904559805</v>
      </c>
      <c r="V4" s="23" t="s">
        <v>273</v>
      </c>
      <c r="W4" s="23" t="s">
        <v>273</v>
      </c>
      <c r="X4" s="23" t="s">
        <v>273</v>
      </c>
      <c r="Y4" s="23" t="s">
        <v>273</v>
      </c>
      <c r="Z4" s="17">
        <v>25.02848247</v>
      </c>
      <c r="AA4" s="23" t="s">
        <v>273</v>
      </c>
      <c r="AB4" s="17">
        <v>0.2825001521964115</v>
      </c>
      <c r="AC4" s="17">
        <v>2.7390743033294402</v>
      </c>
      <c r="AD4" s="17">
        <v>1.1464520842211456</v>
      </c>
      <c r="AE4" s="17">
        <v>0.34366900759242669</v>
      </c>
      <c r="AF4" s="17">
        <v>11.555312397310908</v>
      </c>
      <c r="AG4" s="17">
        <v>0.41745301479349106</v>
      </c>
      <c r="AH4" s="17">
        <v>1.5658836523660018</v>
      </c>
      <c r="AI4" s="17">
        <v>4.4342399648788833</v>
      </c>
      <c r="AJ4" s="17">
        <v>2.7860640268561441</v>
      </c>
      <c r="AK4" s="17">
        <v>3.2675569432002991</v>
      </c>
      <c r="AL4" s="17">
        <v>0.38674932677544532</v>
      </c>
      <c r="AM4" s="17">
        <v>1.9816297816391177</v>
      </c>
      <c r="AN4" s="17">
        <v>116.51683901098423</v>
      </c>
      <c r="AO4" s="23" t="s">
        <v>273</v>
      </c>
      <c r="AP4" s="17">
        <v>0.5745082421135298</v>
      </c>
      <c r="AQ4" s="17">
        <v>0.31195715888435682</v>
      </c>
      <c r="AR4" s="17">
        <v>0.15692451608633609</v>
      </c>
      <c r="AS4" s="17">
        <v>3.5967650770280253E-2</v>
      </c>
      <c r="AT4" s="17">
        <v>1.7925975619090582</v>
      </c>
      <c r="AU4" s="17">
        <v>2.3248560656792745</v>
      </c>
      <c r="AV4" s="17">
        <v>24.648956253800542</v>
      </c>
      <c r="AW4" s="17">
        <v>4.6715367724180972</v>
      </c>
      <c r="AX4" s="17">
        <v>72.255274037648249</v>
      </c>
      <c r="AY4" s="17">
        <v>336.32480933854413</v>
      </c>
    </row>
    <row r="5" spans="1:51">
      <c r="A5">
        <v>1982</v>
      </c>
      <c r="B5" s="17">
        <v>0.82303995038503286</v>
      </c>
      <c r="C5" s="17">
        <v>0.72078912149159824</v>
      </c>
      <c r="D5" s="17">
        <v>1.1410202242060272</v>
      </c>
      <c r="E5" s="17">
        <v>6.9901009348719132</v>
      </c>
      <c r="F5" s="17">
        <v>1.3451255017485835</v>
      </c>
      <c r="G5" s="17">
        <v>4.3411373542129712E-2</v>
      </c>
      <c r="H5" s="17">
        <v>0.29001193014297044</v>
      </c>
      <c r="I5" s="17">
        <v>3.5035911543138321</v>
      </c>
      <c r="J5" s="17">
        <v>0.31956862542422515</v>
      </c>
      <c r="K5" s="17">
        <v>10.253895458268559</v>
      </c>
      <c r="L5" s="17">
        <v>9.5446119136359542</v>
      </c>
      <c r="M5" s="17">
        <v>2.2211610419143111</v>
      </c>
      <c r="N5" s="17">
        <v>7.411937740107156</v>
      </c>
      <c r="O5" s="17">
        <v>0.11063182683297867</v>
      </c>
      <c r="P5" s="17">
        <v>9.2929116572202979</v>
      </c>
      <c r="Q5" s="17">
        <v>0.34396106347633887</v>
      </c>
      <c r="R5" s="17">
        <v>0.51380777645700904</v>
      </c>
      <c r="S5" s="17">
        <v>0.37728047961134942</v>
      </c>
      <c r="T5" s="17">
        <v>0.75717952693506985</v>
      </c>
      <c r="U5" s="17">
        <v>0.49405826313160045</v>
      </c>
      <c r="V5" s="23" t="s">
        <v>273</v>
      </c>
      <c r="W5" s="23" t="s">
        <v>273</v>
      </c>
      <c r="X5" s="23" t="s">
        <v>273</v>
      </c>
      <c r="Y5" s="23" t="s">
        <v>273</v>
      </c>
      <c r="Z5" s="17">
        <v>25.0236877</v>
      </c>
      <c r="AA5" s="23" t="s">
        <v>273</v>
      </c>
      <c r="AB5" s="17">
        <v>0.34482215704515307</v>
      </c>
      <c r="AC5" s="17">
        <v>2.9271710226729168</v>
      </c>
      <c r="AD5" s="17">
        <v>1.5579452857167468</v>
      </c>
      <c r="AE5" s="17">
        <v>0.31576150360914423</v>
      </c>
      <c r="AF5" s="17">
        <v>14.248508744035004</v>
      </c>
      <c r="AG5" s="17">
        <v>0.2635795131531346</v>
      </c>
      <c r="AH5" s="17">
        <v>1.554343893741279</v>
      </c>
      <c r="AI5" s="17">
        <v>4.1380077076712993</v>
      </c>
      <c r="AJ5" s="17">
        <v>2.9721604906368979</v>
      </c>
      <c r="AK5" s="17">
        <v>3.0546195324478447</v>
      </c>
      <c r="AL5" s="17">
        <v>0.32950309306985398</v>
      </c>
      <c r="AM5" s="17">
        <v>3.270770962694733</v>
      </c>
      <c r="AN5" s="17">
        <v>115.02322772925388</v>
      </c>
      <c r="AO5" s="23" t="s">
        <v>273</v>
      </c>
      <c r="AP5" s="17">
        <v>0.50078348660189165</v>
      </c>
      <c r="AQ5" s="17">
        <v>0.51535798577015168</v>
      </c>
      <c r="AR5" s="17">
        <v>6.1328630995192548E-2</v>
      </c>
      <c r="AS5" s="17">
        <v>6.5378990988913213E-2</v>
      </c>
      <c r="AT5" s="17">
        <v>1.675727165592922</v>
      </c>
      <c r="AU5" s="17">
        <v>2.4567936327458786</v>
      </c>
      <c r="AV5" s="17">
        <v>23.365937399479872</v>
      </c>
      <c r="AW5" s="17">
        <v>5.3925603171590266</v>
      </c>
      <c r="AX5" s="17">
        <v>73.411639910556374</v>
      </c>
      <c r="AY5" s="17">
        <v>338.96771241935505</v>
      </c>
    </row>
    <row r="6" spans="1:51">
      <c r="A6">
        <v>1983</v>
      </c>
      <c r="B6" s="17">
        <v>0.73450643813458427</v>
      </c>
      <c r="C6" s="17">
        <v>0.83826995885246158</v>
      </c>
      <c r="D6" s="17">
        <v>0.93054150060452367</v>
      </c>
      <c r="E6" s="17">
        <v>6.7793738915230284</v>
      </c>
      <c r="F6" s="17">
        <v>1.2579724464057835</v>
      </c>
      <c r="G6" s="17">
        <v>3.2917497129833925E-2</v>
      </c>
      <c r="H6" s="17">
        <v>0.26371151984823787</v>
      </c>
      <c r="I6" s="17">
        <v>3.598848393607105</v>
      </c>
      <c r="J6" s="17">
        <v>0.29363185905670763</v>
      </c>
      <c r="K6" s="17">
        <v>10.284657918534657</v>
      </c>
      <c r="L6" s="17">
        <v>9.5383433717229558</v>
      </c>
      <c r="M6" s="17">
        <v>2.262698895039414</v>
      </c>
      <c r="N6" s="17">
        <v>7.0013145147178708</v>
      </c>
      <c r="O6" s="17">
        <v>0.1397495489473955</v>
      </c>
      <c r="P6" s="17">
        <v>9.6924205479705421</v>
      </c>
      <c r="Q6" s="17">
        <v>0.41868649797275848</v>
      </c>
      <c r="R6" s="17">
        <v>0.51257538187079343</v>
      </c>
      <c r="S6" s="17">
        <v>0.3947812058538584</v>
      </c>
      <c r="T6" s="17">
        <v>0.99746059656775088</v>
      </c>
      <c r="U6" s="17">
        <v>0.44604318266206305</v>
      </c>
      <c r="V6" s="23" t="s">
        <v>273</v>
      </c>
      <c r="W6" s="23" t="s">
        <v>273</v>
      </c>
      <c r="X6" s="23" t="s">
        <v>273</v>
      </c>
      <c r="Y6" s="23" t="s">
        <v>273</v>
      </c>
      <c r="Z6" s="17">
        <v>22.524721840000002</v>
      </c>
      <c r="AA6" s="23" t="s">
        <v>273</v>
      </c>
      <c r="AB6" s="17">
        <v>0.27923793569974426</v>
      </c>
      <c r="AC6" s="17">
        <v>2.96830792978104</v>
      </c>
      <c r="AD6" s="17">
        <v>1.6027553594216135</v>
      </c>
      <c r="AE6" s="17">
        <v>0.45284079434246527</v>
      </c>
      <c r="AF6" s="17">
        <v>13.82247790266616</v>
      </c>
      <c r="AG6" s="17">
        <v>0.29107111609981773</v>
      </c>
      <c r="AH6" s="17">
        <v>1.6337540064957512</v>
      </c>
      <c r="AI6" s="17">
        <v>4.2113234317445087</v>
      </c>
      <c r="AJ6" s="17">
        <v>3.3255515200143404</v>
      </c>
      <c r="AK6" s="17">
        <v>3.3093761603366523</v>
      </c>
      <c r="AL6" s="17">
        <v>0.1371036360659805</v>
      </c>
      <c r="AM6" s="17">
        <v>2.3524947821279594</v>
      </c>
      <c r="AN6" s="17">
        <v>118.63891219639193</v>
      </c>
      <c r="AO6" s="23" t="s">
        <v>273</v>
      </c>
      <c r="AP6" s="17">
        <v>0.5465946308722317</v>
      </c>
      <c r="AQ6" s="17">
        <v>0.53040404255954798</v>
      </c>
      <c r="AR6" s="17">
        <v>9.7414515952119515E-2</v>
      </c>
      <c r="AS6" s="17">
        <v>7.4684315244160346E-2</v>
      </c>
      <c r="AT6" s="17">
        <v>1.6000872361045126</v>
      </c>
      <c r="AU6" s="17">
        <v>2.5561191086907349</v>
      </c>
      <c r="AV6" s="17">
        <v>24.41777194453336</v>
      </c>
      <c r="AW6" s="17">
        <v>4.4851945736436392</v>
      </c>
      <c r="AX6" s="17">
        <v>74.737968133849407</v>
      </c>
      <c r="AY6" s="17">
        <v>341.01467227965998</v>
      </c>
    </row>
    <row r="7" spans="1:51">
      <c r="A7">
        <v>1984</v>
      </c>
      <c r="B7" s="17">
        <v>0.95452468394062984</v>
      </c>
      <c r="C7" s="17">
        <v>0.81210634387364078</v>
      </c>
      <c r="D7" s="17">
        <v>1.3647081227083322</v>
      </c>
      <c r="E7" s="17">
        <v>6.8339595305248624</v>
      </c>
      <c r="F7" s="17">
        <v>1.2442764482881177</v>
      </c>
      <c r="G7" s="17">
        <v>2.0221030006600443E-2</v>
      </c>
      <c r="H7" s="17">
        <v>0.206058319294636</v>
      </c>
      <c r="I7" s="17">
        <v>4.2009889106611435</v>
      </c>
      <c r="J7" s="17">
        <v>0.30675106199333191</v>
      </c>
      <c r="K7" s="17">
        <v>10.265261683643187</v>
      </c>
      <c r="L7" s="17">
        <v>10.664556576821859</v>
      </c>
      <c r="M7" s="17">
        <v>2.7742211061654842</v>
      </c>
      <c r="N7" s="17">
        <v>7.1150464569194583</v>
      </c>
      <c r="O7" s="17">
        <v>0.10031792839004532</v>
      </c>
      <c r="P7" s="17">
        <v>9.8802505458053389</v>
      </c>
      <c r="Q7" s="17">
        <v>0.42888967011491824</v>
      </c>
      <c r="R7" s="17">
        <v>0.46880024370842999</v>
      </c>
      <c r="S7" s="17">
        <v>0.38714099548123948</v>
      </c>
      <c r="T7" s="17">
        <v>0.76888317227139646</v>
      </c>
      <c r="U7" s="17">
        <v>0.48743716892040545</v>
      </c>
      <c r="V7" s="23" t="s">
        <v>273</v>
      </c>
      <c r="W7" s="23" t="s">
        <v>273</v>
      </c>
      <c r="X7" s="23" t="s">
        <v>273</v>
      </c>
      <c r="Y7" s="23" t="s">
        <v>273</v>
      </c>
      <c r="Z7" s="17">
        <v>24.988999270000001</v>
      </c>
      <c r="AA7" s="23" t="s">
        <v>273</v>
      </c>
      <c r="AB7" s="17">
        <v>0.30701731345304378</v>
      </c>
      <c r="AC7" s="17">
        <v>3.4680384777236704</v>
      </c>
      <c r="AD7" s="17">
        <v>1.7217116286154308</v>
      </c>
      <c r="AE7" s="17">
        <v>0.44552063482661158</v>
      </c>
      <c r="AF7" s="17">
        <v>14.560113077749758</v>
      </c>
      <c r="AG7" s="17">
        <v>0.20435967302452321</v>
      </c>
      <c r="AH7" s="17">
        <v>1.3725523380777498</v>
      </c>
      <c r="AI7" s="17">
        <v>4.0274449366693839</v>
      </c>
      <c r="AJ7" s="17">
        <v>3.6247397904784466</v>
      </c>
      <c r="AK7" s="17">
        <v>3.6141537055528286</v>
      </c>
      <c r="AL7" s="17">
        <v>5.3137278467287753E-2</v>
      </c>
      <c r="AM7" s="17">
        <v>1.6965771982426054</v>
      </c>
      <c r="AN7" s="17">
        <v>122.09526799465195</v>
      </c>
      <c r="AO7" s="23" t="s">
        <v>273</v>
      </c>
      <c r="AP7" s="17">
        <v>0.4950474365462792</v>
      </c>
      <c r="AQ7" s="17">
        <v>0.35391202802646943</v>
      </c>
      <c r="AR7" s="17">
        <v>3.9505347095466346E-2</v>
      </c>
      <c r="AS7" s="17">
        <v>0.21705529010396049</v>
      </c>
      <c r="AT7" s="17">
        <v>1.3631698557904599</v>
      </c>
      <c r="AU7" s="17">
        <v>2.624969113341344</v>
      </c>
      <c r="AV7" s="17">
        <v>24.638803880054731</v>
      </c>
      <c r="AW7" s="17">
        <v>4.8320821740412443</v>
      </c>
      <c r="AX7" s="17">
        <v>83.030232706120188</v>
      </c>
      <c r="AY7" s="17">
        <v>359.05881114818646</v>
      </c>
    </row>
    <row r="8" spans="1:51">
      <c r="A8">
        <v>1985</v>
      </c>
      <c r="B8" s="17">
        <v>1.0227873155921601</v>
      </c>
      <c r="C8" s="17">
        <v>0.86256046507328543</v>
      </c>
      <c r="D8" s="17">
        <v>1.1449959349700367</v>
      </c>
      <c r="E8" s="17">
        <v>6.8899835382418146</v>
      </c>
      <c r="F8" s="17">
        <v>0.87434581869113437</v>
      </c>
      <c r="G8" s="17">
        <v>1.2876049415849635E-2</v>
      </c>
      <c r="H8" s="17">
        <v>0.22823963942807712</v>
      </c>
      <c r="I8" s="17">
        <v>4.539852580707354</v>
      </c>
      <c r="J8" s="17">
        <v>0.32876804240436791</v>
      </c>
      <c r="K8" s="17">
        <v>10.329590130899412</v>
      </c>
      <c r="L8" s="17">
        <v>9.6610023202583708</v>
      </c>
      <c r="M8" s="17">
        <v>2.7673772361678397</v>
      </c>
      <c r="N8" s="17">
        <v>6.8803519159964104</v>
      </c>
      <c r="O8" s="17">
        <v>7.1852688506501172E-2</v>
      </c>
      <c r="P8" s="17">
        <v>10.219800088901561</v>
      </c>
      <c r="Q8" s="17">
        <v>0.44383668536392279</v>
      </c>
      <c r="R8" s="17">
        <v>0.45792691620608389</v>
      </c>
      <c r="S8" s="17">
        <v>0.38915400937659872</v>
      </c>
      <c r="T8" s="17">
        <v>1.0616188471312471</v>
      </c>
      <c r="U8" s="17">
        <v>0.47081864919946648</v>
      </c>
      <c r="V8" s="23" t="s">
        <v>273</v>
      </c>
      <c r="W8" s="23" t="s">
        <v>273</v>
      </c>
      <c r="X8" s="23" t="s">
        <v>273</v>
      </c>
      <c r="Y8" s="23" t="s">
        <v>273</v>
      </c>
      <c r="Z8" s="17">
        <v>23.750974979999999</v>
      </c>
      <c r="AA8" s="17">
        <v>3.2654550334219552</v>
      </c>
      <c r="AB8" s="17">
        <v>0.3676325765517936</v>
      </c>
      <c r="AC8" s="17">
        <v>3.5419530005161883</v>
      </c>
      <c r="AD8" s="17">
        <v>1.8513079432707384</v>
      </c>
      <c r="AE8" s="17">
        <v>0.38268725864483827</v>
      </c>
      <c r="AF8" s="17">
        <v>15.196806183606887</v>
      </c>
      <c r="AG8" s="17">
        <v>0.23106019306735548</v>
      </c>
      <c r="AH8" s="17">
        <v>1.391393322318486</v>
      </c>
      <c r="AI8" s="17">
        <v>4.1433268343917344</v>
      </c>
      <c r="AJ8" s="17">
        <v>3.8001224493219161</v>
      </c>
      <c r="AK8" s="17">
        <v>3.9106119950013842</v>
      </c>
      <c r="AL8" s="17">
        <v>9.9011587769449294E-2</v>
      </c>
      <c r="AM8" s="17">
        <v>2.7736421439915109</v>
      </c>
      <c r="AN8" s="17">
        <v>122.40228711849906</v>
      </c>
      <c r="AO8" s="23" t="s">
        <v>273</v>
      </c>
      <c r="AP8" s="17">
        <v>0.51205496680298235</v>
      </c>
      <c r="AQ8" s="17">
        <v>0.45248639219008158</v>
      </c>
      <c r="AR8" s="17">
        <v>5.0460063866035222E-2</v>
      </c>
      <c r="AS8" s="17">
        <v>0.30251565355340476</v>
      </c>
      <c r="AT8" s="17">
        <v>1.7230375682927579</v>
      </c>
      <c r="AU8" s="17">
        <v>2.6724220643613763</v>
      </c>
      <c r="AV8" s="17">
        <v>26.207507740485685</v>
      </c>
      <c r="AW8" s="17">
        <v>5.2604072504107728</v>
      </c>
      <c r="AX8" s="17">
        <v>78.287106037668664</v>
      </c>
      <c r="AY8" s="17">
        <v>361.23400923053657</v>
      </c>
    </row>
    <row r="9" spans="1:51">
      <c r="A9">
        <v>1986</v>
      </c>
      <c r="B9" s="17">
        <v>0.93537944990878896</v>
      </c>
      <c r="C9" s="17">
        <v>0.99025963460401467</v>
      </c>
      <c r="D9" s="17">
        <v>1.1909146068805534</v>
      </c>
      <c r="E9" s="17">
        <v>6.6347342027317087</v>
      </c>
      <c r="F9" s="17">
        <v>1.0610853476611357</v>
      </c>
      <c r="G9" s="17">
        <v>3.118208526039784E-2</v>
      </c>
      <c r="H9" s="17">
        <v>0.19426848423650844</v>
      </c>
      <c r="I9" s="17">
        <v>4.8314248717327581</v>
      </c>
      <c r="J9" s="17">
        <v>0.3266140593639752</v>
      </c>
      <c r="K9" s="17">
        <v>10.191561382492241</v>
      </c>
      <c r="L9" s="17">
        <v>9.4659120469061016</v>
      </c>
      <c r="M9" s="17">
        <v>3.1111565295801804</v>
      </c>
      <c r="N9" s="17">
        <v>6.4927633793335575</v>
      </c>
      <c r="O9" s="17">
        <v>9.3016272527436009E-2</v>
      </c>
      <c r="P9" s="17">
        <v>9.9508811016783643</v>
      </c>
      <c r="Q9" s="17">
        <v>0.70291094066884219</v>
      </c>
      <c r="R9" s="17">
        <v>0.4666508761650689</v>
      </c>
      <c r="S9" s="17">
        <v>0.36609031335834885</v>
      </c>
      <c r="T9" s="17">
        <v>0.76604709724871267</v>
      </c>
      <c r="U9" s="17">
        <v>0.46614292066104013</v>
      </c>
      <c r="V9" s="23" t="s">
        <v>273</v>
      </c>
      <c r="W9" s="23" t="s">
        <v>273</v>
      </c>
      <c r="X9" s="23" t="s">
        <v>273</v>
      </c>
      <c r="Y9" s="23" t="s">
        <v>273</v>
      </c>
      <c r="Z9" s="17">
        <v>22.00780383</v>
      </c>
      <c r="AA9" s="17">
        <v>2.3735617138511786</v>
      </c>
      <c r="AB9" s="17">
        <v>0.3485885535484996</v>
      </c>
      <c r="AC9" s="17">
        <v>3.6035971605847372</v>
      </c>
      <c r="AD9" s="17">
        <v>1.1888253113429821</v>
      </c>
      <c r="AE9" s="17">
        <v>0.28527348982551493</v>
      </c>
      <c r="AF9" s="17">
        <v>15.626765110969826</v>
      </c>
      <c r="AG9" s="17">
        <v>0.30625262309319301</v>
      </c>
      <c r="AH9" s="17">
        <v>1.6255905855367312</v>
      </c>
      <c r="AI9" s="17">
        <v>4.0799127821691448</v>
      </c>
      <c r="AJ9" s="17">
        <v>3.9654935986137598</v>
      </c>
      <c r="AK9" s="17">
        <v>4.174917203751491</v>
      </c>
      <c r="AL9" s="17">
        <v>0.30487624691720583</v>
      </c>
      <c r="AM9" s="17">
        <v>2.6275425537230466</v>
      </c>
      <c r="AN9" s="17">
        <v>125.94604942427</v>
      </c>
      <c r="AO9" s="23" t="s">
        <v>273</v>
      </c>
      <c r="AP9" s="17">
        <v>0.46356455047998968</v>
      </c>
      <c r="AQ9" s="17">
        <v>0.50566172590182445</v>
      </c>
      <c r="AR9" s="17">
        <v>0.16001703538734174</v>
      </c>
      <c r="AS9" s="17">
        <v>0.13178685731619649</v>
      </c>
      <c r="AT9" s="17">
        <v>1.4836156202767188</v>
      </c>
      <c r="AU9" s="17">
        <v>2.7752820474463018</v>
      </c>
      <c r="AV9" s="17">
        <v>25.706652239938347</v>
      </c>
      <c r="AW9" s="17">
        <v>4.2620808674291499</v>
      </c>
      <c r="AX9" s="17">
        <v>79.843083662709986</v>
      </c>
      <c r="AY9" s="17">
        <v>362.06579039808292</v>
      </c>
    </row>
    <row r="10" spans="1:51">
      <c r="A10">
        <v>1987</v>
      </c>
      <c r="B10" s="17">
        <v>0.99298199370685813</v>
      </c>
      <c r="C10" s="17">
        <v>0.94706569908238747</v>
      </c>
      <c r="D10" s="17">
        <v>1.0777446630493537</v>
      </c>
      <c r="E10" s="17">
        <v>6.6506326090179737</v>
      </c>
      <c r="F10" s="17">
        <v>0.76173065517866245</v>
      </c>
      <c r="G10" s="17">
        <v>4.9285843725803552E-2</v>
      </c>
      <c r="H10" s="17">
        <v>0.23420232780349581</v>
      </c>
      <c r="I10" s="17">
        <v>5.303458756857383</v>
      </c>
      <c r="J10" s="17">
        <v>0.25864483286931028</v>
      </c>
      <c r="K10" s="17">
        <v>10.688579302930183</v>
      </c>
      <c r="L10" s="17">
        <v>11.437093952323686</v>
      </c>
      <c r="M10" s="17">
        <v>3.0770909869689129</v>
      </c>
      <c r="N10" s="17">
        <v>6.5935734172418909</v>
      </c>
      <c r="O10" s="17">
        <v>0.1006638234954943</v>
      </c>
      <c r="P10" s="17">
        <v>10.601883955783267</v>
      </c>
      <c r="Q10" s="17">
        <v>0.57932702329351815</v>
      </c>
      <c r="R10" s="17">
        <v>0.47280934416236964</v>
      </c>
      <c r="S10" s="17">
        <v>0.3414276535806659</v>
      </c>
      <c r="T10" s="17">
        <v>1.1875010296370734</v>
      </c>
      <c r="U10" s="17">
        <v>0.2049455527915521</v>
      </c>
      <c r="V10" s="23" t="s">
        <v>273</v>
      </c>
      <c r="W10" s="23" t="s">
        <v>273</v>
      </c>
      <c r="X10" s="23" t="s">
        <v>273</v>
      </c>
      <c r="Y10" s="23" t="s">
        <v>273</v>
      </c>
      <c r="Z10" s="17">
        <v>25.79652724</v>
      </c>
      <c r="AA10" s="17">
        <v>2.5246701042816428</v>
      </c>
      <c r="AB10" s="17">
        <v>0.18291659115994793</v>
      </c>
      <c r="AC10" s="17">
        <v>3.781596282940856</v>
      </c>
      <c r="AD10" s="17">
        <v>1.4407872193209337</v>
      </c>
      <c r="AE10" s="17">
        <v>0.21370763842440815</v>
      </c>
      <c r="AF10" s="17">
        <v>14.930118537503503</v>
      </c>
      <c r="AG10" s="17">
        <v>0.19151249567552431</v>
      </c>
      <c r="AH10" s="17">
        <v>1.587288512545098</v>
      </c>
      <c r="AI10" s="17">
        <v>3.7311688028203811</v>
      </c>
      <c r="AJ10" s="17">
        <v>4.2293372432085139</v>
      </c>
      <c r="AK10" s="17">
        <v>4.1653638325563005</v>
      </c>
      <c r="AL10" s="17">
        <v>0.1831174389263556</v>
      </c>
      <c r="AM10" s="17">
        <v>2.2505568277293624</v>
      </c>
      <c r="AN10" s="17">
        <v>125.96359022091893</v>
      </c>
      <c r="AO10" s="17">
        <v>3.0136900545295795</v>
      </c>
      <c r="AP10" s="17">
        <v>0.51295693100121909</v>
      </c>
      <c r="AQ10" s="17">
        <v>0.36922414787235786</v>
      </c>
      <c r="AR10" s="17">
        <v>7.7182672494209612E-2</v>
      </c>
      <c r="AS10" s="17">
        <v>9.9068215515395158E-2</v>
      </c>
      <c r="AT10" s="17">
        <v>1.3575153589682665</v>
      </c>
      <c r="AU10" s="17">
        <v>2.8793512462727135</v>
      </c>
      <c r="AV10" s="17">
        <v>24.731516544208503</v>
      </c>
      <c r="AW10" s="17">
        <v>4.3022852539053336</v>
      </c>
      <c r="AX10" s="17">
        <v>81.45376368237369</v>
      </c>
      <c r="AY10" s="17">
        <v>371.52945651865281</v>
      </c>
    </row>
    <row r="11" spans="1:51">
      <c r="A11">
        <v>1988</v>
      </c>
      <c r="B11" s="17">
        <v>0.9146154819382829</v>
      </c>
      <c r="C11" s="17">
        <v>1.037486256280074</v>
      </c>
      <c r="D11" s="17">
        <v>0.86427501741491852</v>
      </c>
      <c r="E11" s="17">
        <v>6.6923982026030417</v>
      </c>
      <c r="F11" s="17">
        <v>0.88849527183384291</v>
      </c>
      <c r="G11" s="17">
        <v>9.7922218911848328E-3</v>
      </c>
      <c r="H11" s="17">
        <v>0.35295957489358065</v>
      </c>
      <c r="I11" s="17">
        <v>6.1898857648936207</v>
      </c>
      <c r="J11" s="17">
        <v>0.2558964333669359</v>
      </c>
      <c r="K11" s="17">
        <v>10.441078769826992</v>
      </c>
      <c r="L11" s="17">
        <v>10.453271678754067</v>
      </c>
      <c r="M11" s="17">
        <v>3.1380167414221645</v>
      </c>
      <c r="N11" s="17">
        <v>7.1528562857877489</v>
      </c>
      <c r="O11" s="17">
        <v>0.13342236787867159</v>
      </c>
      <c r="P11" s="17">
        <v>10.103129446047483</v>
      </c>
      <c r="Q11" s="17">
        <v>0.70132501301330841</v>
      </c>
      <c r="R11" s="17">
        <v>0.39017063843507299</v>
      </c>
      <c r="S11" s="17">
        <v>0.35752037580452289</v>
      </c>
      <c r="T11" s="17">
        <v>1.0862824002840572</v>
      </c>
      <c r="U11" s="17">
        <v>0.5449247207382224</v>
      </c>
      <c r="V11" s="23" t="s">
        <v>273</v>
      </c>
      <c r="W11" s="23" t="s">
        <v>273</v>
      </c>
      <c r="X11" s="23" t="s">
        <v>273</v>
      </c>
      <c r="Y11" s="23" t="s">
        <v>273</v>
      </c>
      <c r="Z11" s="17">
        <v>27.16746728</v>
      </c>
      <c r="AA11" s="17">
        <v>3.2005419943596674</v>
      </c>
      <c r="AB11" s="17">
        <v>0.19852383673236168</v>
      </c>
      <c r="AC11" s="17">
        <v>3.5859675732030776</v>
      </c>
      <c r="AD11" s="17">
        <v>1.1190518363732087</v>
      </c>
      <c r="AE11" s="17">
        <v>0.41480809391848056</v>
      </c>
      <c r="AF11" s="17">
        <v>16.216631541296465</v>
      </c>
      <c r="AG11" s="17">
        <v>0.29344423539206849</v>
      </c>
      <c r="AH11" s="17">
        <v>2.0137049477391735</v>
      </c>
      <c r="AI11" s="17">
        <v>3.6565375212736875</v>
      </c>
      <c r="AJ11" s="17">
        <v>4.4755347500826463</v>
      </c>
      <c r="AK11" s="17">
        <v>4.3147526130413318</v>
      </c>
      <c r="AL11" s="17">
        <v>0.19767824193856637</v>
      </c>
      <c r="AM11" s="17">
        <v>3.3391272584798855</v>
      </c>
      <c r="AN11" s="17">
        <v>122.38941739687621</v>
      </c>
      <c r="AO11" s="17">
        <v>3.8059172601205624</v>
      </c>
      <c r="AP11" s="17">
        <v>0.54979864818011526</v>
      </c>
      <c r="AQ11" s="17">
        <v>0.32100391395023292</v>
      </c>
      <c r="AR11" s="17">
        <v>9.9355172858816648E-2</v>
      </c>
      <c r="AS11" s="17">
        <v>0.23743809306141106</v>
      </c>
      <c r="AT11" s="17">
        <v>1.5232961322495044</v>
      </c>
      <c r="AU11" s="17">
        <v>3.0774864195313874</v>
      </c>
      <c r="AV11" s="17">
        <v>24.919327229094652</v>
      </c>
      <c r="AW11" s="17">
        <v>3.9309917428954906</v>
      </c>
      <c r="AX11" s="17">
        <v>78.618006209154231</v>
      </c>
      <c r="AY11" s="17">
        <v>371.37361260491105</v>
      </c>
    </row>
    <row r="12" spans="1:51">
      <c r="A12">
        <v>1989</v>
      </c>
      <c r="B12" s="17">
        <v>0.97436828047804247</v>
      </c>
      <c r="C12" s="17">
        <v>0.95084498362591052</v>
      </c>
      <c r="D12" s="17">
        <v>0.78602209569825821</v>
      </c>
      <c r="E12" s="17">
        <v>7.0745135478723382</v>
      </c>
      <c r="F12" s="17">
        <v>0.8150657793662216</v>
      </c>
      <c r="G12" s="17">
        <v>6.4043850215491097E-2</v>
      </c>
      <c r="H12" s="17">
        <v>0.30017746682730789</v>
      </c>
      <c r="I12" s="17">
        <v>5.9729583693832833</v>
      </c>
      <c r="J12" s="17">
        <v>0.33678065189090411</v>
      </c>
      <c r="K12" s="17">
        <v>9.8856972806877117</v>
      </c>
      <c r="L12" s="17">
        <v>11.46996155121249</v>
      </c>
      <c r="M12" s="17">
        <v>3.0623994307477096</v>
      </c>
      <c r="N12" s="17">
        <v>7.4742664003687187</v>
      </c>
      <c r="O12" s="17">
        <v>0.12506322015670607</v>
      </c>
      <c r="P12" s="17">
        <v>9.9740369205391719</v>
      </c>
      <c r="Q12" s="17">
        <v>0.6175599556095267</v>
      </c>
      <c r="R12" s="17">
        <v>0.39904262114804601</v>
      </c>
      <c r="S12" s="17">
        <v>0.33022532170031776</v>
      </c>
      <c r="T12" s="17">
        <v>1.0146194338203784</v>
      </c>
      <c r="U12" s="17">
        <v>0.44334888534903072</v>
      </c>
      <c r="V12" s="23" t="s">
        <v>273</v>
      </c>
      <c r="W12" s="23" t="s">
        <v>273</v>
      </c>
      <c r="X12" s="23" t="s">
        <v>273</v>
      </c>
      <c r="Y12" s="23" t="s">
        <v>273</v>
      </c>
      <c r="Z12" s="17">
        <v>28.685382991970631</v>
      </c>
      <c r="AA12" s="17">
        <v>3.5634869937172011</v>
      </c>
      <c r="AB12" s="17">
        <v>0.29813705314908101</v>
      </c>
      <c r="AC12" s="17">
        <v>3.54379352850572</v>
      </c>
      <c r="AD12" s="17">
        <v>1.0607466584728833</v>
      </c>
      <c r="AE12" s="17">
        <v>0.43835043810998531</v>
      </c>
      <c r="AF12" s="17">
        <v>16.37652087720646</v>
      </c>
      <c r="AG12" s="17">
        <v>0.21306531037995971</v>
      </c>
      <c r="AH12" s="17">
        <v>1.8480484511324407</v>
      </c>
      <c r="AI12" s="17">
        <v>3.7100789779495607</v>
      </c>
      <c r="AJ12" s="17">
        <v>4.6885731092980567</v>
      </c>
      <c r="AK12" s="17">
        <v>4.5038993400384886</v>
      </c>
      <c r="AL12" s="17">
        <v>7.1244211311810038E-2</v>
      </c>
      <c r="AM12" s="17">
        <v>2.125594981846997</v>
      </c>
      <c r="AN12" s="17">
        <v>126.99759633515538</v>
      </c>
      <c r="AO12" s="17">
        <v>4.8200063054737976</v>
      </c>
      <c r="AP12" s="17">
        <v>0.70787500154619931</v>
      </c>
      <c r="AQ12" s="17">
        <v>0.40413759086608819</v>
      </c>
      <c r="AR12" s="17">
        <v>0.16897393487559739</v>
      </c>
      <c r="AS12" s="17">
        <v>0.14508402131461701</v>
      </c>
      <c r="AT12" s="17">
        <v>1.4131079193216638</v>
      </c>
      <c r="AU12" s="17">
        <v>3.4519138480322793</v>
      </c>
      <c r="AV12" s="17">
        <v>24.434180608226665</v>
      </c>
      <c r="AW12" s="17">
        <v>3.9246786057057257</v>
      </c>
      <c r="AX12" s="17">
        <v>86.240714011368865</v>
      </c>
      <c r="AY12" s="17">
        <v>385.90618715167369</v>
      </c>
    </row>
    <row r="13" spans="1:51">
      <c r="A13">
        <v>1990</v>
      </c>
      <c r="B13" s="17">
        <v>0.84581544044744372</v>
      </c>
      <c r="C13" s="17">
        <v>1.0060940644139893</v>
      </c>
      <c r="D13" s="17">
        <v>0.67902818764971107</v>
      </c>
      <c r="E13" s="17">
        <v>6.7009817252010926</v>
      </c>
      <c r="F13" s="17">
        <v>0.85514848160171431</v>
      </c>
      <c r="G13" s="17">
        <v>0.10049336350406982</v>
      </c>
      <c r="H13" s="17">
        <v>0.26767866566452897</v>
      </c>
      <c r="I13" s="17">
        <v>5.6007651559976326</v>
      </c>
      <c r="J13" s="17">
        <v>0.31703260678361816</v>
      </c>
      <c r="K13" s="17">
        <v>9.5307934172077147</v>
      </c>
      <c r="L13" s="17">
        <v>12.376206722122717</v>
      </c>
      <c r="M13" s="17">
        <v>2.9486188892264882</v>
      </c>
      <c r="N13" s="17">
        <v>7.194457326531591</v>
      </c>
      <c r="O13" s="17">
        <v>0.10435604800665246</v>
      </c>
      <c r="P13" s="17">
        <v>9.6682206594598057</v>
      </c>
      <c r="Q13" s="17">
        <v>0.46645408820915385</v>
      </c>
      <c r="R13" s="17">
        <v>0.39938912254329717</v>
      </c>
      <c r="S13" s="17">
        <v>0.2623284671293557</v>
      </c>
      <c r="T13" s="17">
        <v>1.4071458699446691</v>
      </c>
      <c r="U13" s="17">
        <v>0.36326419650424568</v>
      </c>
      <c r="V13" s="23" t="s">
        <v>273</v>
      </c>
      <c r="W13" s="23" t="s">
        <v>273</v>
      </c>
      <c r="X13" s="23" t="s">
        <v>273</v>
      </c>
      <c r="Y13" s="23" t="s">
        <v>273</v>
      </c>
      <c r="Z13" s="17">
        <v>27.746878624086484</v>
      </c>
      <c r="AA13" s="17">
        <v>3.7702632490045245</v>
      </c>
      <c r="AB13" s="17">
        <v>0.24055899285177415</v>
      </c>
      <c r="AC13" s="17">
        <v>3.5915714331037183</v>
      </c>
      <c r="AD13" s="17">
        <v>1.2587785649177232</v>
      </c>
      <c r="AE13" s="17">
        <v>0.24350829057777498</v>
      </c>
      <c r="AF13" s="17">
        <v>17.194250978056388</v>
      </c>
      <c r="AG13" s="17">
        <v>0.23067820190939178</v>
      </c>
      <c r="AH13" s="17">
        <v>2.5320448571154426</v>
      </c>
      <c r="AI13" s="17">
        <v>4.1620931787895978</v>
      </c>
      <c r="AJ13" s="17">
        <v>5.8810651218704528</v>
      </c>
      <c r="AK13" s="17">
        <v>4.8310337751976551</v>
      </c>
      <c r="AL13" s="17">
        <v>0.25642564217114677</v>
      </c>
      <c r="AM13" s="17">
        <v>3.0750962251930982</v>
      </c>
      <c r="AN13" s="17">
        <v>123.99974869224252</v>
      </c>
      <c r="AO13" s="17">
        <v>4.4334634349783322</v>
      </c>
      <c r="AP13" s="17">
        <v>0.65856476140597764</v>
      </c>
      <c r="AQ13" s="17">
        <v>0.59251506804407272</v>
      </c>
      <c r="AR13" s="17">
        <v>0.12315100826763473</v>
      </c>
      <c r="AS13" s="17">
        <v>0.11675594086322422</v>
      </c>
      <c r="AT13" s="17">
        <v>1.3211155238354149</v>
      </c>
      <c r="AU13" s="17">
        <v>3.5056748077854896</v>
      </c>
      <c r="AV13" s="17">
        <v>26.289875428722826</v>
      </c>
      <c r="AW13" s="17">
        <v>4.3992863277789338</v>
      </c>
      <c r="AX13" s="17">
        <v>90.835761625861551</v>
      </c>
      <c r="AY13" s="17">
        <v>392.3844322527807</v>
      </c>
    </row>
    <row r="14" spans="1:51">
      <c r="A14">
        <v>1991</v>
      </c>
      <c r="B14" s="17">
        <v>0.82685570378669249</v>
      </c>
      <c r="C14" s="17">
        <v>0.96879545249770216</v>
      </c>
      <c r="D14" s="17">
        <v>0.81754388179369386</v>
      </c>
      <c r="E14" s="17">
        <v>6.9893316433353192</v>
      </c>
      <c r="F14" s="17">
        <v>0.76017878205709832</v>
      </c>
      <c r="G14" s="17">
        <v>0.1454192699601172</v>
      </c>
      <c r="H14" s="17">
        <v>0.27509635374546842</v>
      </c>
      <c r="I14" s="17">
        <v>5.294919897354168</v>
      </c>
      <c r="J14" s="17">
        <v>0.29902206372562551</v>
      </c>
      <c r="K14" s="17">
        <v>9.639277327184578</v>
      </c>
      <c r="L14" s="17">
        <v>11.280566458699058</v>
      </c>
      <c r="M14" s="17">
        <v>2.533360297917497</v>
      </c>
      <c r="N14" s="17">
        <v>6.7326987332983563</v>
      </c>
      <c r="O14" s="17">
        <v>0.10611894214041415</v>
      </c>
      <c r="P14" s="17">
        <v>9.613799688606786</v>
      </c>
      <c r="Q14" s="17">
        <v>0.55979745673689585</v>
      </c>
      <c r="R14" s="17">
        <v>0.41145120378077499</v>
      </c>
      <c r="S14" s="17">
        <v>0.24675195307168252</v>
      </c>
      <c r="T14" s="17">
        <v>1.4871593541636261</v>
      </c>
      <c r="U14" s="17">
        <v>0.49515529028415006</v>
      </c>
      <c r="V14" s="23" t="s">
        <v>273</v>
      </c>
      <c r="W14" s="23" t="s">
        <v>273</v>
      </c>
      <c r="X14" s="23" t="s">
        <v>273</v>
      </c>
      <c r="Y14" s="23" t="s">
        <v>273</v>
      </c>
      <c r="Z14" s="17">
        <v>26.04484363276304</v>
      </c>
      <c r="AA14" s="17">
        <v>3.9967136725668952</v>
      </c>
      <c r="AB14" s="17">
        <v>0.24744567305606072</v>
      </c>
      <c r="AC14" s="17">
        <v>3.7157235204464039</v>
      </c>
      <c r="AD14" s="17">
        <v>1.466716635173358</v>
      </c>
      <c r="AE14" s="17">
        <v>0.24635167259135365</v>
      </c>
      <c r="AF14" s="17">
        <v>17.258669277760333</v>
      </c>
      <c r="AG14" s="17">
        <v>0.27890316497891465</v>
      </c>
      <c r="AH14" s="17">
        <v>2.8901389789856138</v>
      </c>
      <c r="AI14" s="17">
        <v>4.1544665130910907</v>
      </c>
      <c r="AJ14" s="17">
        <v>6.3012046415206733</v>
      </c>
      <c r="AK14" s="17">
        <v>4.5134084389471116</v>
      </c>
      <c r="AL14" s="17">
        <v>0.22017344504431405</v>
      </c>
      <c r="AM14" s="17">
        <v>3.2821338143459582</v>
      </c>
      <c r="AN14" s="17">
        <v>133.95551060599308</v>
      </c>
      <c r="AO14" s="17">
        <v>4.4291907455196</v>
      </c>
      <c r="AP14" s="17">
        <v>0.54758980997502882</v>
      </c>
      <c r="AQ14" s="17">
        <v>0.5405795337938325</v>
      </c>
      <c r="AR14" s="17">
        <v>0.17276874706599396</v>
      </c>
      <c r="AS14" s="17">
        <v>0.11671432741732513</v>
      </c>
      <c r="AT14" s="17">
        <v>1.7982879393277131</v>
      </c>
      <c r="AU14" s="17">
        <v>3.6718586409052714</v>
      </c>
      <c r="AV14" s="17">
        <v>26.332842929617659</v>
      </c>
      <c r="AW14" s="17">
        <v>3.8666558004757521</v>
      </c>
      <c r="AX14" s="17">
        <v>92.470100736509465</v>
      </c>
      <c r="AY14" s="17">
        <v>402.00229265201153</v>
      </c>
    </row>
    <row r="15" spans="1:51">
      <c r="A15">
        <v>1992</v>
      </c>
      <c r="B15" s="17">
        <v>0.87886862931792886</v>
      </c>
      <c r="C15" s="17">
        <v>0.98859234688237163</v>
      </c>
      <c r="D15" s="17">
        <v>0.94734576206528776</v>
      </c>
      <c r="E15" s="17">
        <v>7.163927665278286</v>
      </c>
      <c r="F15" s="17">
        <v>0.91648695570935867</v>
      </c>
      <c r="G15" s="17">
        <v>0.13853638854936273</v>
      </c>
      <c r="H15" s="17">
        <v>0.28917678497746147</v>
      </c>
      <c r="I15" s="17">
        <v>5.7986920151502162</v>
      </c>
      <c r="J15" s="17">
        <v>0.2822175683355781</v>
      </c>
      <c r="K15" s="17">
        <v>9.8106257073189713</v>
      </c>
      <c r="L15" s="17">
        <v>12.322738027182417</v>
      </c>
      <c r="M15" s="17">
        <v>2.4634717103163175</v>
      </c>
      <c r="N15" s="17">
        <v>7.3233585992666219</v>
      </c>
      <c r="O15" s="17">
        <v>0.10185251115245976</v>
      </c>
      <c r="P15" s="17">
        <v>9.4731900441115791</v>
      </c>
      <c r="Q15" s="17">
        <v>0.55897747043657486</v>
      </c>
      <c r="R15" s="17">
        <v>0.46984359307730039</v>
      </c>
      <c r="S15" s="17">
        <v>0.32000232722445837</v>
      </c>
      <c r="T15" s="17">
        <v>1.4605521219257749</v>
      </c>
      <c r="U15" s="17">
        <v>0.48550452715906162</v>
      </c>
      <c r="V15" s="23" t="s">
        <v>273</v>
      </c>
      <c r="W15" s="23" t="s">
        <v>273</v>
      </c>
      <c r="X15" s="23" t="s">
        <v>273</v>
      </c>
      <c r="Y15" s="23" t="s">
        <v>273</v>
      </c>
      <c r="Z15" s="17">
        <v>25.790597725131764</v>
      </c>
      <c r="AA15" s="17">
        <v>4.6696133385754441</v>
      </c>
      <c r="AB15" s="17">
        <v>0.21924814125670511</v>
      </c>
      <c r="AC15" s="17">
        <v>3.681310069224081</v>
      </c>
      <c r="AD15" s="17">
        <v>1.5362009233380309</v>
      </c>
      <c r="AE15" s="17">
        <v>0.28337808636869677</v>
      </c>
      <c r="AF15" s="17">
        <v>17.536672739797741</v>
      </c>
      <c r="AG15" s="17">
        <v>0.42235318847462372</v>
      </c>
      <c r="AH15" s="17">
        <v>2.4029677917740391</v>
      </c>
      <c r="AI15" s="17">
        <v>4.0921546542893177</v>
      </c>
      <c r="AJ15" s="17">
        <v>7.1018734673355546</v>
      </c>
      <c r="AK15" s="17">
        <v>5.5822789476069508</v>
      </c>
      <c r="AL15" s="17">
        <v>0.16387575552063158</v>
      </c>
      <c r="AM15" s="17">
        <v>3.7883097853589414</v>
      </c>
      <c r="AN15" s="17">
        <v>129.79711148316036</v>
      </c>
      <c r="AO15" s="17">
        <v>4.0575383415805746</v>
      </c>
      <c r="AP15" s="17">
        <v>0.4763765989084992</v>
      </c>
      <c r="AQ15" s="17">
        <v>0.55886236346508655</v>
      </c>
      <c r="AR15" s="17">
        <v>4.4491724213099562E-2</v>
      </c>
      <c r="AS15" s="17">
        <v>7.0323623751430545E-2</v>
      </c>
      <c r="AT15" s="17">
        <v>1.6269108949994939</v>
      </c>
      <c r="AU15" s="17">
        <v>3.8059270519513886</v>
      </c>
      <c r="AV15" s="17">
        <v>27.66417450885924</v>
      </c>
      <c r="AW15" s="17">
        <v>4.0755862615449701</v>
      </c>
      <c r="AX15" s="17">
        <v>88.761424073742461</v>
      </c>
      <c r="AY15" s="17">
        <v>400.40352229566645</v>
      </c>
    </row>
    <row r="16" spans="1:51">
      <c r="A16">
        <v>1993</v>
      </c>
      <c r="B16" s="17">
        <v>0.86383357522429938</v>
      </c>
      <c r="C16" s="17">
        <v>0.90918178255941284</v>
      </c>
      <c r="D16" s="17">
        <v>0.86467342683137671</v>
      </c>
      <c r="E16" s="17">
        <v>7.2117531918310878</v>
      </c>
      <c r="F16" s="17">
        <v>0.83156903805882698</v>
      </c>
      <c r="G16" s="17">
        <v>0.20754229505677119</v>
      </c>
      <c r="H16" s="17">
        <v>0.2429115175500951</v>
      </c>
      <c r="I16" s="17">
        <v>5.6043661165395484</v>
      </c>
      <c r="J16" s="17">
        <v>0.34773587443084675</v>
      </c>
      <c r="K16" s="17">
        <v>10.675450626754531</v>
      </c>
      <c r="L16" s="17">
        <v>14.679960607043096</v>
      </c>
      <c r="M16" s="17">
        <v>2.7783993034908074</v>
      </c>
      <c r="N16" s="17">
        <v>7.2613996964515568</v>
      </c>
      <c r="O16" s="17">
        <v>0.18360204799139301</v>
      </c>
      <c r="P16" s="17">
        <v>9.5392824356112271</v>
      </c>
      <c r="Q16" s="17">
        <v>0.51073579517471457</v>
      </c>
      <c r="R16" s="17">
        <v>0.47146068279187714</v>
      </c>
      <c r="S16" s="17">
        <v>0.30049784695779141</v>
      </c>
      <c r="T16" s="17">
        <v>1.7456096953949012</v>
      </c>
      <c r="U16" s="17">
        <v>0.41975139766767205</v>
      </c>
      <c r="V16" s="23" t="s">
        <v>273</v>
      </c>
      <c r="W16" s="23" t="s">
        <v>273</v>
      </c>
      <c r="X16" s="23" t="s">
        <v>273</v>
      </c>
      <c r="Y16" s="23" t="s">
        <v>273</v>
      </c>
      <c r="Z16" s="17">
        <v>24.400035469059191</v>
      </c>
      <c r="AA16" s="17">
        <v>5.0417060690476649</v>
      </c>
      <c r="AB16" s="17">
        <v>0.22232973814143819</v>
      </c>
      <c r="AC16" s="17">
        <v>3.6913501737501067</v>
      </c>
      <c r="AD16" s="17">
        <v>1.2012849397706096</v>
      </c>
      <c r="AE16" s="17">
        <v>0.38361429749438053</v>
      </c>
      <c r="AF16" s="17">
        <v>19.166068579369846</v>
      </c>
      <c r="AG16" s="17">
        <v>0.2067203319820945</v>
      </c>
      <c r="AH16" s="17">
        <v>2.961366966628884</v>
      </c>
      <c r="AI16" s="17">
        <v>3.4501031190217288</v>
      </c>
      <c r="AJ16" s="17">
        <v>7.6309871641224953</v>
      </c>
      <c r="AK16" s="17">
        <v>4.8971287045837348</v>
      </c>
      <c r="AL16" s="17">
        <v>0.18240877993716323</v>
      </c>
      <c r="AM16" s="17">
        <v>3.5489506484025282</v>
      </c>
      <c r="AN16" s="17">
        <v>136.4892380168796</v>
      </c>
      <c r="AO16" s="17">
        <v>5.125577905784712</v>
      </c>
      <c r="AP16" s="17">
        <v>0.5168008572361722</v>
      </c>
      <c r="AQ16" s="17">
        <v>0.58491947513016107</v>
      </c>
      <c r="AR16" s="17">
        <v>0.18557528577741061</v>
      </c>
      <c r="AS16" s="17">
        <v>4.0344156692474702E-2</v>
      </c>
      <c r="AT16" s="17">
        <v>1.6686664130948492</v>
      </c>
      <c r="AU16" s="17">
        <v>3.7846050602024937</v>
      </c>
      <c r="AV16" s="17">
        <v>27.773070408312918</v>
      </c>
      <c r="AW16" s="17">
        <v>3.6597011606992296</v>
      </c>
      <c r="AX16" s="17">
        <v>92.078059772146503</v>
      </c>
      <c r="AY16" s="17">
        <v>414.54033044668017</v>
      </c>
    </row>
    <row r="17" spans="1:51">
      <c r="A17">
        <v>1994</v>
      </c>
      <c r="B17" s="17">
        <v>1.2662966350840432</v>
      </c>
      <c r="C17" s="17">
        <v>0.93530656485825781</v>
      </c>
      <c r="D17" s="17">
        <v>0.96030421924110587</v>
      </c>
      <c r="E17" s="17">
        <v>7.2691216153145355</v>
      </c>
      <c r="F17" s="17">
        <v>1.1359115686542463</v>
      </c>
      <c r="G17" s="17">
        <v>0.30067600479812928</v>
      </c>
      <c r="H17" s="17">
        <v>0.27944101793224924</v>
      </c>
      <c r="I17" s="17">
        <v>6.7392851921529342</v>
      </c>
      <c r="J17" s="17">
        <v>0.32379781047389117</v>
      </c>
      <c r="K17" s="17">
        <v>10.307768697577401</v>
      </c>
      <c r="L17" s="17">
        <v>16.905179619744455</v>
      </c>
      <c r="M17" s="17">
        <v>2.6086001913178158</v>
      </c>
      <c r="N17" s="17">
        <v>7.2366346702804503</v>
      </c>
      <c r="O17" s="17">
        <v>0.1636048072397091</v>
      </c>
      <c r="P17" s="17">
        <v>10.142107945125193</v>
      </c>
      <c r="Q17" s="17">
        <v>0.44131232934609582</v>
      </c>
      <c r="R17" s="17">
        <v>0.51625442232648544</v>
      </c>
      <c r="S17" s="17">
        <v>0.32882629803823327</v>
      </c>
      <c r="T17" s="17">
        <v>1.7971355618746112</v>
      </c>
      <c r="U17" s="17">
        <v>0.35100104769279822</v>
      </c>
      <c r="V17" s="23" t="s">
        <v>273</v>
      </c>
      <c r="W17" s="23" t="s">
        <v>273</v>
      </c>
      <c r="X17" s="23" t="s">
        <v>273</v>
      </c>
      <c r="Y17" s="23" t="s">
        <v>273</v>
      </c>
      <c r="Z17" s="17">
        <v>25.006619900089589</v>
      </c>
      <c r="AA17" s="17">
        <v>5.6782245061419099</v>
      </c>
      <c r="AB17" s="17">
        <v>0.19367947053553811</v>
      </c>
      <c r="AC17" s="17">
        <v>3.7264671726493637</v>
      </c>
      <c r="AD17" s="17">
        <v>1.8361924717958062</v>
      </c>
      <c r="AE17" s="17">
        <v>0.24312568282315242</v>
      </c>
      <c r="AF17" s="17">
        <v>17.862989505815079</v>
      </c>
      <c r="AG17" s="17">
        <v>0.30595666499643182</v>
      </c>
      <c r="AH17" s="17">
        <v>2.9391304867216328</v>
      </c>
      <c r="AI17" s="17">
        <v>3.5722486955237702</v>
      </c>
      <c r="AJ17" s="17">
        <v>7.0592418499202845</v>
      </c>
      <c r="AK17" s="17">
        <v>4.1043642815221153</v>
      </c>
      <c r="AL17" s="17">
        <v>0.21391668418370285</v>
      </c>
      <c r="AM17" s="17">
        <v>3.3081967536707206</v>
      </c>
      <c r="AN17" s="17">
        <v>136.46111594886423</v>
      </c>
      <c r="AO17" s="17">
        <v>5.4914157852988961</v>
      </c>
      <c r="AP17" s="17">
        <v>0.43575459428475988</v>
      </c>
      <c r="AQ17" s="17">
        <v>0.61170081917429675</v>
      </c>
      <c r="AR17" s="17">
        <v>0.11952527748675197</v>
      </c>
      <c r="AS17" s="17">
        <v>2.4517909473268637E-2</v>
      </c>
      <c r="AT17" s="17">
        <v>1.712040017043988</v>
      </c>
      <c r="AU17" s="17">
        <v>3.929753138291654</v>
      </c>
      <c r="AV17" s="17">
        <v>27.330660974427808</v>
      </c>
      <c r="AW17" s="17">
        <v>4.4625730002311332</v>
      </c>
      <c r="AX17" s="17">
        <v>92.492957801894221</v>
      </c>
      <c r="AY17" s="17">
        <v>419.13093561193284</v>
      </c>
    </row>
    <row r="18" spans="1:51">
      <c r="A18">
        <v>1995</v>
      </c>
      <c r="B18" s="17">
        <v>0.9247836217394404</v>
      </c>
      <c r="C18" s="17">
        <v>0.89925541531454811</v>
      </c>
      <c r="D18" s="17">
        <v>1.1346055717913992</v>
      </c>
      <c r="E18" s="17">
        <v>6.828668058028863</v>
      </c>
      <c r="F18" s="17">
        <v>1.1254628465956624</v>
      </c>
      <c r="G18" s="17">
        <v>0.42617689274714221</v>
      </c>
      <c r="H18" s="17">
        <v>0.26343629317556838</v>
      </c>
      <c r="I18" s="17">
        <v>6.856900349006029</v>
      </c>
      <c r="J18" s="17">
        <v>0.33501277400330887</v>
      </c>
      <c r="K18" s="17">
        <v>9.495563917556094</v>
      </c>
      <c r="L18" s="17">
        <v>15.403301708141219</v>
      </c>
      <c r="M18" s="17">
        <v>2.2439113596716647</v>
      </c>
      <c r="N18" s="17">
        <v>6.9344657015197493</v>
      </c>
      <c r="O18" s="17">
        <v>0.13369335639281651</v>
      </c>
      <c r="P18" s="17">
        <v>10.654942582637107</v>
      </c>
      <c r="Q18" s="17">
        <v>0.950854927974223</v>
      </c>
      <c r="R18" s="17">
        <v>0.47269439557017823</v>
      </c>
      <c r="S18" s="17">
        <v>0.30408033730121514</v>
      </c>
      <c r="T18" s="17">
        <v>1.8497980983767073</v>
      </c>
      <c r="U18" s="17">
        <v>0.36258184178243286</v>
      </c>
      <c r="V18" s="23" t="s">
        <v>273</v>
      </c>
      <c r="W18" s="23" t="s">
        <v>273</v>
      </c>
      <c r="X18" s="23" t="s">
        <v>273</v>
      </c>
      <c r="Y18" s="23" t="s">
        <v>273</v>
      </c>
      <c r="Z18" s="17">
        <v>22.16710316367606</v>
      </c>
      <c r="AA18" s="17">
        <v>5.8945453317676897</v>
      </c>
      <c r="AB18" s="17">
        <v>0.23648659386172555</v>
      </c>
      <c r="AC18" s="17">
        <v>4.0611013891248735</v>
      </c>
      <c r="AD18" s="17">
        <v>1.6487235900764186</v>
      </c>
      <c r="AE18" s="17">
        <v>0.38204529250179131</v>
      </c>
      <c r="AF18" s="17">
        <v>19.102665686129793</v>
      </c>
      <c r="AG18" s="17">
        <v>0.29562157437246073</v>
      </c>
      <c r="AH18" s="17">
        <v>2.6424176949020275</v>
      </c>
      <c r="AI18" s="17">
        <v>3.6375219218553632</v>
      </c>
      <c r="AJ18" s="17">
        <v>7.0105233974733352</v>
      </c>
      <c r="AK18" s="17">
        <v>3.8340741906756164</v>
      </c>
      <c r="AL18" s="17">
        <v>0.17627710546503761</v>
      </c>
      <c r="AM18" s="17">
        <v>3.2187790791462976</v>
      </c>
      <c r="AN18" s="17">
        <v>136.62410826179016</v>
      </c>
      <c r="AO18" s="17">
        <v>5.896322927869087</v>
      </c>
      <c r="AP18" s="17">
        <v>0.41383617650258658</v>
      </c>
      <c r="AQ18" s="17">
        <v>0.56132970434091001</v>
      </c>
      <c r="AR18" s="17">
        <v>0.13645069159691922</v>
      </c>
      <c r="AS18" s="17">
        <v>4.6266134447791651E-2</v>
      </c>
      <c r="AT18" s="17">
        <v>1.6583816933713988</v>
      </c>
      <c r="AU18" s="17">
        <v>3.7457672845620267</v>
      </c>
      <c r="AV18" s="17">
        <v>28.560594977077717</v>
      </c>
      <c r="AW18" s="17">
        <v>4.2075965822828891</v>
      </c>
      <c r="AX18" s="17">
        <v>91.405199468174544</v>
      </c>
      <c r="AY18" s="17">
        <v>415.16392996236976</v>
      </c>
    </row>
    <row r="19" spans="1:51">
      <c r="A19">
        <v>1996</v>
      </c>
      <c r="B19" s="17">
        <v>0.98941364627485029</v>
      </c>
      <c r="C19" s="17">
        <v>0.91194311171245734</v>
      </c>
      <c r="D19" s="17">
        <v>1.1629401061308948</v>
      </c>
      <c r="E19" s="17">
        <v>7.204938471507452</v>
      </c>
      <c r="F19" s="17">
        <v>0.933521713817412</v>
      </c>
      <c r="G19" s="17">
        <v>0.35608230150518966</v>
      </c>
      <c r="H19" s="17">
        <v>0.2570186526345456</v>
      </c>
      <c r="I19" s="17">
        <v>7.0349565082490635</v>
      </c>
      <c r="J19" s="17">
        <v>0.33040750258652346</v>
      </c>
      <c r="K19" s="17">
        <v>9.2467854468770767</v>
      </c>
      <c r="L19" s="17">
        <v>16.924301379849965</v>
      </c>
      <c r="M19" s="17">
        <v>2.2002082503977127</v>
      </c>
      <c r="N19" s="17">
        <v>7.0272565571612402</v>
      </c>
      <c r="O19" s="17">
        <v>0.25927014058079034</v>
      </c>
      <c r="P19" s="17">
        <v>10.006671831792545</v>
      </c>
      <c r="Q19" s="17">
        <v>0.64962019526311665</v>
      </c>
      <c r="R19" s="17">
        <v>0.59888677517085898</v>
      </c>
      <c r="S19" s="17">
        <v>0.31911182046746545</v>
      </c>
      <c r="T19" s="17">
        <v>2.2946340680172219</v>
      </c>
      <c r="U19" s="17">
        <v>0.54026556085839217</v>
      </c>
      <c r="V19" s="23" t="s">
        <v>273</v>
      </c>
      <c r="W19" s="23" t="s">
        <v>273</v>
      </c>
      <c r="X19" s="23" t="s">
        <v>273</v>
      </c>
      <c r="Y19" s="23" t="s">
        <v>273</v>
      </c>
      <c r="Z19" s="17">
        <v>21.574936265838978</v>
      </c>
      <c r="AA19" s="17">
        <v>5.8176096074046892</v>
      </c>
      <c r="AB19" s="17">
        <v>0.19952011925819621</v>
      </c>
      <c r="AC19" s="17">
        <v>3.7821425194669063</v>
      </c>
      <c r="AD19" s="17">
        <v>1.2668872312889601</v>
      </c>
      <c r="AE19" s="17">
        <v>0.33671025391835119</v>
      </c>
      <c r="AF19" s="17">
        <v>19.164960970978285</v>
      </c>
      <c r="AG19" s="17">
        <v>0.2414088486911635</v>
      </c>
      <c r="AH19" s="17">
        <v>2.7990299117059187</v>
      </c>
      <c r="AI19" s="17">
        <v>3.3963849785809908</v>
      </c>
      <c r="AJ19" s="17">
        <v>8.0689195436475369</v>
      </c>
      <c r="AK19" s="17">
        <v>4.730368186034851</v>
      </c>
      <c r="AL19" s="17">
        <v>0.14501215152221758</v>
      </c>
      <c r="AM19" s="17">
        <v>3.39915450537144</v>
      </c>
      <c r="AN19" s="17">
        <v>144.88909661148159</v>
      </c>
      <c r="AO19" s="17">
        <v>5.7748517827172048</v>
      </c>
      <c r="AP19" s="17">
        <v>0.40701950479665666</v>
      </c>
      <c r="AQ19" s="17">
        <v>0.55238403289983573</v>
      </c>
      <c r="AR19" s="17">
        <v>0.16572878772708566</v>
      </c>
      <c r="AS19" s="17">
        <v>5.1996288014477116E-2</v>
      </c>
      <c r="AT19" s="17">
        <v>1.7684160708948446</v>
      </c>
      <c r="AU19" s="17">
        <v>3.6895980004969093</v>
      </c>
      <c r="AV19" s="17">
        <v>29.037586182326933</v>
      </c>
      <c r="AW19" s="17">
        <v>4.28738263270135</v>
      </c>
      <c r="AX19" s="17">
        <v>90.84986615127373</v>
      </c>
      <c r="AY19" s="17">
        <v>425.64520517989376</v>
      </c>
    </row>
    <row r="20" spans="1:51">
      <c r="A20">
        <v>1997</v>
      </c>
      <c r="B20" s="17">
        <v>1.0097107653016359</v>
      </c>
      <c r="C20" s="17">
        <v>0.93754797310931592</v>
      </c>
      <c r="D20" s="17">
        <v>1.1059849042914933</v>
      </c>
      <c r="E20" s="17">
        <v>6.7388560536290099</v>
      </c>
      <c r="F20" s="17">
        <v>0.89406108928885508</v>
      </c>
      <c r="G20" s="17">
        <v>0.33622026147622674</v>
      </c>
      <c r="H20" s="17">
        <v>0.23822376443688803</v>
      </c>
      <c r="I20" s="17">
        <v>7.2487319195198463</v>
      </c>
      <c r="J20" s="17">
        <v>0.24769889195051889</v>
      </c>
      <c r="K20" s="17">
        <v>10.449814447422613</v>
      </c>
      <c r="L20" s="17">
        <v>18.16208865575717</v>
      </c>
      <c r="M20" s="17">
        <v>2.2006903631573547</v>
      </c>
      <c r="N20" s="17">
        <v>6.5491763718707867</v>
      </c>
      <c r="O20" s="17">
        <v>0.24417720486212899</v>
      </c>
      <c r="P20" s="17">
        <v>11.658627574983878</v>
      </c>
      <c r="Q20" s="17">
        <v>0.8988631483637971</v>
      </c>
      <c r="R20" s="17">
        <v>0.65016378906020988</v>
      </c>
      <c r="S20" s="17">
        <v>0.2994323739520432</v>
      </c>
      <c r="T20" s="17">
        <v>1.9951143018372219</v>
      </c>
      <c r="U20" s="17">
        <v>0.39961737116726287</v>
      </c>
      <c r="V20" s="17">
        <v>0.79496687576947889</v>
      </c>
      <c r="W20" s="17">
        <v>0.68184323151785198</v>
      </c>
      <c r="X20" s="17">
        <v>0.52824353637802657</v>
      </c>
      <c r="Y20" s="17">
        <v>0.42355411268101084</v>
      </c>
      <c r="Z20" s="17">
        <v>23.90161923257314</v>
      </c>
      <c r="AA20" s="17">
        <v>6.5947437965351483</v>
      </c>
      <c r="AB20" s="17">
        <v>0.20951740121357812</v>
      </c>
      <c r="AC20" s="17">
        <v>3.927683357190535</v>
      </c>
      <c r="AD20" s="17">
        <v>1.3732881368353171</v>
      </c>
      <c r="AE20" s="17">
        <v>0.23038353932183275</v>
      </c>
      <c r="AF20" s="17">
        <v>19.73278540675016</v>
      </c>
      <c r="AG20" s="17">
        <v>0.18137714721228823</v>
      </c>
      <c r="AH20" s="17">
        <v>2.6805175402327488</v>
      </c>
      <c r="AI20" s="17">
        <v>3.4983958113970806</v>
      </c>
      <c r="AJ20" s="17">
        <v>7.3339579825361296</v>
      </c>
      <c r="AK20" s="17">
        <v>4.5860383636502613</v>
      </c>
      <c r="AL20" s="17">
        <v>0.20298073738054759</v>
      </c>
      <c r="AM20" s="17">
        <v>3.4740680109339275</v>
      </c>
      <c r="AN20" s="17">
        <v>137.71125694453525</v>
      </c>
      <c r="AO20" s="17">
        <v>5.6483838802104724</v>
      </c>
      <c r="AP20" s="17">
        <v>0.50624525561353118</v>
      </c>
      <c r="AQ20" s="17">
        <v>0.54476487659025619</v>
      </c>
      <c r="AR20" s="17">
        <v>0.14483121299173357</v>
      </c>
      <c r="AS20" s="17">
        <v>4.753436272498094E-2</v>
      </c>
      <c r="AT20" s="17">
        <v>1.9252051529430738</v>
      </c>
      <c r="AU20" s="17">
        <v>3.8504536113399195</v>
      </c>
      <c r="AV20" s="17">
        <v>27.497252539612724</v>
      </c>
      <c r="AW20" s="17">
        <v>4.2609369714694409</v>
      </c>
      <c r="AX20" s="17">
        <v>89.867084577035087</v>
      </c>
      <c r="AY20" s="17">
        <v>424.62471483061375</v>
      </c>
    </row>
    <row r="21" spans="1:51">
      <c r="A21">
        <v>1998</v>
      </c>
      <c r="B21" s="17">
        <v>1.1799160499791754</v>
      </c>
      <c r="C21" s="17">
        <v>0.97956756455226546</v>
      </c>
      <c r="D21" s="17">
        <v>1.0733064215996957</v>
      </c>
      <c r="E21" s="17">
        <v>7.3401245156981698</v>
      </c>
      <c r="F21" s="17">
        <v>0.74990493091646593</v>
      </c>
      <c r="G21" s="17">
        <v>0.52565659236187834</v>
      </c>
      <c r="H21" s="17">
        <v>0.21916082791590458</v>
      </c>
      <c r="I21" s="17">
        <v>7.1241325679879761</v>
      </c>
      <c r="J21" s="17">
        <v>0.28140448726074274</v>
      </c>
      <c r="K21" s="17">
        <v>9.8099371862738352</v>
      </c>
      <c r="L21" s="17">
        <v>13.735433303261321</v>
      </c>
      <c r="M21" s="17">
        <v>2.2333695595675715</v>
      </c>
      <c r="N21" s="17">
        <v>6.4673903989279831</v>
      </c>
      <c r="O21" s="17">
        <v>0.16308538712734427</v>
      </c>
      <c r="P21" s="17">
        <v>10.502960622378357</v>
      </c>
      <c r="Q21" s="17">
        <v>0.80174556611537118</v>
      </c>
      <c r="R21" s="17">
        <v>0.6997519149629684</v>
      </c>
      <c r="S21" s="17">
        <v>0.30421735472538614</v>
      </c>
      <c r="T21" s="17">
        <v>2.5842584823099073</v>
      </c>
      <c r="U21" s="17">
        <v>0.35309078101515673</v>
      </c>
      <c r="V21" s="17">
        <v>0.7873458522716984</v>
      </c>
      <c r="W21" s="17">
        <v>0.68503167158611444</v>
      </c>
      <c r="X21" s="17">
        <v>0.51479130072614676</v>
      </c>
      <c r="Y21" s="17">
        <v>0.40420875359904396</v>
      </c>
      <c r="Z21" s="17">
        <v>22.324952411133044</v>
      </c>
      <c r="AA21" s="17">
        <v>6.614551013164804</v>
      </c>
      <c r="AB21" s="17">
        <v>0.2144599858754504</v>
      </c>
      <c r="AC21" s="17">
        <v>3.9918089563294394</v>
      </c>
      <c r="AD21" s="17">
        <v>1.1104224254386763</v>
      </c>
      <c r="AE21" s="17">
        <v>0.28518903999517115</v>
      </c>
      <c r="AF21" s="17">
        <v>19.494340124701292</v>
      </c>
      <c r="AG21" s="17">
        <v>0.16</v>
      </c>
      <c r="AH21" s="17">
        <v>2.730974936892236</v>
      </c>
      <c r="AI21" s="17">
        <v>3.3404476345109817</v>
      </c>
      <c r="AJ21" s="17">
        <v>7.7627908617753478</v>
      </c>
      <c r="AK21" s="17">
        <v>4.7581953210452888</v>
      </c>
      <c r="AL21" s="17">
        <v>0.21040281766655203</v>
      </c>
      <c r="AM21" s="17">
        <v>3.4419080238306496</v>
      </c>
      <c r="AN21" s="17">
        <v>137.55073092924326</v>
      </c>
      <c r="AO21" s="17">
        <v>6.3565421205512207</v>
      </c>
      <c r="AP21" s="17">
        <v>0.44469635115803202</v>
      </c>
      <c r="AQ21" s="17">
        <v>0.61237000162975563</v>
      </c>
      <c r="AR21" s="17">
        <v>0.20964536153414337</v>
      </c>
      <c r="AS21" s="17">
        <v>3.8667308911142111E-2</v>
      </c>
      <c r="AT21" s="17">
        <v>1.7468996838273907</v>
      </c>
      <c r="AU21" s="17">
        <v>4.1602632110618156</v>
      </c>
      <c r="AV21" s="17">
        <v>28.340067672035616</v>
      </c>
      <c r="AW21" s="17">
        <v>3.8476933083652236</v>
      </c>
      <c r="AX21" s="17">
        <v>92.526774215672944</v>
      </c>
      <c r="AY21" s="17">
        <v>421.79458580947005</v>
      </c>
    </row>
    <row r="22" spans="1:51">
      <c r="A22">
        <v>1999</v>
      </c>
      <c r="B22" s="17">
        <v>1.3208194212928983</v>
      </c>
      <c r="C22" s="17">
        <v>1.1239019722322445</v>
      </c>
      <c r="D22" s="17">
        <v>1.0223256846703306</v>
      </c>
      <c r="E22" s="17">
        <v>7.5269340625789924</v>
      </c>
      <c r="F22" s="17">
        <v>0.83925598381639488</v>
      </c>
      <c r="G22" s="17">
        <v>0.61909060670617089</v>
      </c>
      <c r="H22" s="17">
        <v>0.25031070731663652</v>
      </c>
      <c r="I22" s="17">
        <v>8.270286247551871</v>
      </c>
      <c r="J22" s="17">
        <v>0.25779194042141818</v>
      </c>
      <c r="K22" s="17">
        <v>8.7888491650842653</v>
      </c>
      <c r="L22" s="17">
        <v>13.070632743300093</v>
      </c>
      <c r="M22" s="17">
        <v>2.267397544997225</v>
      </c>
      <c r="N22" s="17">
        <v>6.5317240874344327</v>
      </c>
      <c r="O22" s="17">
        <v>0.1593547610948996</v>
      </c>
      <c r="P22" s="17">
        <v>10.931359064215254</v>
      </c>
      <c r="Q22" s="17">
        <v>0.57943197325317675</v>
      </c>
      <c r="R22" s="17">
        <v>0.66601979985320181</v>
      </c>
      <c r="S22" s="17">
        <v>0.22510255955172842</v>
      </c>
      <c r="T22" s="17">
        <v>3.2924124016792278</v>
      </c>
      <c r="U22" s="17">
        <v>0.53294174976279562</v>
      </c>
      <c r="V22" s="17">
        <v>0.77996383751946874</v>
      </c>
      <c r="W22" s="17">
        <v>0.68820365563293284</v>
      </c>
      <c r="X22" s="17">
        <v>0.51393229925231143</v>
      </c>
      <c r="Y22" s="17">
        <v>0.3853387994772553</v>
      </c>
      <c r="Z22" s="17">
        <v>24.909063681770171</v>
      </c>
      <c r="AA22" s="17">
        <v>7.5915764943876543</v>
      </c>
      <c r="AB22" s="17">
        <v>0.20994560232012741</v>
      </c>
      <c r="AC22" s="17">
        <v>3.868525635552432</v>
      </c>
      <c r="AD22" s="17">
        <v>1.2231846721208757</v>
      </c>
      <c r="AE22" s="17">
        <v>0.27126851721895007</v>
      </c>
      <c r="AF22" s="17">
        <v>20.732694383644173</v>
      </c>
      <c r="AG22" s="17">
        <v>0.24597647648543655</v>
      </c>
      <c r="AH22" s="17">
        <v>3.8024771747912895</v>
      </c>
      <c r="AI22" s="17">
        <v>3.4496217208614546</v>
      </c>
      <c r="AJ22" s="17">
        <v>7.7191553656671266</v>
      </c>
      <c r="AK22" s="17">
        <v>4.7045733087848323</v>
      </c>
      <c r="AL22" s="17">
        <v>0.27590925007608441</v>
      </c>
      <c r="AM22" s="17">
        <v>3.4587233856674846</v>
      </c>
      <c r="AN22" s="17">
        <v>136.15683843076462</v>
      </c>
      <c r="AO22" s="17">
        <v>5.9205161398592896</v>
      </c>
      <c r="AP22" s="17">
        <v>0.39181832900696395</v>
      </c>
      <c r="AQ22" s="17">
        <v>0.5821720474766825</v>
      </c>
      <c r="AR22" s="17">
        <v>0.22057936232299183</v>
      </c>
      <c r="AS22" s="17">
        <v>2.3721530997690612E-2</v>
      </c>
      <c r="AT22" s="17">
        <v>1.823404470148051</v>
      </c>
      <c r="AU22" s="17">
        <v>4.0979395762067581</v>
      </c>
      <c r="AV22" s="17">
        <v>28.237924979712936</v>
      </c>
      <c r="AW22" s="17">
        <v>3.7182721872930053</v>
      </c>
      <c r="AX22" s="17">
        <v>90.253098055165282</v>
      </c>
      <c r="AY22" s="17">
        <v>424.53236184699756</v>
      </c>
    </row>
    <row r="23" spans="1:51">
      <c r="A23">
        <v>2000</v>
      </c>
      <c r="B23" s="17">
        <v>1.2417402203822188</v>
      </c>
      <c r="C23" s="17">
        <v>1.2524692203025722</v>
      </c>
      <c r="D23" s="17">
        <v>1.077167919640541</v>
      </c>
      <c r="E23" s="17">
        <v>7.862693455771181</v>
      </c>
      <c r="F23" s="17">
        <v>0.80146019588413864</v>
      </c>
      <c r="G23" s="17">
        <v>0.63750711114433756</v>
      </c>
      <c r="H23" s="17">
        <v>0.22138512935580673</v>
      </c>
      <c r="I23" s="17">
        <v>8.1418316427966122</v>
      </c>
      <c r="J23" s="17">
        <v>0.28310670864856252</v>
      </c>
      <c r="K23" s="17">
        <v>10.273098122683795</v>
      </c>
      <c r="L23" s="17">
        <v>12.992484489211432</v>
      </c>
      <c r="M23" s="17">
        <v>2.300493946094698</v>
      </c>
      <c r="N23" s="17">
        <v>6.2689815721133986</v>
      </c>
      <c r="O23" s="17">
        <v>0.41241622029225622</v>
      </c>
      <c r="P23" s="17">
        <v>11.243334005629251</v>
      </c>
      <c r="Q23" s="17">
        <v>0.91088495877496534</v>
      </c>
      <c r="R23" s="17">
        <v>0.80699224018178428</v>
      </c>
      <c r="S23" s="17">
        <v>0.34464490796432617</v>
      </c>
      <c r="T23" s="17">
        <v>2.2203011165386624</v>
      </c>
      <c r="U23" s="17">
        <v>0.47028971068565306</v>
      </c>
      <c r="V23" s="17">
        <v>0.77299546870794267</v>
      </c>
      <c r="W23" s="17">
        <v>0.73493191708602479</v>
      </c>
      <c r="X23" s="17">
        <v>0.51525476538150483</v>
      </c>
      <c r="Y23" s="17">
        <v>0.38471753799275288</v>
      </c>
      <c r="Z23" s="17">
        <v>23.460663097257875</v>
      </c>
      <c r="AA23" s="17">
        <v>8.3850164016215647</v>
      </c>
      <c r="AB23" s="17">
        <v>0.17769382197743891</v>
      </c>
      <c r="AC23" s="17">
        <v>4.0718350879052618</v>
      </c>
      <c r="AD23" s="17">
        <v>1.1629528194243215</v>
      </c>
      <c r="AE23" s="17">
        <v>0.21457933259662887</v>
      </c>
      <c r="AF23" s="17">
        <v>20.43121015635985</v>
      </c>
      <c r="AG23" s="17">
        <v>0.33323349431202481</v>
      </c>
      <c r="AH23" s="17">
        <v>3.4896983114309741</v>
      </c>
      <c r="AI23" s="17">
        <v>3.674464523439859</v>
      </c>
      <c r="AJ23" s="17">
        <v>8.1856581988476798</v>
      </c>
      <c r="AK23" s="17">
        <v>5.1535461303111747</v>
      </c>
      <c r="AL23" s="17">
        <v>0.15247923531263369</v>
      </c>
      <c r="AM23" s="17">
        <v>3.4653147347681483</v>
      </c>
      <c r="AN23" s="17">
        <v>138.00733446961351</v>
      </c>
      <c r="AO23" s="17">
        <v>4.5988916540800195</v>
      </c>
      <c r="AP23" s="17">
        <v>0.4806226203839552</v>
      </c>
      <c r="AQ23" s="17">
        <v>0.49039294868860372</v>
      </c>
      <c r="AR23" s="17">
        <v>0.13448999791167776</v>
      </c>
      <c r="AS23" s="17">
        <v>2.5113935736554516E-2</v>
      </c>
      <c r="AT23" s="17">
        <v>2.4477887276202854</v>
      </c>
      <c r="AU23" s="17">
        <v>4.4308357259692999</v>
      </c>
      <c r="AV23" s="17">
        <v>27.090170223350327</v>
      </c>
      <c r="AW23" s="17">
        <v>4.2046241739355033</v>
      </c>
      <c r="AX23" s="17">
        <v>89.124123124280089</v>
      </c>
      <c r="AY23" s="17">
        <v>425.56391553039975</v>
      </c>
    </row>
    <row r="24" spans="1:51">
      <c r="A24">
        <v>2001</v>
      </c>
      <c r="B24" s="17">
        <v>1.229625983712769</v>
      </c>
      <c r="C24" s="17">
        <v>1.2044382110738785</v>
      </c>
      <c r="D24" s="17">
        <v>0.86712860030548133</v>
      </c>
      <c r="E24" s="17">
        <v>7.8309001873088349</v>
      </c>
      <c r="F24" s="17">
        <v>0.7793654781028847</v>
      </c>
      <c r="G24" s="17">
        <v>0.56352091042730057</v>
      </c>
      <c r="H24" s="17">
        <v>0.22151975984327363</v>
      </c>
      <c r="I24" s="17">
        <v>7.436624717741573</v>
      </c>
      <c r="J24" s="17">
        <v>0.2298523337918035</v>
      </c>
      <c r="K24" s="17">
        <v>10.09155555589069</v>
      </c>
      <c r="L24" s="17">
        <v>12.735940417081594</v>
      </c>
      <c r="M24" s="17">
        <v>2.0210956342393094</v>
      </c>
      <c r="N24" s="17">
        <v>6.4123286933316335</v>
      </c>
      <c r="O24" s="17">
        <v>0.35518162662779329</v>
      </c>
      <c r="P24" s="17">
        <v>10.001274596201952</v>
      </c>
      <c r="Q24" s="17">
        <v>0.71003828965694504</v>
      </c>
      <c r="R24" s="17">
        <v>0.83239202122804279</v>
      </c>
      <c r="S24" s="17">
        <v>0.35020843445541416</v>
      </c>
      <c r="T24" s="17">
        <v>2.415699504809556</v>
      </c>
      <c r="U24" s="17">
        <v>0.44883076521320908</v>
      </c>
      <c r="V24" s="17">
        <v>0.7666214014776731</v>
      </c>
      <c r="W24" s="17">
        <v>0.781100579228447</v>
      </c>
      <c r="X24" s="17">
        <v>0.41498863378027323</v>
      </c>
      <c r="Y24" s="17">
        <v>0.36680719160861869</v>
      </c>
      <c r="Z24" s="17">
        <v>22.988083123478127</v>
      </c>
      <c r="AA24" s="17">
        <v>8.0272374820019294</v>
      </c>
      <c r="AB24" s="17">
        <v>0.21559928265008688</v>
      </c>
      <c r="AC24" s="17">
        <v>4.0819029497604404</v>
      </c>
      <c r="AD24" s="17">
        <v>1.0009820706018411</v>
      </c>
      <c r="AE24" s="17">
        <v>0.27470433886143641</v>
      </c>
      <c r="AF24" s="17">
        <v>19.505000327891061</v>
      </c>
      <c r="AG24" s="17">
        <v>0.25656391885739871</v>
      </c>
      <c r="AH24" s="17">
        <v>4.3535776754206612</v>
      </c>
      <c r="AI24" s="17">
        <v>3.3350568548272923</v>
      </c>
      <c r="AJ24" s="17">
        <v>8.1194560001452345</v>
      </c>
      <c r="AK24" s="17">
        <v>5.178842496750514</v>
      </c>
      <c r="AL24" s="17">
        <v>9.3859412309710386E-2</v>
      </c>
      <c r="AM24" s="17">
        <v>3.228347494195408</v>
      </c>
      <c r="AN24" s="17">
        <v>138.73170436627663</v>
      </c>
      <c r="AO24" s="17">
        <v>4.1023443952607757</v>
      </c>
      <c r="AP24" s="17">
        <v>0.50753860068475443</v>
      </c>
      <c r="AQ24" s="17">
        <v>0.52891681769793608</v>
      </c>
      <c r="AR24" s="17">
        <v>0.11766803432176112</v>
      </c>
      <c r="AS24" s="17">
        <v>1.0693855142378096E-2</v>
      </c>
      <c r="AT24" s="17">
        <v>1.9186483014404816</v>
      </c>
      <c r="AU24" s="17">
        <v>4.1968830716529153</v>
      </c>
      <c r="AV24" s="17">
        <v>27.156600348147421</v>
      </c>
      <c r="AW24" s="17">
        <v>4.3690054768300195</v>
      </c>
      <c r="AX24" s="17">
        <v>84.732656030094589</v>
      </c>
      <c r="AY24" s="17">
        <v>416.09891225243979</v>
      </c>
    </row>
    <row r="25" spans="1:51">
      <c r="A25">
        <v>2002</v>
      </c>
      <c r="B25" s="17">
        <v>1.3238015987986707</v>
      </c>
      <c r="C25" s="17">
        <v>1.2429903086486362</v>
      </c>
      <c r="D25" s="17">
        <v>1.0285466676923121</v>
      </c>
      <c r="E25" s="17">
        <v>7.2120935187415025</v>
      </c>
      <c r="F25" s="17">
        <v>0.46664960667197175</v>
      </c>
      <c r="G25" s="17">
        <v>0.52752045253890911</v>
      </c>
      <c r="H25" s="17">
        <v>0.18351049689838922</v>
      </c>
      <c r="I25" s="17">
        <v>7.4487126525249572</v>
      </c>
      <c r="J25" s="17">
        <v>0.20080839194261577</v>
      </c>
      <c r="K25" s="17">
        <v>9.473164819586664</v>
      </c>
      <c r="L25" s="17">
        <v>11.517709219496636</v>
      </c>
      <c r="M25" s="17">
        <v>1.7280266084269369</v>
      </c>
      <c r="N25" s="17">
        <v>6.3019612813278254</v>
      </c>
      <c r="O25" s="17">
        <v>0.27827588492463179</v>
      </c>
      <c r="P25" s="17">
        <v>12.027468974739602</v>
      </c>
      <c r="Q25" s="17">
        <v>0.99883919325761761</v>
      </c>
      <c r="R25" s="17">
        <v>0.71906531948382746</v>
      </c>
      <c r="S25" s="17">
        <v>0.30973659958022637</v>
      </c>
      <c r="T25" s="17">
        <v>2.4999251154348969</v>
      </c>
      <c r="U25" s="17">
        <v>0.35861638436744236</v>
      </c>
      <c r="V25" s="17">
        <v>0.76034595621838341</v>
      </c>
      <c r="W25" s="17">
        <v>0.69869755990451132</v>
      </c>
      <c r="X25" s="17">
        <v>0.45786113858047317</v>
      </c>
      <c r="Y25" s="17">
        <v>0.34571387602873521</v>
      </c>
      <c r="Z25" s="17">
        <v>22.5425641716967</v>
      </c>
      <c r="AA25" s="17">
        <v>9.5939436213107694</v>
      </c>
      <c r="AB25" s="17">
        <v>0.14297447639351871</v>
      </c>
      <c r="AC25" s="17">
        <v>3.9330661867142025</v>
      </c>
      <c r="AD25" s="17">
        <v>0.90269636243986762</v>
      </c>
      <c r="AE25" s="17">
        <v>0.22404751488675212</v>
      </c>
      <c r="AF25" s="17">
        <v>20.402903644783837</v>
      </c>
      <c r="AG25" s="17">
        <v>0.45573691169579827</v>
      </c>
      <c r="AH25" s="17">
        <v>5.5975738591739201</v>
      </c>
      <c r="AI25" s="17">
        <v>2.7960349289125737</v>
      </c>
      <c r="AJ25" s="17">
        <v>8.2645699497177425</v>
      </c>
      <c r="AK25" s="17">
        <v>5.8265533658111197</v>
      </c>
      <c r="AL25" s="17">
        <v>0.12268483632231374</v>
      </c>
      <c r="AM25" s="17">
        <v>3.2454873993811511</v>
      </c>
      <c r="AN25" s="17">
        <v>131.83636965393339</v>
      </c>
      <c r="AO25" s="17">
        <v>4.0127416203015391</v>
      </c>
      <c r="AP25" s="17">
        <v>0.51293276490086326</v>
      </c>
      <c r="AQ25" s="17">
        <v>0.48938796615334618</v>
      </c>
      <c r="AR25" s="17">
        <v>8.8787079395527518E-2</v>
      </c>
      <c r="AS25" s="17">
        <v>1.7103831043880701E-2</v>
      </c>
      <c r="AT25" s="17">
        <v>2.2051589187238094</v>
      </c>
      <c r="AU25" s="17">
        <v>4.6079797185238327</v>
      </c>
      <c r="AV25" s="17">
        <v>26.143183123756366</v>
      </c>
      <c r="AW25" s="17">
        <v>3.7559500474233647</v>
      </c>
      <c r="AX25" s="17">
        <v>89.648237064082863</v>
      </c>
      <c r="AY25" s="17">
        <v>415.47871064329547</v>
      </c>
    </row>
    <row r="26" spans="1:51">
      <c r="A26">
        <v>2003</v>
      </c>
      <c r="B26" s="17">
        <v>1.4360411423941206</v>
      </c>
      <c r="C26" s="17">
        <v>1.3434836009773066</v>
      </c>
      <c r="D26" s="17">
        <v>0.93621956768254044</v>
      </c>
      <c r="E26" s="17">
        <v>7.5059999125024683</v>
      </c>
      <c r="F26" s="17">
        <v>0.57105910531473947</v>
      </c>
      <c r="G26" s="17">
        <v>0.46381929196018434</v>
      </c>
      <c r="H26" s="17">
        <v>0.22685473581195686</v>
      </c>
      <c r="I26" s="17">
        <v>7.9397166743563119</v>
      </c>
      <c r="J26" s="17">
        <v>0.23743906002852611</v>
      </c>
      <c r="K26" s="17">
        <v>8.4884700213491797</v>
      </c>
      <c r="L26" s="17">
        <v>11.904887768959918</v>
      </c>
      <c r="M26" s="17">
        <v>1.9199536535418371</v>
      </c>
      <c r="N26" s="17">
        <v>6.2685696832972413</v>
      </c>
      <c r="O26" s="17">
        <v>0.17191023529724961</v>
      </c>
      <c r="P26" s="17">
        <v>10.602224853415503</v>
      </c>
      <c r="Q26" s="17">
        <v>0.68072715944783024</v>
      </c>
      <c r="R26" s="17">
        <v>0.72546446778074136</v>
      </c>
      <c r="S26" s="17">
        <v>0.3236611243379805</v>
      </c>
      <c r="T26" s="17">
        <v>2.8271752917101876</v>
      </c>
      <c r="U26" s="17">
        <v>0.50706653200038065</v>
      </c>
      <c r="V26" s="17">
        <v>0.86956129952797434</v>
      </c>
      <c r="W26" s="17">
        <v>0.79904156749561051</v>
      </c>
      <c r="X26" s="17">
        <v>0.52254796386399338</v>
      </c>
      <c r="Y26" s="17">
        <v>0.30920214050380568</v>
      </c>
      <c r="Z26" s="17">
        <v>22.231501450001826</v>
      </c>
      <c r="AA26" s="17">
        <v>10.820557091135051</v>
      </c>
      <c r="AB26" s="17">
        <v>0.15067017944187358</v>
      </c>
      <c r="AC26" s="17">
        <v>4.1130990811486532</v>
      </c>
      <c r="AD26" s="17">
        <v>0.85090162512892764</v>
      </c>
      <c r="AE26" s="17">
        <v>0.3349853382725872</v>
      </c>
      <c r="AF26" s="17">
        <v>21.354958186638729</v>
      </c>
      <c r="AG26" s="17">
        <v>0.35623454501699831</v>
      </c>
      <c r="AH26" s="17">
        <v>5.2914760845315731</v>
      </c>
      <c r="AI26" s="17">
        <v>3.1347380373740519</v>
      </c>
      <c r="AJ26" s="17">
        <v>8.4142154158381217</v>
      </c>
      <c r="AK26" s="17">
        <v>5.6095580384882133</v>
      </c>
      <c r="AL26" s="17">
        <v>0.21684977806553463</v>
      </c>
      <c r="AM26" s="17">
        <v>3.0554250753922618</v>
      </c>
      <c r="AN26" s="17">
        <v>137.85106830962448</v>
      </c>
      <c r="AO26" s="17">
        <v>3.7609234254955708</v>
      </c>
      <c r="AP26" s="17">
        <v>0.35002240313493538</v>
      </c>
      <c r="AQ26" s="17">
        <v>0.58481689300248552</v>
      </c>
      <c r="AR26" s="17">
        <v>0.16783062752221195</v>
      </c>
      <c r="AS26" s="17">
        <v>1.843069374745173E-2</v>
      </c>
      <c r="AT26" s="17">
        <v>2.4990857868626573</v>
      </c>
      <c r="AU26" s="17">
        <v>4.2856275035096152</v>
      </c>
      <c r="AV26" s="17">
        <v>26.497497555508922</v>
      </c>
      <c r="AW26" s="17">
        <v>4.6957125118656871</v>
      </c>
      <c r="AX26" s="17">
        <v>89.238919576128026</v>
      </c>
      <c r="AY26" s="17">
        <v>423.46620206643399</v>
      </c>
    </row>
    <row r="27" spans="1:51">
      <c r="A27">
        <v>2004</v>
      </c>
      <c r="B27" s="17">
        <v>1.3633074772223983</v>
      </c>
      <c r="C27" s="17">
        <v>1.3966039746922436</v>
      </c>
      <c r="D27" s="17">
        <v>0.65005859184687864</v>
      </c>
      <c r="E27" s="17">
        <v>7.5586934458439812</v>
      </c>
      <c r="F27" s="17">
        <v>0.37280042469381636</v>
      </c>
      <c r="G27" s="17">
        <v>0.5388489055279625</v>
      </c>
      <c r="H27" s="17">
        <v>0.12730018410997615</v>
      </c>
      <c r="I27" s="17">
        <v>7.9805330365715204</v>
      </c>
      <c r="J27" s="17">
        <v>0.24517408322785025</v>
      </c>
      <c r="K27" s="17">
        <v>9.1271911794513212</v>
      </c>
      <c r="L27" s="17">
        <v>11.76756847827437</v>
      </c>
      <c r="M27" s="17">
        <v>1.9415885748667243</v>
      </c>
      <c r="N27" s="17">
        <v>6.2303707124285461</v>
      </c>
      <c r="O27" s="17">
        <v>0.2458539060018721</v>
      </c>
      <c r="P27" s="17">
        <v>11.313241150790345</v>
      </c>
      <c r="Q27" s="17">
        <v>1.1319827853803792</v>
      </c>
      <c r="R27" s="17">
        <v>0.72473673316126519</v>
      </c>
      <c r="S27" s="17">
        <v>0.31173439632640804</v>
      </c>
      <c r="T27" s="17">
        <v>2.5670262212686064</v>
      </c>
      <c r="U27" s="17">
        <v>0.33713075376047585</v>
      </c>
      <c r="V27" s="17">
        <v>0.84885581560367362</v>
      </c>
      <c r="W27" s="17">
        <v>0.77998415221819162</v>
      </c>
      <c r="X27" s="17">
        <v>0.50803449836818237</v>
      </c>
      <c r="Y27" s="17">
        <v>0.32169488880408176</v>
      </c>
      <c r="Z27" s="17">
        <v>21.258023252865602</v>
      </c>
      <c r="AA27" s="17">
        <v>11.98333284115348</v>
      </c>
      <c r="AB27" s="17">
        <v>0.13560708880740865</v>
      </c>
      <c r="AC27" s="17">
        <v>4.1638461446888417</v>
      </c>
      <c r="AD27" s="17">
        <v>0.55207550112290926</v>
      </c>
      <c r="AE27" s="17">
        <v>0.39059313165090886</v>
      </c>
      <c r="AF27" s="17">
        <v>23.377555044731718</v>
      </c>
      <c r="AG27" s="17">
        <v>0.46206818071575151</v>
      </c>
      <c r="AH27" s="17">
        <v>5.2897493599981811</v>
      </c>
      <c r="AI27" s="17">
        <v>2.8203082261988</v>
      </c>
      <c r="AJ27" s="17">
        <v>8.6367858256714545</v>
      </c>
      <c r="AK27" s="17">
        <v>6.1240994882427939</v>
      </c>
      <c r="AL27" s="17">
        <v>0.18915417506287877</v>
      </c>
      <c r="AM27" s="17">
        <v>2.731022846289902</v>
      </c>
      <c r="AN27" s="17">
        <v>134.61143477174488</v>
      </c>
      <c r="AO27" s="17">
        <v>4.5124711112049729</v>
      </c>
      <c r="AP27" s="17">
        <v>0.48506881562019633</v>
      </c>
      <c r="AQ27" s="17">
        <v>0.49242824853822803</v>
      </c>
      <c r="AR27" s="17">
        <v>0.15631048633919783</v>
      </c>
      <c r="AS27" s="17">
        <v>2.1017129525122538E-2</v>
      </c>
      <c r="AT27" s="17">
        <v>2.8548330932549515</v>
      </c>
      <c r="AU27" s="17">
        <v>4.2593103440249243</v>
      </c>
      <c r="AV27" s="17">
        <v>26.24248932830195</v>
      </c>
      <c r="AW27" s="17">
        <v>4.7031067203881127</v>
      </c>
      <c r="AX27" s="17">
        <v>90.485075639095328</v>
      </c>
      <c r="AY27" s="17">
        <v>425.32808116567952</v>
      </c>
    </row>
    <row r="28" spans="1:51">
      <c r="A28">
        <v>2005</v>
      </c>
      <c r="B28" s="17">
        <v>1.3951785640828065</v>
      </c>
      <c r="C28" s="17">
        <v>1.3657999690050127</v>
      </c>
      <c r="D28" s="17">
        <v>0.68405655683855326</v>
      </c>
      <c r="E28" s="17">
        <v>7.5983204536094968</v>
      </c>
      <c r="F28" s="17">
        <v>0.59819461686225128</v>
      </c>
      <c r="G28" s="17">
        <v>0.49462403192996685</v>
      </c>
      <c r="H28" s="17">
        <v>0.1577201202367905</v>
      </c>
      <c r="I28" s="17">
        <v>8.0520330101384587</v>
      </c>
      <c r="J28" s="17">
        <v>0.28764681578733564</v>
      </c>
      <c r="K28" s="17">
        <v>8.9703435000459422</v>
      </c>
      <c r="L28" s="17">
        <v>11.766410226497507</v>
      </c>
      <c r="M28" s="17">
        <v>2.1155910923619752</v>
      </c>
      <c r="N28" s="17">
        <v>5.9227595689328085</v>
      </c>
      <c r="O28" s="17">
        <v>0.28852448619688642</v>
      </c>
      <c r="P28" s="17">
        <v>10.035094774646772</v>
      </c>
      <c r="Q28" s="17">
        <v>1.3603154216657001</v>
      </c>
      <c r="R28" s="17">
        <v>0.84986249042564899</v>
      </c>
      <c r="S28" s="17">
        <v>0.25282499598158209</v>
      </c>
      <c r="T28" s="17">
        <v>2.4365965830091163</v>
      </c>
      <c r="U28" s="17">
        <v>0.29348197760155048</v>
      </c>
      <c r="V28" s="17">
        <v>0.74105869709072558</v>
      </c>
      <c r="W28" s="17">
        <v>0.68092963746173885</v>
      </c>
      <c r="X28" s="17">
        <v>0.4432867486807972</v>
      </c>
      <c r="Y28" s="17">
        <v>0.28409604799999999</v>
      </c>
      <c r="Z28" s="17">
        <v>20.913060281171223</v>
      </c>
      <c r="AA28" s="17">
        <v>9.6658879916613003</v>
      </c>
      <c r="AB28" s="17">
        <v>0.1333588215664972</v>
      </c>
      <c r="AC28" s="17">
        <v>4.1687921093674492</v>
      </c>
      <c r="AD28" s="17">
        <v>0.66062915382260734</v>
      </c>
      <c r="AE28" s="17">
        <v>0.44304866524713626</v>
      </c>
      <c r="AF28" s="17">
        <v>22.034631045820014</v>
      </c>
      <c r="AG28" s="17">
        <v>0.45174283194866843</v>
      </c>
      <c r="AH28" s="17">
        <v>6.010099796901935</v>
      </c>
      <c r="AI28" s="17">
        <v>2.6831304434335994</v>
      </c>
      <c r="AJ28" s="17">
        <v>9.2056334577420031</v>
      </c>
      <c r="AK28" s="17">
        <v>6.0518108410959943</v>
      </c>
      <c r="AL28" s="17">
        <v>0.20587615427721323</v>
      </c>
      <c r="AM28" s="17">
        <v>2.5154364177095943</v>
      </c>
      <c r="AN28" s="17">
        <v>125.37005936210078</v>
      </c>
      <c r="AO28" s="17">
        <v>4.7908426437187446</v>
      </c>
      <c r="AP28" s="17">
        <v>0.50152865849715766</v>
      </c>
      <c r="AQ28" s="17">
        <v>0.6586142670798697</v>
      </c>
      <c r="AR28" s="17">
        <v>0.25305398624627423</v>
      </c>
      <c r="AS28" s="17">
        <v>9.2801210911178968E-3</v>
      </c>
      <c r="AT28" s="17">
        <v>3.0500634107159126</v>
      </c>
      <c r="AU28" s="17">
        <v>4.416919851928558</v>
      </c>
      <c r="AV28" s="17">
        <v>26.680689746750399</v>
      </c>
      <c r="AW28" s="17">
        <v>4.540353077774558</v>
      </c>
      <c r="AX28" s="17">
        <v>93.858369923172063</v>
      </c>
      <c r="AY28" s="17">
        <v>416.34766344793013</v>
      </c>
    </row>
    <row r="29" spans="1:51">
      <c r="A29">
        <v>2006</v>
      </c>
      <c r="B29" s="17">
        <v>1.6776827269745322</v>
      </c>
      <c r="C29" s="17">
        <v>1.4102260620967118</v>
      </c>
      <c r="D29" s="17">
        <v>0.82673704724806774</v>
      </c>
      <c r="E29" s="17">
        <v>7.9233255835813079</v>
      </c>
      <c r="F29" s="17">
        <v>0.42718991143103752</v>
      </c>
      <c r="G29" s="17">
        <v>0.54151384227522215</v>
      </c>
      <c r="H29" s="17">
        <v>0.16510469669601574</v>
      </c>
      <c r="I29" s="17">
        <v>8.0141549204909452</v>
      </c>
      <c r="J29" s="17">
        <v>0.28227196268777327</v>
      </c>
      <c r="K29" s="17">
        <v>8.9595333627922518</v>
      </c>
      <c r="L29" s="17">
        <v>11.14239521826099</v>
      </c>
      <c r="M29" s="17">
        <v>2.0550377919825467</v>
      </c>
      <c r="N29" s="17">
        <v>6.0832415402455862</v>
      </c>
      <c r="O29" s="17">
        <v>0.44430978238575725</v>
      </c>
      <c r="P29" s="17">
        <v>9.1303872150054257</v>
      </c>
      <c r="Q29" s="17">
        <v>1.0318847047491582</v>
      </c>
      <c r="R29" s="17">
        <v>0.85108398836471622</v>
      </c>
      <c r="S29" s="17">
        <v>0.3125439489330662</v>
      </c>
      <c r="T29" s="17">
        <v>2.6943021960958817</v>
      </c>
      <c r="U29" s="17">
        <v>0.20668089020975475</v>
      </c>
      <c r="V29" s="17">
        <v>0.64688876290734487</v>
      </c>
      <c r="W29" s="17">
        <v>0.75200937199999995</v>
      </c>
      <c r="X29" s="17">
        <v>0.58055133400000003</v>
      </c>
      <c r="Y29" s="17">
        <v>0.36593514300000002</v>
      </c>
      <c r="Z29" s="17">
        <v>20.053725716036332</v>
      </c>
      <c r="AA29" s="17">
        <v>11.980200978425032</v>
      </c>
      <c r="AB29" s="17">
        <v>0.10402387933008757</v>
      </c>
      <c r="AC29" s="17">
        <v>3.9486519164417162</v>
      </c>
      <c r="AD29" s="17">
        <v>0.94327442150739027</v>
      </c>
      <c r="AE29" s="17">
        <v>0.40713879671597425</v>
      </c>
      <c r="AF29" s="17">
        <v>21.682215180154692</v>
      </c>
      <c r="AG29" s="17">
        <v>0.32475369848391689</v>
      </c>
      <c r="AH29" s="17">
        <v>5.9064806720157756</v>
      </c>
      <c r="AI29" s="17">
        <v>2.7531572580988377</v>
      </c>
      <c r="AJ29" s="17">
        <v>9.4574366313860736</v>
      </c>
      <c r="AK29" s="17">
        <v>6.3575342192313213</v>
      </c>
      <c r="AL29" s="17">
        <v>0.19469840640751421</v>
      </c>
      <c r="AM29" s="17">
        <v>2.9105297414437139</v>
      </c>
      <c r="AN29" s="17">
        <v>123.65143572315765</v>
      </c>
      <c r="AO29" s="17">
        <v>4.677726241776579</v>
      </c>
      <c r="AP29" s="17">
        <v>0.52358320687450288</v>
      </c>
      <c r="AQ29" s="17">
        <v>0.40412791911057622</v>
      </c>
      <c r="AR29" s="17">
        <v>0.19231313902125552</v>
      </c>
      <c r="AS29" s="17">
        <v>1.5479246909216877E-2</v>
      </c>
      <c r="AT29" s="17">
        <v>2.4848842634173902</v>
      </c>
      <c r="AU29" s="17">
        <v>4.5765957300474014</v>
      </c>
      <c r="AV29" s="17">
        <v>26.114593579345133</v>
      </c>
      <c r="AW29" s="17">
        <v>4.6544869528529365</v>
      </c>
      <c r="AX29" s="17">
        <v>84.279698448934852</v>
      </c>
      <c r="AY29" s="17">
        <v>405.12373797153998</v>
      </c>
    </row>
    <row r="30" spans="1:51">
      <c r="A30">
        <v>2007</v>
      </c>
      <c r="B30" s="17">
        <v>1.5485782060237321</v>
      </c>
      <c r="C30" s="17">
        <v>1.3955329518300505</v>
      </c>
      <c r="D30" s="17">
        <v>0.77098018003521462</v>
      </c>
      <c r="E30" s="17">
        <v>7.8106938619637187</v>
      </c>
      <c r="F30" s="17">
        <v>0.33186655655198011</v>
      </c>
      <c r="G30" s="17">
        <v>0.55369926168871542</v>
      </c>
      <c r="H30" s="17">
        <v>0.16469110230116649</v>
      </c>
      <c r="I30" s="17">
        <v>8.3122359567276742</v>
      </c>
      <c r="J30" s="17">
        <v>0.30096193041198205</v>
      </c>
      <c r="K30" s="17">
        <v>8.956933562243405</v>
      </c>
      <c r="L30" s="17">
        <v>10.477436449499448</v>
      </c>
      <c r="M30" s="17">
        <v>2.0448789162559109</v>
      </c>
      <c r="N30" s="17">
        <v>6.2879438017355245</v>
      </c>
      <c r="O30" s="17">
        <v>0.44634805130689736</v>
      </c>
      <c r="P30" s="17">
        <v>10.156349161770111</v>
      </c>
      <c r="Q30" s="17">
        <v>1.3943325328192997</v>
      </c>
      <c r="R30" s="17">
        <v>0.85513085306035685</v>
      </c>
      <c r="S30" s="17">
        <v>0.26642274102502583</v>
      </c>
      <c r="T30" s="17">
        <v>2.7199912352626865</v>
      </c>
      <c r="U30" s="17">
        <v>0.26917834674972102</v>
      </c>
      <c r="V30" s="17">
        <v>1.0299873909999999</v>
      </c>
      <c r="W30" s="17">
        <v>0.60619423900000002</v>
      </c>
      <c r="X30" s="17">
        <v>0.50254829000000001</v>
      </c>
      <c r="Y30" s="17">
        <v>0.39337138399999999</v>
      </c>
      <c r="Z30" s="17">
        <v>18.375639519205308</v>
      </c>
      <c r="AA30" s="17">
        <v>11.54250450688691</v>
      </c>
      <c r="AB30" s="17">
        <v>9.7865138252494918E-2</v>
      </c>
      <c r="AC30" s="17">
        <v>4.0498222198628353</v>
      </c>
      <c r="AD30" s="17">
        <v>0.98366953631266985</v>
      </c>
      <c r="AE30" s="17">
        <v>0.45139365739683435</v>
      </c>
      <c r="AF30" s="17">
        <v>22.635361409471457</v>
      </c>
      <c r="AG30" s="17">
        <v>0.28344003233573956</v>
      </c>
      <c r="AH30" s="17">
        <v>5.7896311074467555</v>
      </c>
      <c r="AI30" s="17">
        <v>3.0304287964582928</v>
      </c>
      <c r="AJ30" s="17">
        <v>9.3643227189003646</v>
      </c>
      <c r="AK30" s="17">
        <v>5.8565451913588928</v>
      </c>
      <c r="AL30" s="17">
        <v>0.18013463954508901</v>
      </c>
      <c r="AM30" s="17">
        <v>2.7084081951824492</v>
      </c>
      <c r="AN30" s="17">
        <v>124.34935008823743</v>
      </c>
      <c r="AO30" s="17">
        <v>4.9667031621435402</v>
      </c>
      <c r="AP30" s="17">
        <v>0.51905351010634615</v>
      </c>
      <c r="AQ30" s="17">
        <v>0.48577432053637903</v>
      </c>
      <c r="AR30" s="17">
        <v>0.18196554566542264</v>
      </c>
      <c r="AS30" s="17">
        <v>1.0988567211199446E-2</v>
      </c>
      <c r="AT30" s="17">
        <v>2.4236556160958669</v>
      </c>
      <c r="AU30" s="17">
        <v>4.1253599037491959</v>
      </c>
      <c r="AV30" s="17">
        <v>26.053411273019027</v>
      </c>
      <c r="AW30" s="17">
        <v>5.090030918638714</v>
      </c>
      <c r="AX30" s="17">
        <v>87.902578843404328</v>
      </c>
      <c r="AY30" s="17">
        <v>409.05432538068618</v>
      </c>
    </row>
    <row r="31" spans="1:51">
      <c r="A31">
        <v>2008</v>
      </c>
      <c r="B31" s="17">
        <v>1.5368830055152538</v>
      </c>
      <c r="C31" s="17">
        <v>1.4815874050462203</v>
      </c>
      <c r="D31" s="17">
        <v>0.73628547405895806</v>
      </c>
      <c r="E31" s="17">
        <v>7.3870540665414568</v>
      </c>
      <c r="F31" s="17">
        <v>0.47164661422824572</v>
      </c>
      <c r="G31" s="17">
        <v>0.53488514907430684</v>
      </c>
      <c r="H31" s="17">
        <v>0.18419999108851723</v>
      </c>
      <c r="I31" s="17">
        <v>8.7307868805411619</v>
      </c>
      <c r="J31" s="17">
        <v>0.32334531450741211</v>
      </c>
      <c r="K31" s="17">
        <v>8.9881327322121951</v>
      </c>
      <c r="L31" s="17">
        <v>10.563824787327107</v>
      </c>
      <c r="M31" s="17">
        <v>2.0147589609805956</v>
      </c>
      <c r="N31" s="17">
        <v>6.2226889061694912</v>
      </c>
      <c r="O31" s="17">
        <v>0.33863145523565713</v>
      </c>
      <c r="P31" s="17">
        <v>9.9317921463818806</v>
      </c>
      <c r="Q31" s="17">
        <v>0</v>
      </c>
      <c r="R31" s="17">
        <v>0.77653372688211086</v>
      </c>
      <c r="S31" s="17">
        <v>0.21427060690241212</v>
      </c>
      <c r="T31" s="17">
        <v>2.7649057587007668</v>
      </c>
      <c r="U31" s="17">
        <v>0.20119296591552066</v>
      </c>
      <c r="V31" s="17">
        <v>1.0516746370000001</v>
      </c>
      <c r="W31" s="17">
        <v>0.46967322299999997</v>
      </c>
      <c r="X31" s="17">
        <v>0.41633481700000002</v>
      </c>
      <c r="Y31" s="17">
        <v>0.38189369299999998</v>
      </c>
      <c r="Z31" s="17">
        <v>16.849552196218397</v>
      </c>
      <c r="AA31" s="17">
        <v>10.406753457089865</v>
      </c>
      <c r="AB31" s="17">
        <v>0.12415440827336001</v>
      </c>
      <c r="AC31" s="17">
        <v>3.9074103066666517</v>
      </c>
      <c r="AD31" s="17">
        <v>0.99394867529883202</v>
      </c>
      <c r="AE31" s="17">
        <v>0.44916992735783251</v>
      </c>
      <c r="AF31" s="17">
        <v>21.693138938867566</v>
      </c>
      <c r="AG31" s="17">
        <v>0.23</v>
      </c>
      <c r="AH31" s="17">
        <v>5.757843710237081</v>
      </c>
      <c r="AI31" s="17">
        <v>2.9324091827059577</v>
      </c>
      <c r="AJ31" s="17">
        <v>9.4721644110239396</v>
      </c>
      <c r="AK31" s="17">
        <v>6.1913232372971212</v>
      </c>
      <c r="AL31" s="17">
        <v>0.17740355579580522</v>
      </c>
      <c r="AM31" s="17">
        <v>2.757117353135675</v>
      </c>
      <c r="AN31" s="17">
        <v>118.28555003249019</v>
      </c>
      <c r="AO31" s="17">
        <v>4.6774003271091189</v>
      </c>
      <c r="AP31" s="17">
        <v>0.51007164793104642</v>
      </c>
      <c r="AQ31" s="17">
        <v>0.65280605430694083</v>
      </c>
      <c r="AR31" s="17">
        <v>0.24853498700733573</v>
      </c>
      <c r="AS31" s="17">
        <v>6.9968075651316878E-3</v>
      </c>
      <c r="AT31" s="17">
        <v>2.5583380088888759</v>
      </c>
      <c r="AU31" s="17">
        <v>4.1458613165960898</v>
      </c>
      <c r="AV31" s="17">
        <v>24.998267120581911</v>
      </c>
      <c r="AW31" s="17">
        <v>5.0688895098543725</v>
      </c>
      <c r="AX31" s="17">
        <v>85.623983508478034</v>
      </c>
      <c r="AY31" s="17">
        <v>394.44207099808642</v>
      </c>
    </row>
    <row r="32" spans="1:51">
      <c r="A32">
        <v>2009</v>
      </c>
      <c r="B32" s="17">
        <v>1.5182328188599219</v>
      </c>
      <c r="C32" s="17">
        <v>1.5227994580553204</v>
      </c>
      <c r="D32" s="17">
        <v>0.57407141414959006</v>
      </c>
      <c r="E32" s="17">
        <v>7.1185465096258582</v>
      </c>
      <c r="F32" s="17">
        <v>0.48065790499217925</v>
      </c>
      <c r="G32" s="17">
        <v>0.54183510480110697</v>
      </c>
      <c r="H32" s="17">
        <v>0.23679873669154822</v>
      </c>
      <c r="I32" s="17">
        <v>8.7077884302261701</v>
      </c>
      <c r="J32" s="17">
        <v>0.28089641717236469</v>
      </c>
      <c r="K32" s="17">
        <v>8.200554330050382</v>
      </c>
      <c r="L32" s="17">
        <v>9.7768309383910292</v>
      </c>
      <c r="M32" s="17">
        <v>2.0890759213039454</v>
      </c>
      <c r="N32" s="17">
        <v>6.1739802021345307</v>
      </c>
      <c r="O32" s="17">
        <v>0.38222410275538971</v>
      </c>
      <c r="P32" s="17">
        <v>11.864445643324089</v>
      </c>
      <c r="Q32" s="17">
        <v>1.7823161132857093</v>
      </c>
      <c r="R32" s="17">
        <v>0.80524447686931078</v>
      </c>
      <c r="S32" s="17">
        <v>0.17922306941155958</v>
      </c>
      <c r="T32" s="17">
        <v>2.4464704813767435</v>
      </c>
      <c r="U32" s="17">
        <v>0.1962170550121346</v>
      </c>
      <c r="V32" s="17">
        <v>1.0576927540000001</v>
      </c>
      <c r="W32" s="17">
        <v>0.42043836099999998</v>
      </c>
      <c r="X32" s="17">
        <v>0.39857050700000002</v>
      </c>
      <c r="Y32" s="17">
        <v>0.36255734899999997</v>
      </c>
      <c r="Z32" s="17">
        <v>16.106266566231913</v>
      </c>
      <c r="AA32" s="17">
        <v>9.9957733232154364</v>
      </c>
      <c r="AB32" s="17">
        <v>0.12128966545036848</v>
      </c>
      <c r="AC32" s="17">
        <v>3.6359389345814783</v>
      </c>
      <c r="AD32" s="17">
        <v>0.63923561311460486</v>
      </c>
      <c r="AE32" s="17">
        <v>0.45293134406068947</v>
      </c>
      <c r="AF32" s="17">
        <v>21.501913881487368</v>
      </c>
      <c r="AG32" s="17">
        <v>4.9440636767298506E-2</v>
      </c>
      <c r="AH32" s="17">
        <v>5.8986848588323166</v>
      </c>
      <c r="AI32" s="17">
        <v>3.0003490757418603</v>
      </c>
      <c r="AJ32" s="17">
        <v>9.5913999908178322</v>
      </c>
      <c r="AK32" s="17">
        <v>6.5796223493675567</v>
      </c>
      <c r="AL32" s="17">
        <v>0.16880811635447932</v>
      </c>
      <c r="AM32" s="17">
        <v>2.665445746925494</v>
      </c>
      <c r="AN32" s="17">
        <v>113.32639677291023</v>
      </c>
      <c r="AO32" s="17">
        <v>4.0084369123002599</v>
      </c>
      <c r="AP32" s="17">
        <v>0.45761846980167681</v>
      </c>
      <c r="AQ32" s="17">
        <v>0.46453043690176782</v>
      </c>
      <c r="AR32" s="17">
        <v>0.26909014932848258</v>
      </c>
      <c r="AS32" s="17">
        <v>1.8167190578035401E-2</v>
      </c>
      <c r="AT32" s="17">
        <v>2.8040261195352847</v>
      </c>
      <c r="AU32" s="17">
        <v>4.3909432839035603</v>
      </c>
      <c r="AV32" s="17">
        <v>25.58871140922755</v>
      </c>
      <c r="AW32" s="17">
        <v>5.2521518628291908</v>
      </c>
      <c r="AX32" s="17">
        <v>89.865049340264036</v>
      </c>
      <c r="AY32" s="17">
        <v>393.96969015001758</v>
      </c>
    </row>
    <row r="33" spans="1:54">
      <c r="A33">
        <v>2010</v>
      </c>
      <c r="B33" s="17">
        <v>1.4675045804397935</v>
      </c>
      <c r="C33" s="17">
        <v>1.5819688352236747</v>
      </c>
      <c r="D33" s="17">
        <v>0.8668088983146186</v>
      </c>
      <c r="E33" s="17">
        <v>7.4316885896807499</v>
      </c>
      <c r="F33" s="17">
        <v>0.4846487277532035</v>
      </c>
      <c r="G33" s="17">
        <v>0.77716084074154057</v>
      </c>
      <c r="H33" s="17">
        <v>0.17237365546618022</v>
      </c>
      <c r="I33" s="17">
        <v>8.4044152756453769</v>
      </c>
      <c r="J33" s="17">
        <v>0.27835656343046533</v>
      </c>
      <c r="K33" s="17">
        <v>8.4582456003590352</v>
      </c>
      <c r="L33" s="17">
        <v>9.9762774413867561</v>
      </c>
      <c r="M33" s="17">
        <v>1.7052107231840143</v>
      </c>
      <c r="N33" s="17">
        <v>6.1304398730000003</v>
      </c>
      <c r="O33" s="17">
        <v>0.43500428209668507</v>
      </c>
      <c r="P33" s="17">
        <v>10.474462008640785</v>
      </c>
      <c r="Q33" s="17">
        <v>1.143057811981917</v>
      </c>
      <c r="R33" s="17">
        <v>0.74210862898711216</v>
      </c>
      <c r="S33" s="17">
        <v>0.17799502875588938</v>
      </c>
      <c r="T33" s="17">
        <v>2.3436969997985839</v>
      </c>
      <c r="U33" s="17">
        <v>0.20923372912051336</v>
      </c>
      <c r="V33" s="17">
        <v>1.275953356</v>
      </c>
      <c r="W33" s="17">
        <v>0.38975065199999998</v>
      </c>
      <c r="X33" s="17">
        <v>0.403302035</v>
      </c>
      <c r="Y33" s="17">
        <v>0.35962461899999998</v>
      </c>
      <c r="Z33" s="17">
        <v>15.92664177</v>
      </c>
      <c r="AA33" s="17">
        <v>12.0109893</v>
      </c>
      <c r="AB33" s="17">
        <v>0.11053425358398046</v>
      </c>
      <c r="AC33" s="17">
        <v>3.5689538331495472</v>
      </c>
      <c r="AD33" s="17">
        <v>0.83514829894532716</v>
      </c>
      <c r="AE33" s="17">
        <v>0.41191432394840732</v>
      </c>
      <c r="AF33" s="17">
        <v>20.921105309461627</v>
      </c>
      <c r="AG33" s="17">
        <v>0.2573115222398239</v>
      </c>
      <c r="AH33" s="17">
        <v>6.7926073014947157</v>
      </c>
      <c r="AI33" s="17">
        <v>2.6475049963593431</v>
      </c>
      <c r="AJ33" s="17">
        <v>10.009927407324675</v>
      </c>
      <c r="AK33" s="17">
        <v>6.5880898376743113</v>
      </c>
      <c r="AL33" s="17">
        <v>0.155283464244207</v>
      </c>
      <c r="AM33" s="17">
        <v>3.4796213484351242</v>
      </c>
      <c r="AN33" s="17">
        <v>113.97861637273807</v>
      </c>
      <c r="AO33" s="17">
        <v>4.3705261631477716</v>
      </c>
      <c r="AP33" s="17">
        <v>0.49620254200498137</v>
      </c>
      <c r="AQ33" s="17">
        <v>0.50754305330315963</v>
      </c>
      <c r="AR33" s="17">
        <v>0.20402365119071175</v>
      </c>
      <c r="AS33" s="17">
        <v>2.8751277365469338E-2</v>
      </c>
      <c r="AT33" s="17">
        <v>2.4149381645967907</v>
      </c>
      <c r="AU33" s="17">
        <v>4.3141660274563538</v>
      </c>
      <c r="AV33" s="17">
        <v>24.23936333666083</v>
      </c>
      <c r="AW33" s="17">
        <v>6.3391482487895328</v>
      </c>
      <c r="AX33" s="17">
        <v>91.605912905439951</v>
      </c>
      <c r="AY33" s="17">
        <v>397.90411346556158</v>
      </c>
    </row>
    <row r="34" spans="1:54">
      <c r="A34">
        <v>2011</v>
      </c>
      <c r="B34" s="17">
        <v>1.6987215852588886</v>
      </c>
      <c r="C34" s="17">
        <v>1.6439497087443682</v>
      </c>
      <c r="D34" s="17">
        <v>0.6311033861091061</v>
      </c>
      <c r="E34" s="17">
        <v>6.4351265563873117</v>
      </c>
      <c r="F34" s="17">
        <v>0.50640613176395266</v>
      </c>
      <c r="G34" s="17">
        <v>0.5837026489336542</v>
      </c>
      <c r="H34" s="17">
        <v>0.1775380430685625</v>
      </c>
      <c r="I34" s="17">
        <v>8.5978788920570697</v>
      </c>
      <c r="J34" s="17">
        <v>0.35380998689168147</v>
      </c>
      <c r="K34" s="17">
        <v>7.5840180769699987</v>
      </c>
      <c r="L34" s="17">
        <v>9.8880403976067832</v>
      </c>
      <c r="M34" s="17">
        <v>1.6899993827923847</v>
      </c>
      <c r="N34" s="17">
        <v>5.9781132460000004</v>
      </c>
      <c r="O34" s="17">
        <v>0.15671212548808511</v>
      </c>
      <c r="P34" s="17">
        <v>9.2100548250672247</v>
      </c>
      <c r="Q34" s="17">
        <v>0.65550456406165469</v>
      </c>
      <c r="R34" s="17">
        <v>0.71232756988067747</v>
      </c>
      <c r="S34" s="17">
        <v>0.27749810197829783</v>
      </c>
      <c r="T34" s="17">
        <v>2.3202215607411332</v>
      </c>
      <c r="U34" s="17">
        <v>0.36128827918821527</v>
      </c>
      <c r="V34" s="17">
        <v>0.79966633600000003</v>
      </c>
      <c r="W34" s="17">
        <v>0.34395179199999998</v>
      </c>
      <c r="X34" s="17">
        <v>0.39383613299999998</v>
      </c>
      <c r="Y34" s="17">
        <v>0.35761203600000002</v>
      </c>
      <c r="Z34" s="17">
        <v>15.794521169999999</v>
      </c>
      <c r="AA34" s="17">
        <v>11.731270179999999</v>
      </c>
      <c r="AB34" s="17">
        <v>0.10118117827376961</v>
      </c>
      <c r="AC34" s="17">
        <v>3.8511497564367616</v>
      </c>
      <c r="AD34" s="17">
        <v>0.69</v>
      </c>
      <c r="AE34" s="17">
        <v>0.46290811182102981</v>
      </c>
      <c r="AF34" s="17">
        <v>20.435089349970795</v>
      </c>
      <c r="AG34" s="17">
        <v>0.29681968858460384</v>
      </c>
      <c r="AH34" s="17">
        <v>7.1214103448338104</v>
      </c>
      <c r="AI34" s="17">
        <v>2.3545612974525043</v>
      </c>
      <c r="AJ34" s="17">
        <v>10.136793993081135</v>
      </c>
      <c r="AK34" s="17">
        <v>6.6156437486366473</v>
      </c>
      <c r="AL34" s="17">
        <v>0.17010336030014517</v>
      </c>
      <c r="AM34" s="17">
        <v>2.0482481750060679</v>
      </c>
      <c r="AN34" s="17">
        <v>110.51645799814122</v>
      </c>
      <c r="AO34" s="17">
        <v>4.3647392019563673</v>
      </c>
      <c r="AP34" s="17">
        <v>0.41492519820202278</v>
      </c>
      <c r="AQ34" s="17">
        <v>0.43145194972560302</v>
      </c>
      <c r="AR34" s="17">
        <v>0.23688953472083346</v>
      </c>
      <c r="AS34" s="17">
        <v>2.1981270645074186E-2</v>
      </c>
      <c r="AT34" s="17">
        <v>2.5387625669243192</v>
      </c>
      <c r="AU34" s="17">
        <v>4.3947796330238047</v>
      </c>
      <c r="AV34" s="17">
        <v>23.743829535320238</v>
      </c>
      <c r="AW34" s="17">
        <v>7.109339215361449</v>
      </c>
      <c r="AX34" s="17">
        <v>86.730178688059723</v>
      </c>
      <c r="AY34" s="17">
        <v>383.67011651246696</v>
      </c>
    </row>
    <row r="35" spans="1:54">
      <c r="A35">
        <v>2012</v>
      </c>
      <c r="B35" s="17">
        <v>1.4606726409957966</v>
      </c>
      <c r="C35" s="17">
        <v>1.6763228994292918</v>
      </c>
      <c r="D35" s="17">
        <v>0.82505638683877836</v>
      </c>
      <c r="E35" s="17">
        <v>6.4643859454877521</v>
      </c>
      <c r="F35" s="17">
        <v>0.55515264246348439</v>
      </c>
      <c r="G35" s="17">
        <v>0.62355260755472397</v>
      </c>
      <c r="H35" s="17">
        <v>7.4906204955764347E-2</v>
      </c>
      <c r="I35" s="17">
        <v>8.8661210836105937</v>
      </c>
      <c r="J35" s="17">
        <v>0.40866859019881152</v>
      </c>
      <c r="K35" s="17">
        <v>7.4136265118861235</v>
      </c>
      <c r="L35" s="17">
        <v>9.9347359644260571</v>
      </c>
      <c r="M35" s="17">
        <v>1.5141910423139926</v>
      </c>
      <c r="N35" s="17">
        <v>5.9574994840000004</v>
      </c>
      <c r="O35" s="17">
        <v>0.69006730952786643</v>
      </c>
      <c r="P35" s="17">
        <v>10.099193716768369</v>
      </c>
      <c r="Q35" s="17">
        <v>1.2965191104967984</v>
      </c>
      <c r="R35" s="17">
        <v>0.80610884196631361</v>
      </c>
      <c r="S35" s="17">
        <v>0.2577320971713597</v>
      </c>
      <c r="T35" s="17">
        <v>2.2962351142413375</v>
      </c>
      <c r="U35" s="17">
        <v>0.16293908533773765</v>
      </c>
      <c r="V35" s="17">
        <v>1.0106181169999999</v>
      </c>
      <c r="W35" s="17">
        <v>0.276164462</v>
      </c>
      <c r="X35" s="17">
        <v>0.31413911900000002</v>
      </c>
      <c r="Y35" s="17">
        <v>0.33495759800000002</v>
      </c>
      <c r="Z35" s="17">
        <v>15.948869914085213</v>
      </c>
      <c r="AA35" s="17">
        <v>11.93038273</v>
      </c>
      <c r="AB35" s="17">
        <v>6.5633753208796164E-2</v>
      </c>
      <c r="AC35" s="17">
        <v>4.010953218766371</v>
      </c>
      <c r="AD35" s="17">
        <v>0.56243872258764538</v>
      </c>
      <c r="AE35" s="17">
        <v>0.42315786182724846</v>
      </c>
      <c r="AF35" s="17">
        <v>20.591923241757417</v>
      </c>
      <c r="AG35" s="17">
        <v>0.14132585898636932</v>
      </c>
      <c r="AH35" s="17">
        <v>8.3619996099319671</v>
      </c>
      <c r="AI35" s="17">
        <v>2.6870704033555119</v>
      </c>
      <c r="AJ35" s="17">
        <v>10.750201218551078</v>
      </c>
      <c r="AK35" s="17">
        <v>7.2065761990193149</v>
      </c>
      <c r="AL35" s="17">
        <v>0.15545428865102437</v>
      </c>
      <c r="AM35" s="17">
        <v>2.42</v>
      </c>
      <c r="AN35" s="17">
        <v>114.92659311986819</v>
      </c>
      <c r="AO35" s="17">
        <v>5.0393081430566085</v>
      </c>
      <c r="AP35" s="17">
        <v>0.32639126610910402</v>
      </c>
      <c r="AQ35" s="17">
        <v>0.30906403104226288</v>
      </c>
      <c r="AR35" s="17">
        <v>0.2147099618362138</v>
      </c>
      <c r="AS35" s="17">
        <v>1.5394082128865942E-2</v>
      </c>
      <c r="AT35" s="17">
        <v>2.2862526555783846</v>
      </c>
      <c r="AU35" s="17">
        <v>4.6454962711961478</v>
      </c>
      <c r="AV35" s="17">
        <v>24.32311054897454</v>
      </c>
      <c r="AW35" s="17">
        <v>6.8933212620890663</v>
      </c>
      <c r="AX35" s="17">
        <v>87.337569084568585</v>
      </c>
      <c r="AY35" s="17">
        <v>394.89276402284685</v>
      </c>
    </row>
    <row r="36" spans="1:54">
      <c r="A36">
        <v>2013</v>
      </c>
      <c r="B36" s="17">
        <v>1.2832727974490736</v>
      </c>
      <c r="C36" s="17">
        <v>1.6325496774502619</v>
      </c>
      <c r="D36" s="17">
        <v>0.7082423453121528</v>
      </c>
      <c r="E36" s="17">
        <v>6.5893952866975871</v>
      </c>
      <c r="F36" s="17">
        <v>0.54838512902391823</v>
      </c>
      <c r="G36" s="17">
        <v>0.63485084669406144</v>
      </c>
      <c r="H36" s="17">
        <v>0.19138759166188668</v>
      </c>
      <c r="I36" s="17">
        <v>9.4131988172113914</v>
      </c>
      <c r="J36" s="17">
        <v>0.43277155268737161</v>
      </c>
      <c r="K36" s="17">
        <v>7.9250393440384492</v>
      </c>
      <c r="L36" s="17">
        <v>10.466273790427724</v>
      </c>
      <c r="M36" s="17">
        <v>1.667409439887126</v>
      </c>
      <c r="N36" s="17">
        <v>5.479951131</v>
      </c>
      <c r="O36" s="17">
        <v>0.55859219152554684</v>
      </c>
      <c r="P36" s="17">
        <v>10.542378514566623</v>
      </c>
      <c r="Q36" s="17">
        <v>0.82211720249874409</v>
      </c>
      <c r="R36" s="17">
        <v>0.84852396698453947</v>
      </c>
      <c r="S36" s="17">
        <v>0.19138423890974429</v>
      </c>
      <c r="T36" s="17">
        <v>2.2598883770064031</v>
      </c>
      <c r="U36" s="17">
        <v>0.1870753481990689</v>
      </c>
      <c r="V36" s="17">
        <v>1.1671459319999999</v>
      </c>
      <c r="W36" s="17">
        <v>0.258849308</v>
      </c>
      <c r="X36" s="17">
        <v>0.29192901700000001</v>
      </c>
      <c r="Y36" s="17">
        <v>0.41313029299999998</v>
      </c>
      <c r="Z36" s="17">
        <v>14.09683705119477</v>
      </c>
      <c r="AA36" s="17">
        <v>11.425794059999999</v>
      </c>
      <c r="AB36" s="17">
        <v>5.1910443905353786E-2</v>
      </c>
      <c r="AC36" s="17">
        <v>3.8220934351817624</v>
      </c>
      <c r="AD36" s="17">
        <v>0.35947480711710539</v>
      </c>
      <c r="AE36" s="17">
        <v>0.39241148169635004</v>
      </c>
      <c r="AF36" s="17">
        <v>19.448194958277249</v>
      </c>
      <c r="AG36" s="17">
        <v>0.23459129892778563</v>
      </c>
      <c r="AH36" s="17">
        <v>8.0216311231094579</v>
      </c>
      <c r="AI36" s="17">
        <v>2.3843619124011903</v>
      </c>
      <c r="AJ36" s="17">
        <v>10.030882972043962</v>
      </c>
      <c r="AK36" s="17">
        <v>6.9829924118599385</v>
      </c>
      <c r="AL36" s="17">
        <v>0.12136916576163791</v>
      </c>
      <c r="AM36" s="17">
        <v>2.3237817346620275</v>
      </c>
      <c r="AN36" s="17">
        <v>113.57810961114886</v>
      </c>
      <c r="AO36" s="17">
        <v>4.6822846174457435</v>
      </c>
      <c r="AP36" s="17">
        <v>0.47322663805999993</v>
      </c>
      <c r="AQ36" s="17">
        <v>0.36625272886747673</v>
      </c>
      <c r="AR36" s="17">
        <v>0.12620149499296948</v>
      </c>
      <c r="AS36" s="17">
        <v>6.6896399194911584E-3</v>
      </c>
      <c r="AT36" s="17">
        <v>2.4561610580973534</v>
      </c>
      <c r="AU36" s="17">
        <v>4.436908285586048</v>
      </c>
      <c r="AV36" s="17">
        <v>21.663290450428594</v>
      </c>
      <c r="AW36" s="17">
        <v>6.2880713246453164</v>
      </c>
      <c r="AX36" s="17">
        <v>86.220763167075972</v>
      </c>
      <c r="AY36" s="17">
        <v>384.50802801163809</v>
      </c>
    </row>
    <row r="37" spans="1:54">
      <c r="A37">
        <v>2014</v>
      </c>
      <c r="B37" s="17">
        <v>1.4369005072611105</v>
      </c>
      <c r="C37" s="17">
        <v>1.821336274806326</v>
      </c>
      <c r="D37" s="17">
        <v>0.66323371365068273</v>
      </c>
      <c r="E37" s="17">
        <v>6.0172853741531078</v>
      </c>
      <c r="F37" s="17">
        <v>0.54519431445143307</v>
      </c>
      <c r="G37" s="17">
        <v>1.0349147822070182</v>
      </c>
      <c r="H37" s="17">
        <v>0.15090544838059619</v>
      </c>
      <c r="I37" s="17">
        <v>9.2344020967561669</v>
      </c>
      <c r="J37" s="17">
        <v>0.46224820019398444</v>
      </c>
      <c r="K37" s="17">
        <v>7.6402672335907438</v>
      </c>
      <c r="L37" s="17">
        <v>10.406845005002129</v>
      </c>
      <c r="M37" s="17">
        <v>1.6489034051747429</v>
      </c>
      <c r="N37" s="17">
        <v>5.5419239060000001</v>
      </c>
      <c r="O37" s="17">
        <v>0.70502447213735198</v>
      </c>
      <c r="P37" s="17">
        <v>11.30530476207195</v>
      </c>
      <c r="Q37" s="17">
        <v>0.8594072510276306</v>
      </c>
      <c r="R37" s="17">
        <v>0.84715997725558445</v>
      </c>
      <c r="S37" s="17">
        <v>0.17295394756933469</v>
      </c>
      <c r="T37" s="17">
        <v>2.2409841955803174</v>
      </c>
      <c r="U37" s="17">
        <v>0.27330749709752239</v>
      </c>
      <c r="V37" s="17">
        <v>1.4141519119999999</v>
      </c>
      <c r="W37" s="17">
        <v>0.46097255599999998</v>
      </c>
      <c r="X37" s="17">
        <v>0.50614458299999998</v>
      </c>
      <c r="Y37" s="17">
        <v>0.39249645500000002</v>
      </c>
      <c r="Z37" s="17">
        <v>14.489312563533229</v>
      </c>
      <c r="AA37" s="17">
        <v>10.79951954</v>
      </c>
      <c r="AB37" s="17">
        <v>2.4131022075969039E-2</v>
      </c>
      <c r="AC37" s="17">
        <v>3.7854574433192711</v>
      </c>
      <c r="AD37" s="17">
        <v>0.22631894387966661</v>
      </c>
      <c r="AE37" s="17">
        <v>0.41528879929609785</v>
      </c>
      <c r="AF37" s="17">
        <v>19.833185087039787</v>
      </c>
      <c r="AG37" s="17">
        <v>0.2834479976745336</v>
      </c>
      <c r="AH37" s="17">
        <v>8.2315334122029249</v>
      </c>
      <c r="AI37" s="17">
        <v>2.3063579372823191</v>
      </c>
      <c r="AJ37" s="17">
        <v>10.716382050350525</v>
      </c>
      <c r="AK37" s="17">
        <v>7.1868197245985348</v>
      </c>
      <c r="AL37" s="17">
        <v>0.10542576318235751</v>
      </c>
      <c r="AM37" s="17">
        <v>2.6737652759597754</v>
      </c>
      <c r="AN37" s="17">
        <v>113.11401530252962</v>
      </c>
      <c r="AO37" s="17">
        <v>5.3331211672999137</v>
      </c>
      <c r="AP37" s="17">
        <v>0.4995832263179269</v>
      </c>
      <c r="AQ37" s="17">
        <v>0.46229665902858535</v>
      </c>
      <c r="AR37" s="17">
        <v>5.6687623609988587E-2</v>
      </c>
      <c r="AS37" s="17">
        <v>9.1191571434986029E-3</v>
      </c>
      <c r="AT37" s="17">
        <v>2.600953864789215</v>
      </c>
      <c r="AU37" s="17">
        <v>4.5970214998674228</v>
      </c>
      <c r="AV37" s="17">
        <v>21.09230956658579</v>
      </c>
      <c r="AW37" s="17">
        <v>7.4925324723817512</v>
      </c>
      <c r="AX37" s="17">
        <v>87.996375247447901</v>
      </c>
      <c r="AY37" s="17">
        <v>390.11322921776446</v>
      </c>
    </row>
    <row r="38" spans="1:54">
      <c r="A38">
        <v>2015</v>
      </c>
      <c r="B38" s="17">
        <v>1.413985458822397</v>
      </c>
      <c r="C38" s="17">
        <v>1.6404000262069074</v>
      </c>
      <c r="D38" s="17">
        <v>0.70115390753855156</v>
      </c>
      <c r="E38" s="17">
        <v>6.4386219576059336</v>
      </c>
      <c r="F38" s="17">
        <v>0.5476020228324453</v>
      </c>
      <c r="G38" s="17">
        <v>1.4146648450731261</v>
      </c>
      <c r="H38" s="17">
        <v>0.17046950772567104</v>
      </c>
      <c r="I38" s="17">
        <v>9.9976747713631848</v>
      </c>
      <c r="J38" s="17">
        <v>0.69579584320313004</v>
      </c>
      <c r="K38" s="17">
        <v>7.1966063104755849</v>
      </c>
      <c r="L38" s="17">
        <v>10.846189469161519</v>
      </c>
      <c r="M38" s="17">
        <v>1.9212272515689006</v>
      </c>
      <c r="N38" s="17">
        <v>5.1454332530000002</v>
      </c>
      <c r="O38" s="17">
        <v>0.60569167816968339</v>
      </c>
      <c r="P38" s="17">
        <v>10.977801647433681</v>
      </c>
      <c r="Q38" s="17">
        <v>1.9384657685193891</v>
      </c>
      <c r="R38" s="17">
        <v>0.8477266911779463</v>
      </c>
      <c r="S38" s="17">
        <v>8.5538986193699512E-2</v>
      </c>
      <c r="T38" s="17">
        <v>2.3820175528307241</v>
      </c>
      <c r="U38" s="17">
        <v>0.34925091585178619</v>
      </c>
      <c r="V38" s="17">
        <v>1.2010240759999999</v>
      </c>
      <c r="W38" s="17">
        <v>0.32604664</v>
      </c>
      <c r="X38" s="17">
        <v>0.35642711799999999</v>
      </c>
      <c r="Y38" s="17">
        <v>0.450580378</v>
      </c>
      <c r="Z38" s="17">
        <v>13.565084536009882</v>
      </c>
      <c r="AA38" s="17">
        <v>11.89388765</v>
      </c>
      <c r="AB38" s="17">
        <v>1.0949830785891335E-2</v>
      </c>
      <c r="AC38" s="17">
        <v>3.9639904688969105</v>
      </c>
      <c r="AD38" s="17">
        <v>0.28824763262976993</v>
      </c>
      <c r="AE38" s="17">
        <v>0.40393642854342832</v>
      </c>
      <c r="AF38" s="17">
        <v>19.618322435603197</v>
      </c>
      <c r="AG38" s="17">
        <v>0.667234304488449</v>
      </c>
      <c r="AH38" s="17">
        <v>9.8112776349652169</v>
      </c>
      <c r="AI38" s="17">
        <v>2.3219049679033841</v>
      </c>
      <c r="AJ38" s="17">
        <v>10.73352043558152</v>
      </c>
      <c r="AK38" s="17">
        <v>7.1129385402326477</v>
      </c>
      <c r="AL38" s="17">
        <v>0.13216378525348257</v>
      </c>
      <c r="AM38" s="17">
        <v>2.6068318211089534</v>
      </c>
      <c r="AN38" s="17">
        <v>115.38730511388113</v>
      </c>
      <c r="AO38" s="17">
        <v>3.1936469988413605</v>
      </c>
      <c r="AP38" s="17">
        <v>0.49060449101366244</v>
      </c>
      <c r="AQ38" s="17">
        <v>0.55038151732307861</v>
      </c>
      <c r="AR38" s="17">
        <v>0.29196530629399586</v>
      </c>
      <c r="AS38" s="17">
        <v>4.0158405114993849E-2</v>
      </c>
      <c r="AT38" s="17">
        <v>2.6098164154128893</v>
      </c>
      <c r="AU38" s="17">
        <v>4.6433540817856347</v>
      </c>
      <c r="AV38" s="17">
        <v>21.971269055711971</v>
      </c>
      <c r="AW38" s="17">
        <v>7.5645331772156217</v>
      </c>
      <c r="AX38" s="17">
        <v>76.868050896981458</v>
      </c>
      <c r="AY38" s="17">
        <v>384.39177200833268</v>
      </c>
    </row>
    <row r="39" spans="1:54">
      <c r="A39">
        <v>2016</v>
      </c>
      <c r="B39" s="17">
        <v>1.394435005555358</v>
      </c>
      <c r="C39" s="17">
        <v>1.8029998798078342</v>
      </c>
      <c r="D39" s="17">
        <v>0.51071620314407928</v>
      </c>
      <c r="E39" s="17">
        <v>6.8770706020882804</v>
      </c>
      <c r="F39" s="17">
        <v>0.55160253588873942</v>
      </c>
      <c r="G39" s="17">
        <v>0.99039161348582372</v>
      </c>
      <c r="H39" s="17">
        <v>0.13804156683988097</v>
      </c>
      <c r="I39" s="17">
        <v>10.089885710513457</v>
      </c>
      <c r="J39" s="17">
        <v>0.83206231891426097</v>
      </c>
      <c r="K39" s="17">
        <v>6.9534638161717286</v>
      </c>
      <c r="L39" s="17">
        <v>10.782243752855845</v>
      </c>
      <c r="M39" s="17">
        <v>2.0663670754883157</v>
      </c>
      <c r="N39" s="17">
        <v>5.0381291631618268</v>
      </c>
      <c r="O39" s="17">
        <v>1.1150611454795829</v>
      </c>
      <c r="P39" s="17">
        <v>11.111998403066339</v>
      </c>
      <c r="Q39" s="17">
        <v>5.8134619412281463</v>
      </c>
      <c r="R39" s="17">
        <v>0.86983439313618205</v>
      </c>
      <c r="S39" s="17">
        <v>0.20444380235009235</v>
      </c>
      <c r="T39" s="17">
        <v>2.8943507101809134</v>
      </c>
      <c r="U39" s="17">
        <v>0.20090016397429827</v>
      </c>
      <c r="V39" s="17">
        <v>1.2203218826213331</v>
      </c>
      <c r="W39" s="17">
        <v>0.22737530466920516</v>
      </c>
      <c r="X39" s="17">
        <v>0.24821125466772356</v>
      </c>
      <c r="Y39" s="17">
        <v>0.52244932893013307</v>
      </c>
      <c r="Z39" s="17">
        <v>16.861440079781605</v>
      </c>
      <c r="AA39" s="17">
        <v>14.413756754223051</v>
      </c>
      <c r="AB39" s="17">
        <v>6.2951656627909247E-2</v>
      </c>
      <c r="AC39" s="17">
        <v>4.0069919843828385</v>
      </c>
      <c r="AD39" s="17">
        <v>0.45619331008962605</v>
      </c>
      <c r="AE39" s="17">
        <v>0.53213905055617761</v>
      </c>
      <c r="AF39" s="17">
        <v>23.813943489216634</v>
      </c>
      <c r="AG39" s="17">
        <v>0.48140773488972455</v>
      </c>
      <c r="AH39" s="17">
        <v>9.657092723961469</v>
      </c>
      <c r="AI39" s="17">
        <v>1.7634825214057752</v>
      </c>
      <c r="AJ39" s="17">
        <v>11.07667924684282</v>
      </c>
      <c r="AK39" s="17">
        <v>7.5838693978763292</v>
      </c>
      <c r="AL39" s="17">
        <v>0.10205306790552159</v>
      </c>
      <c r="AM39" s="17">
        <v>2.4585981654822842</v>
      </c>
      <c r="AN39" s="17">
        <v>110.18874176051685</v>
      </c>
      <c r="AO39" s="17">
        <v>5.9689613241787276</v>
      </c>
      <c r="AP39" s="17">
        <v>0.51571210514689181</v>
      </c>
      <c r="AQ39" s="17">
        <v>0.3437955505715386</v>
      </c>
      <c r="AR39" s="17">
        <v>0.28353853769816312</v>
      </c>
      <c r="AS39" s="17">
        <v>2.5557121740778319E-2</v>
      </c>
      <c r="AT39" s="17">
        <v>2.8632127659695934</v>
      </c>
      <c r="AU39" s="17">
        <v>5.7326791485199804</v>
      </c>
      <c r="AV39" s="17">
        <v>19.56619450729028</v>
      </c>
      <c r="AW39" s="17">
        <v>7.2232437923645429</v>
      </c>
      <c r="AX39" s="17">
        <v>81.212493382101684</v>
      </c>
      <c r="AY39" s="17">
        <v>399.65054675356021</v>
      </c>
    </row>
    <row r="40" spans="1:54">
      <c r="A40">
        <v>2017</v>
      </c>
      <c r="B40" s="17">
        <v>1.4263609905450285</v>
      </c>
      <c r="C40" s="17">
        <v>1.8237921997063844</v>
      </c>
      <c r="D40" s="17">
        <v>0.47589538069335746</v>
      </c>
      <c r="E40" s="17">
        <v>6.5726002662850957</v>
      </c>
      <c r="F40" s="17">
        <v>0.55100431370326819</v>
      </c>
      <c r="G40" s="17">
        <v>1.2611163282030817</v>
      </c>
      <c r="H40" s="17">
        <v>0.13372361432465915</v>
      </c>
      <c r="I40" s="17">
        <v>9.4830660516852614</v>
      </c>
      <c r="J40" s="17">
        <v>0.8488771873671298</v>
      </c>
      <c r="K40" s="17">
        <v>7.5842105273839175</v>
      </c>
      <c r="L40" s="17">
        <v>10.749620291396262</v>
      </c>
      <c r="M40" s="17">
        <v>2.8995126153990856</v>
      </c>
      <c r="N40" s="17">
        <v>4.9451320780049688</v>
      </c>
      <c r="O40" s="17">
        <v>1.1789677450924718</v>
      </c>
      <c r="P40" s="17">
        <v>11.089134386969018</v>
      </c>
      <c r="Q40" s="17">
        <v>2.320360860639096</v>
      </c>
      <c r="R40" s="17">
        <v>0.97022146674119292</v>
      </c>
      <c r="S40" s="17">
        <v>0.21368360157184099</v>
      </c>
      <c r="T40" s="17">
        <v>2.9690478253023254</v>
      </c>
      <c r="U40" s="17">
        <v>0.34102059354513403</v>
      </c>
      <c r="V40" s="17">
        <v>1.4183905253335352</v>
      </c>
      <c r="W40" s="17">
        <v>0.48044875838659373</v>
      </c>
      <c r="X40" s="17">
        <v>0.42590600180445615</v>
      </c>
      <c r="Y40" s="17">
        <v>0.57079261824675676</v>
      </c>
      <c r="Z40" s="17">
        <v>15.306447535713589</v>
      </c>
      <c r="AA40" s="17">
        <v>14.962787457956988</v>
      </c>
      <c r="AB40" s="17">
        <v>6.6360429449681638E-2</v>
      </c>
      <c r="AC40" s="17">
        <v>3.9576215914274178</v>
      </c>
      <c r="AD40" s="17">
        <v>0.53081858423229122</v>
      </c>
      <c r="AE40" s="17">
        <v>0.44344826664561487</v>
      </c>
      <c r="AF40" s="17">
        <v>22.399729330716983</v>
      </c>
      <c r="AG40" s="17">
        <v>0.17314120525348803</v>
      </c>
      <c r="AH40" s="17">
        <v>9.6089169631687987</v>
      </c>
      <c r="AI40" s="17">
        <v>1.952005597053601</v>
      </c>
      <c r="AJ40" s="17">
        <v>11.304537886892588</v>
      </c>
      <c r="AK40" s="17">
        <v>7.4363680007894866</v>
      </c>
      <c r="AL40" s="17">
        <v>7.1046194801767146E-2</v>
      </c>
      <c r="AM40" s="17">
        <v>3.4151409480024757</v>
      </c>
      <c r="AN40" s="17">
        <v>117.78419669472754</v>
      </c>
      <c r="AO40" s="17">
        <v>6.0312901480212764</v>
      </c>
      <c r="AP40" s="17">
        <v>0.53486907317257959</v>
      </c>
      <c r="AQ40" s="17">
        <v>0.27927227513586556</v>
      </c>
      <c r="AR40" s="17">
        <v>0.10433927107985669</v>
      </c>
      <c r="AS40" s="17">
        <v>3.3164661539399461E-2</v>
      </c>
      <c r="AT40" s="17">
        <v>2.7480321338988185</v>
      </c>
      <c r="AU40" s="17">
        <v>5.6868006508080136</v>
      </c>
      <c r="AV40" s="17">
        <v>20.331089585770737</v>
      </c>
      <c r="AW40" s="17">
        <v>8.0095779070463706</v>
      </c>
      <c r="AX40" s="17">
        <v>78.015153016436045</v>
      </c>
      <c r="AY40" s="17">
        <v>401.91904163807129</v>
      </c>
    </row>
    <row r="41" spans="1:54">
      <c r="A41">
        <v>2018</v>
      </c>
      <c r="B41" s="17">
        <v>1.2951068589493373</v>
      </c>
      <c r="C41" s="17">
        <v>1.9223683165220573</v>
      </c>
      <c r="D41" s="17">
        <v>0.57480123600186217</v>
      </c>
      <c r="E41" s="17">
        <v>6.3095443778505658</v>
      </c>
      <c r="F41" s="17">
        <v>0.54595352613296677</v>
      </c>
      <c r="G41" s="17">
        <v>1.2169784461210902</v>
      </c>
      <c r="H41" s="17">
        <v>0.13881337042886047</v>
      </c>
      <c r="I41" s="17">
        <v>8.8458765591938011</v>
      </c>
      <c r="J41" s="17">
        <v>0.92447262195738589</v>
      </c>
      <c r="K41" s="17">
        <v>6.1243844952154562</v>
      </c>
      <c r="L41" s="17">
        <v>10.404882105252</v>
      </c>
      <c r="M41" s="17">
        <v>3.0853214737501631</v>
      </c>
      <c r="N41" s="17">
        <v>5.1782573583098053</v>
      </c>
      <c r="O41" s="17">
        <v>2.4170988233524011</v>
      </c>
      <c r="P41" s="17">
        <v>11.10595547668472</v>
      </c>
      <c r="Q41" s="17">
        <v>4.8616057088557332</v>
      </c>
      <c r="R41" s="17">
        <v>0.80943638880198998</v>
      </c>
      <c r="S41" s="17">
        <v>0.21690821208043137</v>
      </c>
      <c r="T41" s="17">
        <v>2.0407343583535558</v>
      </c>
      <c r="U41" s="17">
        <v>0.25187859507302379</v>
      </c>
      <c r="V41" s="17">
        <v>1.1577016302881387</v>
      </c>
      <c r="W41" s="17">
        <v>0.39903439322994244</v>
      </c>
      <c r="X41" s="17">
        <v>0.30643099230165177</v>
      </c>
      <c r="Y41" s="17">
        <v>0.73663939519321864</v>
      </c>
      <c r="Z41" s="17">
        <v>13.727883964016609</v>
      </c>
      <c r="AA41" s="17">
        <v>14.019565181001376</v>
      </c>
      <c r="AB41" s="17">
        <v>7.3959159239838465E-2</v>
      </c>
      <c r="AC41" s="17">
        <v>3.9117206241407065</v>
      </c>
      <c r="AD41" s="17">
        <v>0.8256172733362146</v>
      </c>
      <c r="AE41" s="17">
        <v>0.47194856951414305</v>
      </c>
      <c r="AF41" s="17">
        <v>24.773493290524215</v>
      </c>
      <c r="AG41" s="17">
        <v>0.18320762552178194</v>
      </c>
      <c r="AH41" s="17">
        <v>12.800977667656685</v>
      </c>
      <c r="AI41" s="17">
        <v>1.8306917566786263</v>
      </c>
      <c r="AJ41" s="17">
        <v>11.150755301446038</v>
      </c>
      <c r="AK41" s="17">
        <v>7.2318445448069344</v>
      </c>
      <c r="AL41" s="17">
        <v>0.10335960280259386</v>
      </c>
      <c r="AM41" s="17">
        <v>2.3556077619829772</v>
      </c>
      <c r="AN41" s="17">
        <v>117.83937338250547</v>
      </c>
      <c r="AO41" s="17">
        <v>5.6224977660517759</v>
      </c>
      <c r="AP41" s="17">
        <v>0.54372415005186625</v>
      </c>
      <c r="AQ41" s="17">
        <v>0.44655372070451682</v>
      </c>
      <c r="AR41" s="17">
        <v>0.15846794460994415</v>
      </c>
      <c r="AS41" s="17">
        <v>5.0921070430058002E-2</v>
      </c>
      <c r="AT41" s="17">
        <v>3.0932176082787173</v>
      </c>
      <c r="AU41" s="17">
        <v>5.6495312874788421</v>
      </c>
      <c r="AV41" s="17">
        <v>19.715297493682261</v>
      </c>
      <c r="AW41" s="17">
        <v>5.5594352715271702</v>
      </c>
      <c r="AX41" s="17">
        <v>85.714810143553777</v>
      </c>
      <c r="AY41" s="17">
        <v>408.72464688144328</v>
      </c>
    </row>
    <row r="42" spans="1:54">
      <c r="A42">
        <v>2019</v>
      </c>
      <c r="B42" s="17">
        <v>1.3401464605096483</v>
      </c>
      <c r="C42" s="17">
        <v>1.9216414791925631</v>
      </c>
      <c r="D42" s="17">
        <v>0.54182922331236139</v>
      </c>
      <c r="E42" s="17">
        <v>5.4527169381011475</v>
      </c>
      <c r="F42" s="17">
        <v>0.54216586515278542</v>
      </c>
      <c r="G42" s="17">
        <v>1.1241360185706868</v>
      </c>
      <c r="H42" s="17">
        <v>0.1714165273662254</v>
      </c>
      <c r="I42" s="17">
        <v>9.2230289046866094</v>
      </c>
      <c r="J42" s="17">
        <v>0.9724022993173701</v>
      </c>
      <c r="K42" s="17">
        <v>6.689666702642846</v>
      </c>
      <c r="L42" s="17">
        <v>11.071992450981805</v>
      </c>
      <c r="M42" s="17">
        <v>3.703911950787421</v>
      </c>
      <c r="N42" s="17">
        <v>5.150613651100362</v>
      </c>
      <c r="O42" s="17">
        <v>1.1276393259953998</v>
      </c>
      <c r="P42" s="17">
        <v>10.594296780413066</v>
      </c>
      <c r="Q42" s="17">
        <v>5.5901359393098575</v>
      </c>
      <c r="R42" s="17">
        <v>0.80476969020571654</v>
      </c>
      <c r="S42" s="17">
        <v>0.21506655415614223</v>
      </c>
      <c r="T42" s="17">
        <v>1.6113939122127472</v>
      </c>
      <c r="U42" s="17">
        <v>0.11885577113402064</v>
      </c>
      <c r="V42" s="17">
        <v>0.93590630996423696</v>
      </c>
      <c r="W42" s="17">
        <v>0.39814702077562464</v>
      </c>
      <c r="X42" s="17">
        <v>0.26328947176225648</v>
      </c>
      <c r="Y42" s="17">
        <v>0.75028826915992819</v>
      </c>
      <c r="Z42" s="17">
        <v>14.456129516044651</v>
      </c>
      <c r="AA42" s="17">
        <v>15.761546840401412</v>
      </c>
      <c r="AB42" s="17">
        <v>8.1569656601623325E-2</v>
      </c>
      <c r="AC42" s="17">
        <v>3.7611052215652068</v>
      </c>
      <c r="AD42" s="17">
        <v>0.56957129663544681</v>
      </c>
      <c r="AE42" s="17">
        <v>0.54121464340534009</v>
      </c>
      <c r="AF42" s="17">
        <v>22.268799568067184</v>
      </c>
      <c r="AG42" s="17">
        <v>0.24517444462447208</v>
      </c>
      <c r="AH42" s="17">
        <v>12.625870419059119</v>
      </c>
      <c r="AI42" s="17">
        <v>1.4556885859175384</v>
      </c>
      <c r="AJ42" s="17">
        <v>10.858047165002176</v>
      </c>
      <c r="AK42" s="17">
        <v>6.8676512127148408</v>
      </c>
      <c r="AL42" s="17">
        <v>8.5134474027091303E-2</v>
      </c>
      <c r="AM42" s="17">
        <v>1.9965333208540144</v>
      </c>
      <c r="AN42" s="17">
        <v>113.11799150974197</v>
      </c>
      <c r="AO42" s="17">
        <v>5.1457217132938071</v>
      </c>
      <c r="AP42" s="17">
        <v>0.53839510799249668</v>
      </c>
      <c r="AQ42" s="17">
        <v>0.21233880577552383</v>
      </c>
      <c r="AR42" s="17">
        <v>0.16625087818186049</v>
      </c>
      <c r="AS42" s="17">
        <v>3.473995797967061E-2</v>
      </c>
      <c r="AT42" s="17">
        <v>3.520057935423722</v>
      </c>
      <c r="AU42" s="17">
        <v>5.8394492222441112</v>
      </c>
      <c r="AV42" s="17">
        <v>15.556173344060234</v>
      </c>
      <c r="AW42" s="17">
        <v>6.7044237884989411</v>
      </c>
      <c r="AX42" s="17">
        <v>82.160350900836391</v>
      </c>
      <c r="AY42" s="17">
        <v>394.88538704575967</v>
      </c>
    </row>
    <row r="43" spans="1:54">
      <c r="A43">
        <v>2020</v>
      </c>
      <c r="B43" s="17">
        <v>1.2042726218592215</v>
      </c>
      <c r="C43" s="17">
        <v>1.9561178988730794</v>
      </c>
      <c r="D43" s="17">
        <v>0.30438832866245918</v>
      </c>
      <c r="E43" s="17">
        <v>5.1692985641662315</v>
      </c>
      <c r="F43" s="17">
        <v>0.53804542107410902</v>
      </c>
      <c r="G43" s="17">
        <v>1.542870629887523</v>
      </c>
      <c r="H43" s="17">
        <v>0.1098371814400355</v>
      </c>
      <c r="I43" s="17">
        <v>9.1766023667062768</v>
      </c>
      <c r="J43" s="17">
        <v>1.2994537737132861</v>
      </c>
      <c r="K43" s="17">
        <v>7.2025704786932643</v>
      </c>
      <c r="L43" s="17">
        <v>9.3536744821869764</v>
      </c>
      <c r="M43" s="17">
        <v>3.5683542829579835</v>
      </c>
      <c r="N43" s="17">
        <v>5.0991617861795255</v>
      </c>
      <c r="O43" s="17">
        <v>0.83592897816573841</v>
      </c>
      <c r="P43" s="17">
        <v>10.429800207779794</v>
      </c>
      <c r="Q43" s="17">
        <v>3.5930484413490862</v>
      </c>
      <c r="R43" s="17">
        <v>0.97269135522026862</v>
      </c>
      <c r="S43" s="17">
        <v>0.12929866924808048</v>
      </c>
      <c r="T43" s="17">
        <v>1.7140675768962488</v>
      </c>
      <c r="U43" s="17">
        <v>0.4637024767809606</v>
      </c>
      <c r="V43" s="17">
        <v>1.105288049225517</v>
      </c>
      <c r="W43" s="17">
        <v>0.65766404251122956</v>
      </c>
      <c r="X43" s="17">
        <v>0.36787107125129065</v>
      </c>
      <c r="Y43" s="17">
        <v>0.9018769388764204</v>
      </c>
      <c r="Z43" s="17">
        <v>15.470264160070764</v>
      </c>
      <c r="AA43" s="17">
        <v>18.807092077552625</v>
      </c>
      <c r="AB43" s="17">
        <v>9.0335789843144262E-2</v>
      </c>
      <c r="AC43" s="17">
        <v>3.7378831464521594</v>
      </c>
      <c r="AD43" s="17">
        <v>0.90288098742298184</v>
      </c>
      <c r="AE43" s="17">
        <v>0.68014990411808551</v>
      </c>
      <c r="AF43" s="17">
        <v>24.146276860835346</v>
      </c>
      <c r="AG43" s="17">
        <v>0.50941539947641357</v>
      </c>
      <c r="AH43" s="17">
        <v>12.760407418468962</v>
      </c>
      <c r="AI43" s="17">
        <v>1.7683106478247519</v>
      </c>
      <c r="AJ43" s="17">
        <v>10.775406645942814</v>
      </c>
      <c r="AK43" s="17">
        <v>7.143284288110114</v>
      </c>
      <c r="AL43" s="17">
        <v>4.8624489664246338E-2</v>
      </c>
      <c r="AM43" s="17">
        <v>3.0304076888798894</v>
      </c>
      <c r="AN43" s="17">
        <v>114.43062032731963</v>
      </c>
      <c r="AO43" s="17">
        <v>5.1084282672986454</v>
      </c>
      <c r="AP43" s="17">
        <v>0.87783691610783843</v>
      </c>
      <c r="AQ43" s="17">
        <v>0.39783979888395599</v>
      </c>
      <c r="AR43" s="17">
        <v>9.4281470643385948E-2</v>
      </c>
      <c r="AS43" s="17">
        <v>2.4597927415725775E-2</v>
      </c>
      <c r="AT43" s="17">
        <v>2.7216616379033671</v>
      </c>
      <c r="AU43" s="17">
        <v>5.6151959477558115</v>
      </c>
      <c r="AV43" s="17">
        <v>19.429798887858674</v>
      </c>
      <c r="AW43" s="17">
        <v>6.7278744537644846</v>
      </c>
      <c r="AX43" s="17">
        <v>85.301499872373853</v>
      </c>
      <c r="AY43" s="17">
        <v>408.29626063569219</v>
      </c>
    </row>
    <row r="44" spans="1:54">
      <c r="A44">
        <v>2021</v>
      </c>
      <c r="B44" s="17">
        <v>1.2282805922150803</v>
      </c>
      <c r="C44" s="17">
        <v>2.0978191260751613</v>
      </c>
      <c r="D44" s="17">
        <v>0.24776044887384413</v>
      </c>
      <c r="E44" s="17">
        <v>5.6350457943662144</v>
      </c>
      <c r="F44" s="17">
        <v>0.54726194955408103</v>
      </c>
      <c r="G44" s="17">
        <v>1.0708968807437633</v>
      </c>
      <c r="H44" s="17">
        <v>0.10859543508372629</v>
      </c>
      <c r="I44" s="17">
        <v>8.2031325751696507</v>
      </c>
      <c r="J44" s="17">
        <v>1.2252036465806759</v>
      </c>
      <c r="K44" s="17">
        <v>6.5660750164835111</v>
      </c>
      <c r="L44" s="17">
        <v>9.7249210149371397</v>
      </c>
      <c r="M44" s="17">
        <v>3.1469028137043225</v>
      </c>
      <c r="N44" s="17">
        <v>4.8867065997085026</v>
      </c>
      <c r="O44" s="17">
        <v>1.0624600753710098</v>
      </c>
      <c r="P44" s="17">
        <v>11.049751349782444</v>
      </c>
      <c r="Q44" s="17">
        <v>0.85331549433846599</v>
      </c>
      <c r="R44" s="17">
        <v>0.96258825980975227</v>
      </c>
      <c r="S44" s="17">
        <v>0.1833812665183073</v>
      </c>
      <c r="T44" s="17">
        <v>1.7223006878522202</v>
      </c>
      <c r="U44" s="17">
        <v>0.3566806827207738</v>
      </c>
      <c r="V44" s="17">
        <v>1.2053603002899671</v>
      </c>
      <c r="W44" s="17">
        <v>0.74959537083014538</v>
      </c>
      <c r="X44" s="17">
        <v>0.36442496077474684</v>
      </c>
      <c r="Y44" s="17">
        <v>0.97046217769633158</v>
      </c>
      <c r="Z44" s="17">
        <v>13.857745888184009</v>
      </c>
      <c r="AA44" s="17">
        <v>16.462474193011854</v>
      </c>
      <c r="AB44" s="17">
        <v>8.7848043994031233E-2</v>
      </c>
      <c r="AC44" s="17">
        <v>3.7022372943100432</v>
      </c>
      <c r="AD44" s="17">
        <v>0.68873105747153174</v>
      </c>
      <c r="AE44" s="17">
        <v>0.62650762294246687</v>
      </c>
      <c r="AF44" s="17">
        <v>23.750098041815136</v>
      </c>
      <c r="AG44" s="17">
        <v>0.327517233554666</v>
      </c>
      <c r="AH44" s="17">
        <v>13.955549392410177</v>
      </c>
      <c r="AI44" s="17">
        <v>1.6922950140234243</v>
      </c>
      <c r="AJ44" s="17">
        <v>11.451646831864615</v>
      </c>
      <c r="AK44" s="17">
        <v>8.019462209784276</v>
      </c>
      <c r="AL44" s="17">
        <v>9.8078907776134816E-2</v>
      </c>
      <c r="AM44" s="17">
        <v>2.4747274074137589</v>
      </c>
      <c r="AN44" s="17">
        <v>112.8672519568487</v>
      </c>
      <c r="AO44" s="17">
        <v>6.2466030105010928</v>
      </c>
      <c r="AP44" s="17">
        <v>0.90671859628596541</v>
      </c>
      <c r="AQ44" s="17">
        <v>0.46438240947836551</v>
      </c>
      <c r="AR44" s="17">
        <v>0.29947406415919542</v>
      </c>
      <c r="AS44" s="17">
        <v>4.5648871803521493E-2</v>
      </c>
      <c r="AT44" s="17">
        <v>2.6855444944516695</v>
      </c>
      <c r="AU44" s="17">
        <v>5.7371949973295413</v>
      </c>
      <c r="AV44" s="17">
        <v>16.805836213213073</v>
      </c>
      <c r="AW44" s="17">
        <v>6.6213281687864614</v>
      </c>
      <c r="AX44" s="17">
        <v>77.98819424070372</v>
      </c>
      <c r="AY44" s="17">
        <v>392.03201868159726</v>
      </c>
    </row>
    <row r="45" spans="1:54">
      <c r="A45">
        <v>2022</v>
      </c>
      <c r="B45" s="17">
        <v>1.5178996322084346</v>
      </c>
      <c r="C45" s="17">
        <v>1.7858890041235145</v>
      </c>
      <c r="D45" s="17">
        <v>0.28477972556127673</v>
      </c>
      <c r="E45" s="17">
        <v>5.6459451234461948</v>
      </c>
      <c r="F45" s="17">
        <v>0.53500626436680021</v>
      </c>
      <c r="G45" s="17">
        <v>1.4365369041825824</v>
      </c>
      <c r="H45" s="17">
        <v>0.10243343213365928</v>
      </c>
      <c r="I45" s="17">
        <v>9.2484581281352511</v>
      </c>
      <c r="J45" s="17">
        <v>1.3628939950395922</v>
      </c>
      <c r="K45" s="17">
        <v>6.9269218435487163</v>
      </c>
      <c r="L45" s="17">
        <v>11.079084160319322</v>
      </c>
      <c r="M45" s="17">
        <v>3.3126841151810034</v>
      </c>
      <c r="N45" s="17">
        <v>4.8232271356756939</v>
      </c>
      <c r="O45" s="17">
        <v>0.96044646267199263</v>
      </c>
      <c r="P45" s="17">
        <v>11.18955357706416</v>
      </c>
      <c r="Q45" s="17">
        <v>5.4840104452471827</v>
      </c>
      <c r="R45" s="17">
        <v>0.98791180671960888</v>
      </c>
      <c r="S45" s="17">
        <v>0.19866723652834425</v>
      </c>
      <c r="T45" s="17">
        <v>2.2565989861890134</v>
      </c>
      <c r="U45" s="17">
        <v>0.15808511431118483</v>
      </c>
      <c r="V45" s="17">
        <v>1.2097314908686549</v>
      </c>
      <c r="W45" s="17">
        <v>0.76563614752449582</v>
      </c>
      <c r="X45" s="17">
        <v>0.41155342022050895</v>
      </c>
      <c r="Y45" s="17">
        <v>0.85941984331633059</v>
      </c>
      <c r="Z45" s="17">
        <v>13.713503925780859</v>
      </c>
      <c r="AA45" s="17">
        <v>16.946652746896213</v>
      </c>
      <c r="AB45" s="17">
        <v>7.8783554699745975E-2</v>
      </c>
      <c r="AC45" s="17">
        <v>3.634346769438654</v>
      </c>
      <c r="AD45" s="17">
        <v>0.53065267798778137</v>
      </c>
      <c r="AE45" s="17">
        <v>0.65178222215911008</v>
      </c>
      <c r="AF45" s="17">
        <v>21.802712338270549</v>
      </c>
      <c r="AG45" s="17">
        <v>0.28239832936136378</v>
      </c>
      <c r="AH45" s="17">
        <v>14.198100021345967</v>
      </c>
      <c r="AI45" s="17">
        <v>1.8808883084898911</v>
      </c>
      <c r="AJ45" s="17">
        <v>11.267021398999749</v>
      </c>
      <c r="AK45" s="17">
        <v>7.6300657626192638</v>
      </c>
      <c r="AL45" s="17">
        <v>5.0206947498886406E-2</v>
      </c>
      <c r="AM45" s="17">
        <v>2.3313147693940071</v>
      </c>
      <c r="AN45" s="17">
        <v>112.57509713992854</v>
      </c>
      <c r="AO45" s="17">
        <v>6.4234559916174092</v>
      </c>
      <c r="AP45" s="17">
        <v>1.3355581922675406</v>
      </c>
      <c r="AQ45" s="17">
        <v>0.51115217320158002</v>
      </c>
      <c r="AR45" s="17">
        <v>0.12483594295858336</v>
      </c>
      <c r="AS45" s="17">
        <v>1.7875847114212653E-2</v>
      </c>
      <c r="AT45" s="17">
        <v>3.161037193416731</v>
      </c>
      <c r="AU45" s="17">
        <v>5.3772395882561987</v>
      </c>
      <c r="AV45" s="17">
        <v>17.303857899859906</v>
      </c>
      <c r="AW45" s="17">
        <v>6.1497965496583324</v>
      </c>
      <c r="AX45" s="17">
        <v>79.607846874735714</v>
      </c>
      <c r="AY45" s="17">
        <v>400.12955716054034</v>
      </c>
    </row>
    <row r="46" spans="1:54">
      <c r="A46">
        <v>2023</v>
      </c>
      <c r="B46" s="17">
        <v>1.1521747346711322</v>
      </c>
      <c r="C46" s="17">
        <v>1.5832904533053032</v>
      </c>
      <c r="D46" s="17">
        <v>0.27528020570138123</v>
      </c>
      <c r="E46" s="17">
        <v>4.9831050150086034</v>
      </c>
      <c r="F46" s="17">
        <v>0.52619792295982937</v>
      </c>
      <c r="G46" s="17">
        <v>1.4324435068307606</v>
      </c>
      <c r="H46" s="17">
        <v>9.9356776003497516E-2</v>
      </c>
      <c r="I46" s="17">
        <v>8.4168675349010762</v>
      </c>
      <c r="J46" s="17">
        <v>1.2816609764656175</v>
      </c>
      <c r="K46" s="17">
        <v>6.3536728829183904</v>
      </c>
      <c r="L46" s="17">
        <v>10.136179511106308</v>
      </c>
      <c r="M46" s="17">
        <v>2.5849980171892932</v>
      </c>
      <c r="N46" s="17">
        <v>4.6490801485829492</v>
      </c>
      <c r="O46" s="17">
        <v>1.4438037547669482</v>
      </c>
      <c r="P46" s="17">
        <v>11.650782593883962</v>
      </c>
      <c r="Q46" s="17">
        <v>3.8204094696931516</v>
      </c>
      <c r="R46" s="17">
        <v>0.98595360950996003</v>
      </c>
      <c r="S46" s="17">
        <v>0.2119766731601429</v>
      </c>
      <c r="T46" s="17">
        <v>2.024977290324907</v>
      </c>
      <c r="U46" s="17">
        <v>0.20165257263696981</v>
      </c>
      <c r="V46" s="17">
        <v>1.2486295457884131</v>
      </c>
      <c r="W46" s="17">
        <v>0.57472705362872767</v>
      </c>
      <c r="X46" s="17">
        <v>0.34524722635201172</v>
      </c>
      <c r="Y46" s="17">
        <v>0.84239023777256006</v>
      </c>
      <c r="Z46" s="17">
        <v>13.15474935775925</v>
      </c>
      <c r="AA46" s="17">
        <v>17.880828465155503</v>
      </c>
      <c r="AB46" s="17">
        <v>9.2863227212645019E-2</v>
      </c>
      <c r="AC46" s="17">
        <v>3.5430186120053153</v>
      </c>
      <c r="AD46" s="17">
        <v>0.61398485814436687</v>
      </c>
      <c r="AE46" s="17">
        <v>0.63770959816109873</v>
      </c>
      <c r="AF46" s="17">
        <v>22.689233687254973</v>
      </c>
      <c r="AG46" s="17">
        <v>1.3248200273737279E-5</v>
      </c>
      <c r="AH46" s="17">
        <v>12.606657314899854</v>
      </c>
      <c r="AI46" s="17">
        <v>1.817236197213697</v>
      </c>
      <c r="AJ46" s="17">
        <v>10.851620452350382</v>
      </c>
      <c r="AK46" s="17">
        <v>7.6486386434622498</v>
      </c>
      <c r="AL46" s="17">
        <v>0.12532319589953145</v>
      </c>
      <c r="AM46" s="17">
        <v>2.2041052748813095</v>
      </c>
      <c r="AN46" s="17">
        <v>116.15246535576904</v>
      </c>
      <c r="AO46" s="17">
        <v>5.7916388808443555</v>
      </c>
      <c r="AP46" s="17">
        <v>0.9965588061461006</v>
      </c>
      <c r="AQ46" s="17">
        <v>0.20929919358256444</v>
      </c>
      <c r="AR46" s="17">
        <v>0.25844134693477383</v>
      </c>
      <c r="AS46" s="17">
        <v>3.6711789418523356E-2</v>
      </c>
      <c r="AT46" s="17">
        <v>2.9499173371923222</v>
      </c>
      <c r="AU46" s="17">
        <v>5.2267052300137076</v>
      </c>
      <c r="AV46" s="17">
        <v>18.058636361006478</v>
      </c>
      <c r="AW46" s="17">
        <v>5.2706072727050737</v>
      </c>
      <c r="AX46" s="17">
        <v>71.850119488195801</v>
      </c>
      <c r="AY46" s="17">
        <v>387.49194090757112</v>
      </c>
    </row>
    <row r="47" spans="1:54">
      <c r="A47">
        <v>2024</v>
      </c>
      <c r="B47" s="17">
        <v>1.137466888873409</v>
      </c>
      <c r="C47" s="17">
        <v>1.495189138259057</v>
      </c>
      <c r="D47" s="17">
        <v>0.25565820639927328</v>
      </c>
      <c r="E47" s="17">
        <v>4.3221444058287712</v>
      </c>
      <c r="F47" s="17">
        <v>0.51892502715947264</v>
      </c>
      <c r="G47" s="17">
        <v>1.8799281172480584</v>
      </c>
      <c r="H47" s="17">
        <v>9.2998523417151147E-2</v>
      </c>
      <c r="I47" s="17">
        <v>7.98251640216494</v>
      </c>
      <c r="J47" s="17">
        <v>1.4051895287928122</v>
      </c>
      <c r="K47" s="17">
        <v>6.4550150425999391</v>
      </c>
      <c r="L47" s="17">
        <v>8.8229203393578377</v>
      </c>
      <c r="M47" s="17">
        <v>2.5560014496984129</v>
      </c>
      <c r="N47" s="17">
        <v>4.7171009540763009</v>
      </c>
      <c r="O47" s="17">
        <v>1.3169734457826896</v>
      </c>
      <c r="P47" s="17">
        <v>10.761022972930277</v>
      </c>
      <c r="Q47" s="17">
        <v>3.1339493752747374</v>
      </c>
      <c r="R47" s="17">
        <v>1.0301792780594639</v>
      </c>
      <c r="S47" s="17">
        <v>0.21181832266472375</v>
      </c>
      <c r="T47" s="17">
        <v>1.9676982472490763</v>
      </c>
      <c r="U47" s="17">
        <v>0.25272610762045755</v>
      </c>
      <c r="V47" s="17">
        <v>1.2463787207789052</v>
      </c>
      <c r="W47" s="17">
        <v>0.55879238474317106</v>
      </c>
      <c r="X47" s="17">
        <v>0.36868743928057535</v>
      </c>
      <c r="Y47" s="17">
        <v>0.35665802121945783</v>
      </c>
      <c r="Z47" s="17">
        <v>12.398241373938818</v>
      </c>
      <c r="AA47" s="17">
        <v>16.169087568677792</v>
      </c>
      <c r="AB47" s="24" t="s">
        <v>273</v>
      </c>
      <c r="AC47" s="17">
        <v>3.313645738353034</v>
      </c>
      <c r="AD47" s="17">
        <v>0.41365094543773334</v>
      </c>
      <c r="AE47" s="17">
        <v>0.7058221787595359</v>
      </c>
      <c r="AF47" s="17">
        <v>22.93744448813063</v>
      </c>
      <c r="AG47" s="17">
        <v>0.11184838724575309</v>
      </c>
      <c r="AH47" s="17">
        <v>12.906797414953463</v>
      </c>
      <c r="AI47" s="17">
        <v>1.672445102801827</v>
      </c>
      <c r="AJ47" s="17">
        <v>10.825993763265458</v>
      </c>
      <c r="AK47" s="17">
        <v>7.8355319921729745</v>
      </c>
      <c r="AL47" s="17">
        <v>0.13386565228897854</v>
      </c>
      <c r="AM47" s="17">
        <v>3.1559024209935003</v>
      </c>
      <c r="AN47" s="17">
        <v>116.29635353856442</v>
      </c>
      <c r="AO47" s="17">
        <v>5.1343852806368142</v>
      </c>
      <c r="AP47" s="17">
        <v>0.96517432612318554</v>
      </c>
      <c r="AQ47" s="17">
        <v>0.27525762221880151</v>
      </c>
      <c r="AR47" s="17">
        <v>0.30137929825351606</v>
      </c>
      <c r="AS47" s="24" t="s">
        <v>273</v>
      </c>
      <c r="AT47" s="17">
        <v>2.1291618904691383</v>
      </c>
      <c r="AU47" s="17">
        <v>5.1405219850284842</v>
      </c>
      <c r="AV47" s="17">
        <v>14.972303688044676</v>
      </c>
      <c r="AW47" s="17">
        <v>5.5184445706005461</v>
      </c>
      <c r="AX47" s="17">
        <v>67.363681091026649</v>
      </c>
      <c r="AY47" s="17">
        <v>373.52287865746473</v>
      </c>
      <c r="BA47" s="17"/>
      <c r="BB47" s="17"/>
    </row>
    <row r="48" spans="1:54">
      <c r="A48" s="18" t="s">
        <v>274</v>
      </c>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spans="1:1" ht="9" customHeight="1">
      <c r="A49" s="19" t="s">
        <v>216</v>
      </c>
    </row>
    <row r="50" spans="1:1">
      <c r="A50" s="21" t="s">
        <v>275</v>
      </c>
    </row>
    <row r="51" spans="1:1">
      <c r="A51" s="6" t="s">
        <v>44</v>
      </c>
    </row>
  </sheetData>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80C7-0F9F-4B94-9370-1743DE32BB35}">
  <sheetPr>
    <pageSetUpPr fitToPage="1"/>
  </sheetPr>
  <dimension ref="A1:AQ93"/>
  <sheetViews>
    <sheetView showGridLines="0" zoomScaleNormal="100" workbookViewId="0">
      <selection activeCell="O1" sqref="O1"/>
    </sheetView>
  </sheetViews>
  <sheetFormatPr defaultColWidth="9.42578125" defaultRowHeight="14.25"/>
  <cols>
    <col min="1" max="1" width="10.5703125" style="26" customWidth="1"/>
    <col min="2" max="2" width="11.7109375" style="26" customWidth="1"/>
    <col min="3" max="3" width="12.42578125" style="26" customWidth="1"/>
    <col min="4" max="4" width="13.140625" style="26" customWidth="1"/>
    <col min="5" max="5" width="10.5703125" style="26" customWidth="1"/>
    <col min="6" max="6" width="11.28515625" style="26" customWidth="1"/>
    <col min="7" max="7" width="8.7109375" style="26" customWidth="1"/>
    <col min="8" max="8" width="13.5703125" style="26" customWidth="1"/>
    <col min="9" max="9" width="9.7109375" style="26" customWidth="1"/>
    <col min="10" max="10" width="13.42578125" style="26" customWidth="1"/>
    <col min="11" max="11" width="12.7109375" style="26" customWidth="1"/>
    <col min="12" max="12" width="12" style="26" customWidth="1"/>
    <col min="13" max="13" width="12.7109375" style="26" customWidth="1"/>
    <col min="14" max="14" width="13.5703125" style="26" customWidth="1"/>
    <col min="15" max="15" width="14.5703125" style="26" customWidth="1"/>
    <col min="16" max="17" width="13.42578125" style="26" customWidth="1"/>
    <col min="18" max="18" width="9.42578125" style="26" customWidth="1"/>
    <col min="19" max="19" width="12.140625" style="26" customWidth="1"/>
    <col min="20" max="20" width="11.140625" style="26" customWidth="1"/>
    <col min="21" max="21" width="9.28515625" style="26" customWidth="1"/>
    <col min="22" max="22" width="10.5703125" style="26" customWidth="1"/>
    <col min="23" max="23" width="11.85546875" style="26" customWidth="1"/>
    <col min="24" max="24" width="12.7109375" style="26" customWidth="1"/>
    <col min="25" max="25" width="10.7109375" style="26" customWidth="1"/>
    <col min="26" max="26" width="13.7109375" style="26" customWidth="1"/>
    <col min="27" max="27" width="12.7109375" style="26" customWidth="1"/>
    <col min="28" max="28" width="12.5703125" style="26" customWidth="1"/>
    <col min="36" max="36" width="26.42578125" customWidth="1"/>
    <col min="43" max="16384" width="9.42578125" style="26"/>
  </cols>
  <sheetData>
    <row r="1" spans="1:43">
      <c r="A1" s="25" t="s">
        <v>276</v>
      </c>
      <c r="O1" s="16" t="str">
        <f>HYPERLINK("#'"&amp;"Index'!A1","INDEX")</f>
        <v>INDEX</v>
      </c>
    </row>
    <row r="2" spans="1:43" ht="49.5" customHeight="1">
      <c r="A2" s="27" t="s">
        <v>277</v>
      </c>
      <c r="B2" s="27" t="s">
        <v>278</v>
      </c>
      <c r="C2" s="27" t="s">
        <v>279</v>
      </c>
      <c r="D2" s="27" t="s">
        <v>280</v>
      </c>
      <c r="E2" s="27" t="s">
        <v>281</v>
      </c>
      <c r="F2" s="27" t="s">
        <v>282</v>
      </c>
      <c r="G2" s="27" t="s">
        <v>283</v>
      </c>
      <c r="H2" s="27" t="s">
        <v>284</v>
      </c>
      <c r="I2" s="27" t="s">
        <v>285</v>
      </c>
      <c r="J2" s="27" t="s">
        <v>286</v>
      </c>
      <c r="K2" s="27" t="s">
        <v>287</v>
      </c>
      <c r="L2" s="27" t="s">
        <v>288</v>
      </c>
      <c r="M2" s="27" t="s">
        <v>289</v>
      </c>
      <c r="N2" s="27" t="s">
        <v>290</v>
      </c>
      <c r="O2" s="27" t="s">
        <v>291</v>
      </c>
      <c r="P2" s="27" t="s">
        <v>292</v>
      </c>
      <c r="Q2" s="27" t="s">
        <v>35</v>
      </c>
      <c r="R2" s="27" t="s">
        <v>20</v>
      </c>
      <c r="S2" s="27" t="s">
        <v>293</v>
      </c>
      <c r="T2" s="27" t="s">
        <v>294</v>
      </c>
      <c r="U2" s="27" t="s">
        <v>295</v>
      </c>
      <c r="V2" s="27" t="s">
        <v>296</v>
      </c>
      <c r="W2" s="27" t="s">
        <v>297</v>
      </c>
      <c r="X2" s="27" t="s">
        <v>298</v>
      </c>
      <c r="Y2" s="27" t="s">
        <v>299</v>
      </c>
      <c r="Z2" s="27" t="s">
        <v>300</v>
      </c>
      <c r="AA2" s="27" t="s">
        <v>301</v>
      </c>
      <c r="AB2" s="27" t="s">
        <v>302</v>
      </c>
      <c r="AC2" s="26"/>
      <c r="AQ2"/>
    </row>
    <row r="3" spans="1:43" ht="15" customHeight="1">
      <c r="A3" s="28">
        <v>1980</v>
      </c>
      <c r="B3" s="29">
        <v>0.58699999999999997</v>
      </c>
      <c r="C3" s="30">
        <v>0.29399999999999998</v>
      </c>
      <c r="D3" s="30">
        <v>1.3149999999999999</v>
      </c>
      <c r="E3" s="30">
        <v>1.401</v>
      </c>
      <c r="F3" s="30">
        <v>7.9969999999999999</v>
      </c>
      <c r="G3" s="30">
        <v>6.1509999999999998</v>
      </c>
      <c r="H3" s="30">
        <v>1.1339999999999999</v>
      </c>
      <c r="I3" s="30">
        <v>7.3719999999999999</v>
      </c>
      <c r="J3" s="30">
        <v>3.8620000000000001</v>
      </c>
      <c r="K3" s="30">
        <v>0.47699999999999998</v>
      </c>
      <c r="L3" s="30">
        <v>0.45100000000000001</v>
      </c>
      <c r="M3" s="30">
        <v>0.86099999999999999</v>
      </c>
      <c r="N3" s="31" t="s">
        <v>273</v>
      </c>
      <c r="O3" s="30">
        <v>25.745000000000001</v>
      </c>
      <c r="P3" s="31" t="s">
        <v>273</v>
      </c>
      <c r="Q3" s="30">
        <v>1.137</v>
      </c>
      <c r="R3" s="30">
        <v>11.382999999999999</v>
      </c>
      <c r="S3" s="30">
        <v>2.8849999999999998</v>
      </c>
      <c r="T3" s="32" t="s">
        <v>273</v>
      </c>
      <c r="U3" s="30">
        <v>0.56499999999999995</v>
      </c>
      <c r="V3" s="30">
        <v>0.44400000000000001</v>
      </c>
      <c r="W3" s="30">
        <v>2.3079999999999998</v>
      </c>
      <c r="X3" s="30">
        <v>6.4980000000000002</v>
      </c>
      <c r="Y3" s="30">
        <v>4.3869999999999996</v>
      </c>
      <c r="Z3" s="30">
        <v>12.88</v>
      </c>
      <c r="AA3" s="30">
        <v>0.59599999999999997</v>
      </c>
      <c r="AB3" s="30">
        <v>100.73</v>
      </c>
      <c r="AC3" s="26"/>
      <c r="AQ3"/>
    </row>
    <row r="4" spans="1:43" ht="11.1" customHeight="1">
      <c r="A4" s="28">
        <v>1981</v>
      </c>
      <c r="B4" s="29">
        <v>0.748</v>
      </c>
      <c r="C4" s="30">
        <v>0.31</v>
      </c>
      <c r="D4" s="30">
        <v>1.2569999999999999</v>
      </c>
      <c r="E4" s="30">
        <v>1.657</v>
      </c>
      <c r="F4" s="30">
        <v>8.1519999999999992</v>
      </c>
      <c r="G4" s="30">
        <v>6.1189999999999998</v>
      </c>
      <c r="H4" s="30">
        <v>1.3680000000000001</v>
      </c>
      <c r="I4" s="30">
        <v>7.2720000000000002</v>
      </c>
      <c r="J4" s="30">
        <v>4</v>
      </c>
      <c r="K4" s="30">
        <v>0.45800000000000002</v>
      </c>
      <c r="L4" s="30">
        <v>0.443</v>
      </c>
      <c r="M4" s="30">
        <v>0.65900000000000003</v>
      </c>
      <c r="N4" s="31" t="s">
        <v>273</v>
      </c>
      <c r="O4" s="30">
        <v>25.027999999999999</v>
      </c>
      <c r="P4" s="31" t="s">
        <v>273</v>
      </c>
      <c r="Q4" s="30">
        <v>1.2030000000000001</v>
      </c>
      <c r="R4" s="30">
        <v>10.734</v>
      </c>
      <c r="S4" s="30">
        <v>2.786</v>
      </c>
      <c r="T4" s="32" t="s">
        <v>273</v>
      </c>
      <c r="U4" s="30">
        <v>0.57499999999999996</v>
      </c>
      <c r="V4" s="30">
        <v>0.52700000000000002</v>
      </c>
      <c r="W4" s="30">
        <v>2.3250000000000002</v>
      </c>
      <c r="X4" s="30">
        <v>6.2329999999999997</v>
      </c>
      <c r="Y4" s="30">
        <v>4.6719999999999997</v>
      </c>
      <c r="Z4" s="30">
        <v>12.451000000000001</v>
      </c>
      <c r="AA4" s="30">
        <v>0.70699999999999996</v>
      </c>
      <c r="AB4" s="30">
        <v>99.683999999999997</v>
      </c>
      <c r="AC4" s="26"/>
      <c r="AQ4"/>
    </row>
    <row r="5" spans="1:43" ht="11.1" customHeight="1">
      <c r="A5" s="28">
        <v>1982</v>
      </c>
      <c r="B5" s="29">
        <v>0.82299999999999995</v>
      </c>
      <c r="C5" s="30">
        <v>0.377</v>
      </c>
      <c r="D5" s="30">
        <v>1.26</v>
      </c>
      <c r="E5" s="30">
        <v>1.9870000000000001</v>
      </c>
      <c r="F5" s="30">
        <v>8.5570000000000004</v>
      </c>
      <c r="G5" s="30">
        <v>6.6029999999999998</v>
      </c>
      <c r="H5" s="30">
        <v>1.327</v>
      </c>
      <c r="I5" s="30">
        <v>7.4119999999999999</v>
      </c>
      <c r="J5" s="30">
        <v>4.1859999999999999</v>
      </c>
      <c r="K5" s="30">
        <v>0.51400000000000001</v>
      </c>
      <c r="L5" s="30">
        <v>0.377</v>
      </c>
      <c r="M5" s="30">
        <v>0.75700000000000001</v>
      </c>
      <c r="N5" s="31" t="s">
        <v>273</v>
      </c>
      <c r="O5" s="30">
        <v>25.024000000000001</v>
      </c>
      <c r="P5" s="31" t="s">
        <v>273</v>
      </c>
      <c r="Q5" s="30">
        <v>1.3859999999999999</v>
      </c>
      <c r="R5" s="30">
        <v>12.244</v>
      </c>
      <c r="S5" s="30">
        <v>2.972</v>
      </c>
      <c r="T5" s="32" t="s">
        <v>273</v>
      </c>
      <c r="U5" s="30">
        <v>0.501</v>
      </c>
      <c r="V5" s="30">
        <v>0.55000000000000004</v>
      </c>
      <c r="W5" s="30">
        <v>2.4569999999999999</v>
      </c>
      <c r="X5" s="30">
        <v>6.0179999999999998</v>
      </c>
      <c r="Y5" s="30">
        <v>5.3929999999999998</v>
      </c>
      <c r="Z5" s="30">
        <v>13.006</v>
      </c>
      <c r="AA5" s="30">
        <v>0.63500000000000001</v>
      </c>
      <c r="AB5" s="30">
        <v>104.366</v>
      </c>
      <c r="AC5" s="26"/>
      <c r="AQ5"/>
    </row>
    <row r="6" spans="1:43" ht="11.1" customHeight="1">
      <c r="A6" s="28">
        <v>1983</v>
      </c>
      <c r="B6" s="29">
        <v>0.73499999999999999</v>
      </c>
      <c r="C6" s="30">
        <v>0.432</v>
      </c>
      <c r="D6" s="30">
        <v>1.2390000000000001</v>
      </c>
      <c r="E6" s="30">
        <v>2.0310000000000001</v>
      </c>
      <c r="F6" s="30">
        <v>8.2059999999999995</v>
      </c>
      <c r="G6" s="30">
        <v>6.49</v>
      </c>
      <c r="H6" s="30">
        <v>1.415</v>
      </c>
      <c r="I6" s="30">
        <v>7.0010000000000003</v>
      </c>
      <c r="J6" s="30">
        <v>4.5369999999999999</v>
      </c>
      <c r="K6" s="30">
        <v>0.51300000000000001</v>
      </c>
      <c r="L6" s="30">
        <v>0.39500000000000002</v>
      </c>
      <c r="M6" s="30">
        <v>0.997</v>
      </c>
      <c r="N6" s="31" t="s">
        <v>273</v>
      </c>
      <c r="O6" s="30">
        <v>22.524999999999999</v>
      </c>
      <c r="P6" s="31" t="s">
        <v>273</v>
      </c>
      <c r="Q6" s="30">
        <v>1.4490000000000001</v>
      </c>
      <c r="R6" s="30">
        <v>12.164999999999999</v>
      </c>
      <c r="S6" s="30">
        <v>3.3260000000000001</v>
      </c>
      <c r="T6" s="32" t="s">
        <v>273</v>
      </c>
      <c r="U6" s="30">
        <v>0.54700000000000004</v>
      </c>
      <c r="V6" s="30">
        <v>0.51300000000000001</v>
      </c>
      <c r="W6" s="30">
        <v>2.556</v>
      </c>
      <c r="X6" s="30">
        <v>6.1449999999999996</v>
      </c>
      <c r="Y6" s="30">
        <v>4.4850000000000003</v>
      </c>
      <c r="Z6" s="30">
        <v>13.565</v>
      </c>
      <c r="AA6" s="30">
        <v>0.746</v>
      </c>
      <c r="AB6" s="30">
        <v>102.01299999999998</v>
      </c>
      <c r="AC6" s="26"/>
      <c r="AQ6"/>
    </row>
    <row r="7" spans="1:43" ht="11.1" customHeight="1">
      <c r="A7" s="28">
        <v>1984</v>
      </c>
      <c r="B7" s="29">
        <v>0.95499999999999996</v>
      </c>
      <c r="C7" s="30">
        <v>0.40600000000000003</v>
      </c>
      <c r="D7" s="30">
        <v>1.343</v>
      </c>
      <c r="E7" s="30">
        <v>2.4580000000000002</v>
      </c>
      <c r="F7" s="30">
        <v>8.5679999999999996</v>
      </c>
      <c r="G7" s="30">
        <v>6.6840000000000002</v>
      </c>
      <c r="H7" s="30">
        <v>1.8240000000000001</v>
      </c>
      <c r="I7" s="30">
        <v>7.1150000000000002</v>
      </c>
      <c r="J7" s="30">
        <v>4.6529999999999996</v>
      </c>
      <c r="K7" s="30">
        <v>0.46899999999999997</v>
      </c>
      <c r="L7" s="30">
        <v>0.38700000000000001</v>
      </c>
      <c r="M7" s="30">
        <v>0.76900000000000002</v>
      </c>
      <c r="N7" s="31" t="s">
        <v>273</v>
      </c>
      <c r="O7" s="30">
        <v>24.989000000000001</v>
      </c>
      <c r="P7" s="31" t="s">
        <v>273</v>
      </c>
      <c r="Q7" s="30">
        <v>1.6539999999999999</v>
      </c>
      <c r="R7" s="30">
        <v>13.077</v>
      </c>
      <c r="S7" s="30">
        <v>3.625</v>
      </c>
      <c r="T7" s="32" t="s">
        <v>273</v>
      </c>
      <c r="U7" s="30">
        <v>0.495</v>
      </c>
      <c r="V7" s="30">
        <v>0.53</v>
      </c>
      <c r="W7" s="30">
        <v>2.625</v>
      </c>
      <c r="X7" s="30">
        <v>6.4359999999999999</v>
      </c>
      <c r="Y7" s="30">
        <v>4.8319999999999999</v>
      </c>
      <c r="Z7" s="30">
        <v>14.29</v>
      </c>
      <c r="AA7" s="30">
        <v>0.752</v>
      </c>
      <c r="AB7" s="30">
        <v>108.93599999999999</v>
      </c>
      <c r="AC7" s="26"/>
      <c r="AQ7"/>
    </row>
    <row r="8" spans="1:43" ht="11.1" customHeight="1">
      <c r="A8" s="28">
        <v>1985</v>
      </c>
      <c r="B8" s="29">
        <v>1.0229999999999999</v>
      </c>
      <c r="C8" s="30">
        <v>0.46500000000000002</v>
      </c>
      <c r="D8" s="30">
        <v>1.26</v>
      </c>
      <c r="E8" s="30">
        <v>2.5790000000000002</v>
      </c>
      <c r="F8" s="30">
        <v>8.7370000000000001</v>
      </c>
      <c r="G8" s="30">
        <v>6.4909999999999997</v>
      </c>
      <c r="H8" s="30">
        <v>1.839</v>
      </c>
      <c r="I8" s="30">
        <v>6.88</v>
      </c>
      <c r="J8" s="30">
        <v>4.3940000000000001</v>
      </c>
      <c r="K8" s="30">
        <v>0.45800000000000002</v>
      </c>
      <c r="L8" s="30">
        <v>0.38900000000000001</v>
      </c>
      <c r="M8" s="30">
        <v>1.0620000000000001</v>
      </c>
      <c r="N8" s="31" t="s">
        <v>273</v>
      </c>
      <c r="O8" s="30">
        <v>23.751000000000001</v>
      </c>
      <c r="P8" s="30">
        <v>3.2650000000000001</v>
      </c>
      <c r="Q8" s="30">
        <v>1.7729999999999999</v>
      </c>
      <c r="R8" s="30">
        <v>13.624000000000001</v>
      </c>
      <c r="S8" s="30">
        <v>3.8</v>
      </c>
      <c r="T8" s="32" t="s">
        <v>273</v>
      </c>
      <c r="U8" s="30">
        <v>0.51200000000000001</v>
      </c>
      <c r="V8" s="30">
        <v>0.67400000000000004</v>
      </c>
      <c r="W8" s="30">
        <v>2.6720000000000002</v>
      </c>
      <c r="X8" s="30">
        <v>6.4130000000000003</v>
      </c>
      <c r="Y8" s="30">
        <v>5.26</v>
      </c>
      <c r="Z8" s="30">
        <v>14.901</v>
      </c>
      <c r="AA8" s="30">
        <v>0.71099999999999997</v>
      </c>
      <c r="AB8" s="30">
        <v>112.93299999999999</v>
      </c>
      <c r="AC8" s="26"/>
      <c r="AQ8"/>
    </row>
    <row r="9" spans="1:43" ht="11.1" customHeight="1">
      <c r="A9" s="28">
        <v>1986</v>
      </c>
      <c r="B9" s="29">
        <v>0.93500000000000005</v>
      </c>
      <c r="C9" s="30">
        <v>0.60299999999999998</v>
      </c>
      <c r="D9" s="30">
        <v>1.256</v>
      </c>
      <c r="E9" s="30">
        <v>3.0470000000000002</v>
      </c>
      <c r="F9" s="30">
        <v>8.641</v>
      </c>
      <c r="G9" s="30">
        <v>6.484</v>
      </c>
      <c r="H9" s="30">
        <v>2.1850000000000001</v>
      </c>
      <c r="I9" s="30">
        <v>6.4930000000000003</v>
      </c>
      <c r="J9" s="30">
        <v>4.625</v>
      </c>
      <c r="K9" s="30">
        <v>0.46700000000000003</v>
      </c>
      <c r="L9" s="30">
        <v>0.36599999999999999</v>
      </c>
      <c r="M9" s="30">
        <v>0.76600000000000001</v>
      </c>
      <c r="N9" s="31" t="s">
        <v>273</v>
      </c>
      <c r="O9" s="30">
        <v>22.007999999999999</v>
      </c>
      <c r="P9" s="30">
        <v>2.3740000000000001</v>
      </c>
      <c r="Q9" s="30">
        <v>1.7849999999999999</v>
      </c>
      <c r="R9" s="30">
        <v>13.736000000000001</v>
      </c>
      <c r="S9" s="30">
        <v>3.9649999999999999</v>
      </c>
      <c r="T9" s="32" t="s">
        <v>273</v>
      </c>
      <c r="U9" s="30">
        <v>0.46400000000000002</v>
      </c>
      <c r="V9" s="30">
        <v>0.58499999999999996</v>
      </c>
      <c r="W9" s="30">
        <v>2.7749999999999999</v>
      </c>
      <c r="X9" s="30">
        <v>6.0609999999999999</v>
      </c>
      <c r="Y9" s="30">
        <v>4.2619999999999996</v>
      </c>
      <c r="Z9" s="30">
        <v>15.912000000000001</v>
      </c>
      <c r="AA9" s="30">
        <v>0.61199999999999999</v>
      </c>
      <c r="AB9" s="30">
        <v>110.40699999999998</v>
      </c>
      <c r="AC9" s="26"/>
      <c r="AQ9"/>
    </row>
    <row r="10" spans="1:43" ht="11.1" customHeight="1">
      <c r="A10" s="28">
        <v>1987</v>
      </c>
      <c r="B10" s="29">
        <v>0.99299999999999999</v>
      </c>
      <c r="C10" s="30">
        <v>0.56599999999999995</v>
      </c>
      <c r="D10" s="30">
        <v>1.2170000000000001</v>
      </c>
      <c r="E10" s="30">
        <v>3.0880000000000001</v>
      </c>
      <c r="F10" s="30">
        <v>9.0779999999999994</v>
      </c>
      <c r="G10" s="30">
        <v>8.2959999999999994</v>
      </c>
      <c r="H10" s="30">
        <v>2.1320000000000001</v>
      </c>
      <c r="I10" s="30">
        <v>6.5940000000000003</v>
      </c>
      <c r="J10" s="30">
        <v>5.0670000000000002</v>
      </c>
      <c r="K10" s="30">
        <v>0.47299999999999998</v>
      </c>
      <c r="L10" s="30">
        <v>0.34100000000000003</v>
      </c>
      <c r="M10" s="30">
        <v>1.1879999999999999</v>
      </c>
      <c r="N10" s="31" t="s">
        <v>273</v>
      </c>
      <c r="O10" s="30">
        <v>25.797000000000001</v>
      </c>
      <c r="P10" s="30">
        <v>2.5249999999999999</v>
      </c>
      <c r="Q10" s="30">
        <v>1.8919999999999999</v>
      </c>
      <c r="R10" s="30">
        <v>13.411</v>
      </c>
      <c r="S10" s="30">
        <v>4.2290000000000001</v>
      </c>
      <c r="T10" s="33">
        <v>3.0139999999999998</v>
      </c>
      <c r="U10" s="30">
        <v>0.51300000000000001</v>
      </c>
      <c r="V10" s="30">
        <v>0.58299999999999996</v>
      </c>
      <c r="W10" s="30">
        <v>2.879</v>
      </c>
      <c r="X10" s="30">
        <v>6.2619999999999996</v>
      </c>
      <c r="Y10" s="30">
        <v>4.3019999999999996</v>
      </c>
      <c r="Z10" s="30">
        <v>15.962999999999999</v>
      </c>
      <c r="AA10" s="30">
        <v>0.47199999999999998</v>
      </c>
      <c r="AB10" s="30">
        <v>120.87500000000001</v>
      </c>
      <c r="AC10" s="26"/>
      <c r="AQ10"/>
    </row>
    <row r="11" spans="1:43" ht="11.1" customHeight="1">
      <c r="A11" s="28">
        <v>1988</v>
      </c>
      <c r="B11" s="29">
        <v>0.91500000000000004</v>
      </c>
      <c r="C11" s="30">
        <v>0.58199999999999996</v>
      </c>
      <c r="D11" s="30">
        <v>1.19</v>
      </c>
      <c r="E11" s="30">
        <v>3.774</v>
      </c>
      <c r="F11" s="30">
        <v>9.0069999999999997</v>
      </c>
      <c r="G11" s="30">
        <v>7.0940000000000003</v>
      </c>
      <c r="H11" s="30">
        <v>2.194</v>
      </c>
      <c r="I11" s="30">
        <v>7.1529999999999996</v>
      </c>
      <c r="J11" s="30">
        <v>4.8239999999999998</v>
      </c>
      <c r="K11" s="30">
        <v>0.39</v>
      </c>
      <c r="L11" s="30">
        <v>0.35799999999999998</v>
      </c>
      <c r="M11" s="30">
        <v>1.0860000000000001</v>
      </c>
      <c r="N11" s="31" t="s">
        <v>273</v>
      </c>
      <c r="O11" s="30">
        <v>27.167000000000002</v>
      </c>
      <c r="P11" s="30">
        <v>3.2010000000000001</v>
      </c>
      <c r="Q11" s="30">
        <v>1.9350000000000001</v>
      </c>
      <c r="R11" s="30">
        <v>14.548999999999999</v>
      </c>
      <c r="S11" s="30">
        <v>4.476</v>
      </c>
      <c r="T11" s="33">
        <v>3.806</v>
      </c>
      <c r="U11" s="30">
        <v>0.55000000000000004</v>
      </c>
      <c r="V11" s="30">
        <v>0.59599999999999997</v>
      </c>
      <c r="W11" s="30">
        <v>3.077</v>
      </c>
      <c r="X11" s="30">
        <v>5.819</v>
      </c>
      <c r="Y11" s="30">
        <v>3.931</v>
      </c>
      <c r="Z11" s="30">
        <v>16.943000000000001</v>
      </c>
      <c r="AA11" s="30">
        <v>0.67100000000000004</v>
      </c>
      <c r="AB11" s="30">
        <v>125.28799999999998</v>
      </c>
      <c r="AC11" s="26"/>
      <c r="AQ11"/>
    </row>
    <row r="12" spans="1:43" ht="11.1" customHeight="1">
      <c r="A12" s="28">
        <v>1989</v>
      </c>
      <c r="B12" s="29">
        <v>0.97399999999999998</v>
      </c>
      <c r="C12" s="30">
        <v>0.56999999999999995</v>
      </c>
      <c r="D12" s="30">
        <v>1.194</v>
      </c>
      <c r="E12" s="30">
        <v>3.8039999999999998</v>
      </c>
      <c r="F12" s="30">
        <v>8.6029999999999998</v>
      </c>
      <c r="G12" s="30">
        <v>8.0860000000000003</v>
      </c>
      <c r="H12" s="30">
        <v>2.3109999999999999</v>
      </c>
      <c r="I12" s="30">
        <v>7.4740000000000002</v>
      </c>
      <c r="J12" s="30">
        <v>4.7839999999999998</v>
      </c>
      <c r="K12" s="30">
        <v>0.39900000000000002</v>
      </c>
      <c r="L12" s="30">
        <v>0.33</v>
      </c>
      <c r="M12" s="30">
        <v>1.0149999999999999</v>
      </c>
      <c r="N12" s="31" t="s">
        <v>273</v>
      </c>
      <c r="O12" s="30">
        <v>28.684999999999999</v>
      </c>
      <c r="P12" s="30">
        <v>3.5630000000000002</v>
      </c>
      <c r="Q12" s="30">
        <v>1.992</v>
      </c>
      <c r="R12" s="30">
        <v>14.763</v>
      </c>
      <c r="S12" s="30">
        <v>4.6890000000000001</v>
      </c>
      <c r="T12" s="33">
        <v>4.82</v>
      </c>
      <c r="U12" s="30">
        <v>0.70799999999999996</v>
      </c>
      <c r="V12" s="30">
        <v>0.64200000000000002</v>
      </c>
      <c r="W12" s="30">
        <v>3.452</v>
      </c>
      <c r="X12" s="30">
        <v>6.5279999999999996</v>
      </c>
      <c r="Y12" s="30">
        <v>3.9249999999999998</v>
      </c>
      <c r="Z12" s="30">
        <v>16.843</v>
      </c>
      <c r="AA12" s="30">
        <v>0.77500000000000002</v>
      </c>
      <c r="AB12" s="30">
        <v>130.929</v>
      </c>
      <c r="AC12" s="26"/>
      <c r="AQ12"/>
    </row>
    <row r="13" spans="1:43" ht="15" customHeight="1">
      <c r="A13" s="28">
        <v>1990</v>
      </c>
      <c r="B13" s="29">
        <v>0.84599999999999997</v>
      </c>
      <c r="C13" s="30">
        <v>0.58699999999999997</v>
      </c>
      <c r="D13" s="30">
        <v>1.069</v>
      </c>
      <c r="E13" s="30">
        <v>3.3679999999999999</v>
      </c>
      <c r="F13" s="30">
        <v>8.3369999999999997</v>
      </c>
      <c r="G13" s="30">
        <v>8.2910000000000004</v>
      </c>
      <c r="H13" s="30">
        <v>2.1909999999999998</v>
      </c>
      <c r="I13" s="30">
        <v>7.194</v>
      </c>
      <c r="J13" s="30">
        <v>4.6740000000000004</v>
      </c>
      <c r="K13" s="30">
        <v>0.39900000000000002</v>
      </c>
      <c r="L13" s="30">
        <v>0.26200000000000001</v>
      </c>
      <c r="M13" s="30">
        <v>1.407</v>
      </c>
      <c r="N13" s="31" t="s">
        <v>273</v>
      </c>
      <c r="O13" s="30">
        <v>27.747</v>
      </c>
      <c r="P13" s="30">
        <v>3.77</v>
      </c>
      <c r="Q13" s="30">
        <v>2.0539999999999998</v>
      </c>
      <c r="R13" s="30">
        <v>15.06</v>
      </c>
      <c r="S13" s="30">
        <v>5.8810000000000002</v>
      </c>
      <c r="T13" s="33">
        <v>4.4329999999999998</v>
      </c>
      <c r="U13" s="30">
        <v>0.65900000000000003</v>
      </c>
      <c r="V13" s="30">
        <v>0.75600000000000001</v>
      </c>
      <c r="W13" s="30">
        <v>3.5059999999999998</v>
      </c>
      <c r="X13" s="30">
        <v>6.742</v>
      </c>
      <c r="Y13" s="30">
        <v>4.399</v>
      </c>
      <c r="Z13" s="30">
        <v>15.523</v>
      </c>
      <c r="AA13" s="30">
        <v>0.56100000000000005</v>
      </c>
      <c r="AB13" s="30">
        <v>129.71600000000001</v>
      </c>
      <c r="AC13" s="26"/>
      <c r="AQ13"/>
    </row>
    <row r="14" spans="1:43" ht="11.1" customHeight="1">
      <c r="A14" s="28">
        <v>1991</v>
      </c>
      <c r="B14" s="29">
        <v>0.82699999999999996</v>
      </c>
      <c r="C14" s="30">
        <v>0.60099999999999998</v>
      </c>
      <c r="D14" s="30">
        <v>1.123</v>
      </c>
      <c r="E14" s="30">
        <v>3.0430000000000001</v>
      </c>
      <c r="F14" s="30">
        <v>8.2040000000000006</v>
      </c>
      <c r="G14" s="30">
        <v>7.7130000000000001</v>
      </c>
      <c r="H14" s="30">
        <v>1.952</v>
      </c>
      <c r="I14" s="30">
        <v>6.7329999999999997</v>
      </c>
      <c r="J14" s="30">
        <v>4.5579999999999998</v>
      </c>
      <c r="K14" s="30">
        <v>0.41099999999999998</v>
      </c>
      <c r="L14" s="30">
        <v>0.247</v>
      </c>
      <c r="M14" s="30">
        <v>1.4870000000000001</v>
      </c>
      <c r="N14" s="31" t="s">
        <v>273</v>
      </c>
      <c r="O14" s="30">
        <v>26.045000000000002</v>
      </c>
      <c r="P14" s="30">
        <v>3.9969999999999999</v>
      </c>
      <c r="Q14" s="30">
        <v>2.0049999999999999</v>
      </c>
      <c r="R14" s="30">
        <v>15.686999999999999</v>
      </c>
      <c r="S14" s="30">
        <v>6.3010000000000002</v>
      </c>
      <c r="T14" s="33">
        <v>4.4290000000000003</v>
      </c>
      <c r="U14" s="30">
        <v>0.54800000000000004</v>
      </c>
      <c r="V14" s="30">
        <v>0.80400000000000005</v>
      </c>
      <c r="W14" s="30">
        <v>3.6720000000000002</v>
      </c>
      <c r="X14" s="30">
        <v>5.9080000000000004</v>
      </c>
      <c r="Y14" s="30">
        <v>3.867</v>
      </c>
      <c r="Z14" s="30">
        <v>15.361000000000001</v>
      </c>
      <c r="AA14" s="30">
        <v>0.54500000000000004</v>
      </c>
      <c r="AB14" s="30">
        <v>126.06800000000001</v>
      </c>
      <c r="AC14" s="26"/>
      <c r="AQ14"/>
    </row>
    <row r="15" spans="1:43" ht="11.1" customHeight="1">
      <c r="A15" s="28">
        <v>1992</v>
      </c>
      <c r="B15" s="29">
        <v>0.879</v>
      </c>
      <c r="C15" s="30">
        <v>0.59599999999999997</v>
      </c>
      <c r="D15" s="30">
        <v>1.4470000000000001</v>
      </c>
      <c r="E15" s="30">
        <v>3.4159999999999999</v>
      </c>
      <c r="F15" s="30">
        <v>8.6630000000000003</v>
      </c>
      <c r="G15" s="30">
        <v>8.2899999999999991</v>
      </c>
      <c r="H15" s="30">
        <v>1.8069999999999999</v>
      </c>
      <c r="I15" s="30">
        <v>7.3230000000000004</v>
      </c>
      <c r="J15" s="30">
        <v>4.9279999999999999</v>
      </c>
      <c r="K15" s="30">
        <v>0.47</v>
      </c>
      <c r="L15" s="30">
        <v>0.32</v>
      </c>
      <c r="M15" s="30">
        <v>1.4610000000000001</v>
      </c>
      <c r="N15" s="31" t="s">
        <v>273</v>
      </c>
      <c r="O15" s="30">
        <v>25.791</v>
      </c>
      <c r="P15" s="30">
        <v>4.67</v>
      </c>
      <c r="Q15" s="30">
        <v>1.9379999999999999</v>
      </c>
      <c r="R15" s="30">
        <v>16.100999999999999</v>
      </c>
      <c r="S15" s="30">
        <v>7.1020000000000003</v>
      </c>
      <c r="T15" s="33">
        <v>4.0579999999999998</v>
      </c>
      <c r="U15" s="30">
        <v>0.47599999999999998</v>
      </c>
      <c r="V15" s="30">
        <v>0.81699999999999995</v>
      </c>
      <c r="W15" s="30">
        <v>3.806</v>
      </c>
      <c r="X15" s="30">
        <v>6.8689999999999998</v>
      </c>
      <c r="Y15" s="30">
        <v>4.0759999999999996</v>
      </c>
      <c r="Z15" s="30">
        <v>15.446</v>
      </c>
      <c r="AA15" s="30">
        <v>0.61299999999999999</v>
      </c>
      <c r="AB15" s="30">
        <v>131.36299999999997</v>
      </c>
      <c r="AC15" s="26"/>
      <c r="AQ15"/>
    </row>
    <row r="16" spans="1:43" ht="11.1" customHeight="1">
      <c r="A16" s="28">
        <v>1993</v>
      </c>
      <c r="B16" s="29">
        <v>0.86399999999999999</v>
      </c>
      <c r="C16" s="30">
        <v>0.56699999999999995</v>
      </c>
      <c r="D16" s="30">
        <v>1.5149999999999999</v>
      </c>
      <c r="E16" s="30">
        <v>3.3330000000000002</v>
      </c>
      <c r="F16" s="30">
        <v>9.3230000000000004</v>
      </c>
      <c r="G16" s="30">
        <v>10.847</v>
      </c>
      <c r="H16" s="30">
        <v>2.0910000000000002</v>
      </c>
      <c r="I16" s="30">
        <v>7.2610000000000001</v>
      </c>
      <c r="J16" s="30">
        <v>5.2119999999999997</v>
      </c>
      <c r="K16" s="30">
        <v>0.47099999999999997</v>
      </c>
      <c r="L16" s="30">
        <v>0.3</v>
      </c>
      <c r="M16" s="30">
        <v>1.746</v>
      </c>
      <c r="N16" s="31" t="s">
        <v>273</v>
      </c>
      <c r="O16" s="30">
        <v>24.4</v>
      </c>
      <c r="P16" s="30">
        <v>5.0419999999999998</v>
      </c>
      <c r="Q16" s="30">
        <v>1.998</v>
      </c>
      <c r="R16" s="30">
        <v>17.173999999999999</v>
      </c>
      <c r="S16" s="30">
        <v>7.6310000000000002</v>
      </c>
      <c r="T16" s="33">
        <v>5.1260000000000003</v>
      </c>
      <c r="U16" s="30">
        <v>0.51700000000000002</v>
      </c>
      <c r="V16" s="30">
        <v>0.66500000000000004</v>
      </c>
      <c r="W16" s="30">
        <v>3.7850000000000001</v>
      </c>
      <c r="X16" s="30">
        <v>6.9770000000000003</v>
      </c>
      <c r="Y16" s="30">
        <v>3.66</v>
      </c>
      <c r="Z16" s="30">
        <v>16.303000000000001</v>
      </c>
      <c r="AA16" s="30">
        <v>0.76900000000000002</v>
      </c>
      <c r="AB16" s="30">
        <v>137.57700000000003</v>
      </c>
      <c r="AC16" s="26"/>
      <c r="AQ16"/>
    </row>
    <row r="17" spans="1:43" ht="11.1" customHeight="1">
      <c r="A17" s="28">
        <v>1994</v>
      </c>
      <c r="B17" s="29">
        <v>1.266</v>
      </c>
      <c r="C17" s="30">
        <v>0.55900000000000005</v>
      </c>
      <c r="D17" s="30">
        <v>1.5389999999999999</v>
      </c>
      <c r="E17" s="30">
        <v>4.43</v>
      </c>
      <c r="F17" s="30">
        <v>9.0820000000000007</v>
      </c>
      <c r="G17" s="30">
        <v>12.677</v>
      </c>
      <c r="H17" s="30">
        <v>2.0209999999999999</v>
      </c>
      <c r="I17" s="30">
        <v>7.2370000000000001</v>
      </c>
      <c r="J17" s="30">
        <v>5.3630000000000004</v>
      </c>
      <c r="K17" s="30">
        <v>0.51600000000000001</v>
      </c>
      <c r="L17" s="30">
        <v>0.32900000000000001</v>
      </c>
      <c r="M17" s="30">
        <v>1.7969999999999999</v>
      </c>
      <c r="N17" s="31" t="s">
        <v>273</v>
      </c>
      <c r="O17" s="30">
        <v>25.007000000000001</v>
      </c>
      <c r="P17" s="30">
        <v>5.6779999999999999</v>
      </c>
      <c r="Q17" s="30">
        <v>1.986</v>
      </c>
      <c r="R17" s="30">
        <v>16.917999999999999</v>
      </c>
      <c r="S17" s="30">
        <v>7.0590000000000002</v>
      </c>
      <c r="T17" s="33">
        <v>5.4909999999999997</v>
      </c>
      <c r="U17" s="30">
        <v>0.436</v>
      </c>
      <c r="V17" s="30">
        <v>0.752</v>
      </c>
      <c r="W17" s="30">
        <v>3.93</v>
      </c>
      <c r="X17" s="30">
        <v>8.1549999999999994</v>
      </c>
      <c r="Y17" s="30">
        <v>4.4630000000000001</v>
      </c>
      <c r="Z17" s="30">
        <v>16.212</v>
      </c>
      <c r="AA17" s="30">
        <v>0.624</v>
      </c>
      <c r="AB17" s="30">
        <v>143.52699999999999</v>
      </c>
      <c r="AC17" s="26"/>
      <c r="AQ17"/>
    </row>
    <row r="18" spans="1:43" ht="11.1" customHeight="1">
      <c r="A18" s="28">
        <v>1995</v>
      </c>
      <c r="B18" s="29">
        <v>0.92500000000000004</v>
      </c>
      <c r="C18" s="30">
        <v>0.55700000000000005</v>
      </c>
      <c r="D18" s="30">
        <v>1.6359999999999999</v>
      </c>
      <c r="E18" s="30">
        <v>4.3070000000000004</v>
      </c>
      <c r="F18" s="30">
        <v>8.1229999999999993</v>
      </c>
      <c r="G18" s="30">
        <v>11.191000000000001</v>
      </c>
      <c r="H18" s="30">
        <v>1.637</v>
      </c>
      <c r="I18" s="30">
        <v>6.9340000000000002</v>
      </c>
      <c r="J18" s="30">
        <v>5.609</v>
      </c>
      <c r="K18" s="30">
        <v>0.47299999999999998</v>
      </c>
      <c r="L18" s="30">
        <v>0.30399999999999999</v>
      </c>
      <c r="M18" s="30">
        <v>1.85</v>
      </c>
      <c r="N18" s="31" t="s">
        <v>273</v>
      </c>
      <c r="O18" s="30">
        <v>22.167000000000002</v>
      </c>
      <c r="P18" s="30">
        <v>5.8949999999999996</v>
      </c>
      <c r="Q18" s="30">
        <v>2.0329999999999999</v>
      </c>
      <c r="R18" s="30">
        <v>17.780999999999999</v>
      </c>
      <c r="S18" s="30">
        <v>7.0110000000000001</v>
      </c>
      <c r="T18" s="33">
        <v>5.8959999999999999</v>
      </c>
      <c r="U18" s="30">
        <v>0.41399999999999998</v>
      </c>
      <c r="V18" s="30">
        <v>0.67100000000000004</v>
      </c>
      <c r="W18" s="30">
        <v>3.746</v>
      </c>
      <c r="X18" s="30">
        <v>7.8230000000000004</v>
      </c>
      <c r="Y18" s="30">
        <v>4.2080000000000002</v>
      </c>
      <c r="Z18" s="30">
        <v>16.841999999999999</v>
      </c>
      <c r="AA18" s="30">
        <v>0.78</v>
      </c>
      <c r="AB18" s="30">
        <v>138.81300000000002</v>
      </c>
      <c r="AC18" s="26"/>
      <c r="AQ18"/>
    </row>
    <row r="19" spans="1:43" ht="11.1" customHeight="1">
      <c r="A19" s="28">
        <v>1996</v>
      </c>
      <c r="B19" s="29">
        <v>0.98899999999999999</v>
      </c>
      <c r="C19" s="30">
        <v>0.57799999999999996</v>
      </c>
      <c r="D19" s="30">
        <v>1.452</v>
      </c>
      <c r="E19" s="30">
        <v>4.516</v>
      </c>
      <c r="F19" s="30">
        <v>8.2579999999999991</v>
      </c>
      <c r="G19" s="30">
        <v>12.37</v>
      </c>
      <c r="H19" s="30">
        <v>1.7210000000000001</v>
      </c>
      <c r="I19" s="30">
        <v>7.0270000000000001</v>
      </c>
      <c r="J19" s="30">
        <v>5.93</v>
      </c>
      <c r="K19" s="30">
        <v>0.59899999999999998</v>
      </c>
      <c r="L19" s="30">
        <v>0.31900000000000001</v>
      </c>
      <c r="M19" s="30">
        <v>2.2949999999999999</v>
      </c>
      <c r="N19" s="31" t="s">
        <v>273</v>
      </c>
      <c r="O19" s="30">
        <v>21.574999999999999</v>
      </c>
      <c r="P19" s="30">
        <v>5.8179999999999996</v>
      </c>
      <c r="Q19" s="30">
        <v>2.036</v>
      </c>
      <c r="R19" s="30">
        <v>18.323</v>
      </c>
      <c r="S19" s="30">
        <v>8.0690000000000008</v>
      </c>
      <c r="T19" s="33">
        <v>5.7750000000000004</v>
      </c>
      <c r="U19" s="30">
        <v>0.40699999999999997</v>
      </c>
      <c r="V19" s="30">
        <v>0.628</v>
      </c>
      <c r="W19" s="30">
        <v>3.69</v>
      </c>
      <c r="X19" s="30">
        <v>8.3260000000000005</v>
      </c>
      <c r="Y19" s="30">
        <v>4.2869999999999999</v>
      </c>
      <c r="Z19" s="30">
        <v>17.402999999999999</v>
      </c>
      <c r="AA19" s="30">
        <v>0.70399999999999996</v>
      </c>
      <c r="AB19" s="30">
        <v>143.095</v>
      </c>
      <c r="AC19" s="26"/>
      <c r="AQ19"/>
    </row>
    <row r="20" spans="1:43" ht="11.1" customHeight="1">
      <c r="A20" s="28">
        <v>1997</v>
      </c>
      <c r="B20" s="29">
        <v>1.01</v>
      </c>
      <c r="C20" s="30">
        <v>0.65900000000000003</v>
      </c>
      <c r="D20" s="30">
        <v>1.35</v>
      </c>
      <c r="E20" s="30">
        <v>4.9649999999999999</v>
      </c>
      <c r="F20" s="30">
        <v>9.0129999999999999</v>
      </c>
      <c r="G20" s="30">
        <v>14.114000000000001</v>
      </c>
      <c r="H20" s="30">
        <v>1.7649999999999999</v>
      </c>
      <c r="I20" s="30">
        <v>6.5490000000000004</v>
      </c>
      <c r="J20" s="30">
        <v>6.423</v>
      </c>
      <c r="K20" s="30">
        <v>0.65</v>
      </c>
      <c r="L20" s="30">
        <v>0.29899999999999999</v>
      </c>
      <c r="M20" s="30">
        <v>1.9950000000000001</v>
      </c>
      <c r="N20" s="31">
        <v>2.4289999999999998</v>
      </c>
      <c r="O20" s="30">
        <v>23.902000000000001</v>
      </c>
      <c r="P20" s="30">
        <v>6.5949999999999998</v>
      </c>
      <c r="Q20" s="30">
        <v>2.0920000000000001</v>
      </c>
      <c r="R20" s="30">
        <v>18.838999999999999</v>
      </c>
      <c r="S20" s="30">
        <v>7.3339999999999996</v>
      </c>
      <c r="T20" s="33">
        <v>5.6479999999999997</v>
      </c>
      <c r="U20" s="30">
        <v>0.50600000000000001</v>
      </c>
      <c r="V20" s="30">
        <v>1.107</v>
      </c>
      <c r="W20" s="30">
        <v>3.85</v>
      </c>
      <c r="X20" s="30">
        <v>8.2899999999999991</v>
      </c>
      <c r="Y20" s="30">
        <v>4.2610000000000001</v>
      </c>
      <c r="Z20" s="30">
        <v>17.295000000000002</v>
      </c>
      <c r="AA20" s="30">
        <v>0.50700000000000001</v>
      </c>
      <c r="AB20" s="30">
        <v>151.447</v>
      </c>
      <c r="AC20" s="26"/>
      <c r="AQ20"/>
    </row>
    <row r="21" spans="1:43" ht="11.1" customHeight="1">
      <c r="A21" s="28">
        <v>1998</v>
      </c>
      <c r="B21" s="29">
        <v>1.18</v>
      </c>
      <c r="C21" s="30">
        <v>0.73099999999999998</v>
      </c>
      <c r="D21" s="30">
        <v>1.641</v>
      </c>
      <c r="E21" s="30">
        <v>5.0449999999999999</v>
      </c>
      <c r="F21" s="30">
        <v>8.4280000000000008</v>
      </c>
      <c r="G21" s="30">
        <v>9.5269999999999992</v>
      </c>
      <c r="H21" s="30">
        <v>1.4590000000000001</v>
      </c>
      <c r="I21" s="30">
        <v>6.4669999999999996</v>
      </c>
      <c r="J21" s="30">
        <v>6.49</v>
      </c>
      <c r="K21" s="30">
        <v>0.7</v>
      </c>
      <c r="L21" s="30">
        <v>0.30399999999999999</v>
      </c>
      <c r="M21" s="30">
        <v>2.5840000000000001</v>
      </c>
      <c r="N21" s="31">
        <v>2.391</v>
      </c>
      <c r="O21" s="30">
        <v>22.324999999999999</v>
      </c>
      <c r="P21" s="30">
        <v>6.6150000000000002</v>
      </c>
      <c r="Q21" s="30">
        <v>2.3279999999999998</v>
      </c>
      <c r="R21" s="30">
        <v>18.399999999999999</v>
      </c>
      <c r="S21" s="30">
        <v>7.7629999999999999</v>
      </c>
      <c r="T21" s="33">
        <v>6.3570000000000002</v>
      </c>
      <c r="U21" s="30">
        <v>0.44500000000000001</v>
      </c>
      <c r="V21" s="30">
        <v>0.97</v>
      </c>
      <c r="W21" s="30">
        <v>4.16</v>
      </c>
      <c r="X21" s="30">
        <v>9.3339999999999996</v>
      </c>
      <c r="Y21" s="30">
        <v>3.8479999999999999</v>
      </c>
      <c r="Z21" s="30">
        <v>18.497</v>
      </c>
      <c r="AA21" s="30">
        <v>0.58299999999999996</v>
      </c>
      <c r="AB21" s="30">
        <v>148.57200000000003</v>
      </c>
      <c r="AC21" s="26"/>
      <c r="AQ21"/>
    </row>
    <row r="22" spans="1:43" ht="11.1" customHeight="1">
      <c r="A22" s="28">
        <v>1999</v>
      </c>
      <c r="B22" s="29">
        <v>1.321</v>
      </c>
      <c r="C22" s="30">
        <v>0.89400000000000002</v>
      </c>
      <c r="D22" s="30">
        <v>1.895</v>
      </c>
      <c r="E22" s="30">
        <v>6.1589999999999998</v>
      </c>
      <c r="F22" s="30">
        <v>7.5540000000000003</v>
      </c>
      <c r="G22" s="30">
        <v>9.2530000000000001</v>
      </c>
      <c r="H22" s="30">
        <v>1.764</v>
      </c>
      <c r="I22" s="30">
        <v>6.532</v>
      </c>
      <c r="J22" s="30">
        <v>6.7290000000000001</v>
      </c>
      <c r="K22" s="30">
        <v>0.66600000000000004</v>
      </c>
      <c r="L22" s="30">
        <v>0.22500000000000001</v>
      </c>
      <c r="M22" s="30">
        <v>3.2919999999999998</v>
      </c>
      <c r="N22" s="31">
        <v>2.367</v>
      </c>
      <c r="O22" s="30">
        <v>24.908999999999999</v>
      </c>
      <c r="P22" s="30">
        <v>7.5919999999999996</v>
      </c>
      <c r="Q22" s="30">
        <v>2.464</v>
      </c>
      <c r="R22" s="30">
        <v>18.478000000000002</v>
      </c>
      <c r="S22" s="30">
        <v>7.7190000000000003</v>
      </c>
      <c r="T22" s="33">
        <v>5.9210000000000003</v>
      </c>
      <c r="U22" s="30">
        <v>0.39200000000000002</v>
      </c>
      <c r="V22" s="30">
        <v>0.97199999999999998</v>
      </c>
      <c r="W22" s="30">
        <v>4.0979999999999999</v>
      </c>
      <c r="X22" s="30">
        <v>9.0950000000000006</v>
      </c>
      <c r="Y22" s="30">
        <v>3.718</v>
      </c>
      <c r="Z22" s="30">
        <v>19.068000000000001</v>
      </c>
      <c r="AA22" s="30">
        <v>0.55400000000000005</v>
      </c>
      <c r="AB22" s="30">
        <v>153.631</v>
      </c>
      <c r="AC22" s="26"/>
      <c r="AQ22"/>
    </row>
    <row r="23" spans="1:43" ht="15" customHeight="1">
      <c r="A23" s="28">
        <v>2000</v>
      </c>
      <c r="B23" s="29">
        <v>1.242</v>
      </c>
      <c r="C23" s="30">
        <v>0.95699999999999996</v>
      </c>
      <c r="D23" s="30">
        <v>2.016</v>
      </c>
      <c r="E23" s="30">
        <v>5.8879999999999999</v>
      </c>
      <c r="F23" s="30">
        <v>8.9</v>
      </c>
      <c r="G23" s="30">
        <v>9.2040000000000006</v>
      </c>
      <c r="H23" s="30">
        <v>1.7370000000000001</v>
      </c>
      <c r="I23" s="30">
        <v>6.2690000000000001</v>
      </c>
      <c r="J23" s="30">
        <v>6.351</v>
      </c>
      <c r="K23" s="30">
        <v>0.80700000000000005</v>
      </c>
      <c r="L23" s="30">
        <v>0.34499999999999997</v>
      </c>
      <c r="M23" s="30">
        <v>2.2200000000000002</v>
      </c>
      <c r="N23" s="31">
        <v>2.4079999999999999</v>
      </c>
      <c r="O23" s="30">
        <v>23.460999999999999</v>
      </c>
      <c r="P23" s="30">
        <v>8.3849999999999998</v>
      </c>
      <c r="Q23" s="30">
        <v>2.492</v>
      </c>
      <c r="R23" s="30">
        <v>18.873999999999999</v>
      </c>
      <c r="S23" s="30">
        <v>8.1859999999999999</v>
      </c>
      <c r="T23" s="33">
        <v>4.5990000000000002</v>
      </c>
      <c r="U23" s="30">
        <v>0.48099999999999998</v>
      </c>
      <c r="V23" s="30">
        <v>1.375</v>
      </c>
      <c r="W23" s="30">
        <v>4.431</v>
      </c>
      <c r="X23" s="30">
        <v>9.0399999999999991</v>
      </c>
      <c r="Y23" s="30">
        <v>4.2050000000000001</v>
      </c>
      <c r="Z23" s="30">
        <v>18.984999999999999</v>
      </c>
      <c r="AA23" s="30">
        <v>0.54700000000000004</v>
      </c>
      <c r="AB23" s="30">
        <v>153.405</v>
      </c>
      <c r="AC23" s="26"/>
      <c r="AQ23"/>
    </row>
    <row r="24" spans="1:43" ht="11.1" customHeight="1">
      <c r="A24" s="28">
        <v>2001</v>
      </c>
      <c r="B24" s="29">
        <v>1.23</v>
      </c>
      <c r="C24" s="30">
        <v>0.92</v>
      </c>
      <c r="D24" s="30">
        <v>2.165</v>
      </c>
      <c r="E24" s="30">
        <v>5.399</v>
      </c>
      <c r="F24" s="30">
        <v>8.8279999999999994</v>
      </c>
      <c r="G24" s="30">
        <v>9.3800000000000008</v>
      </c>
      <c r="H24" s="30">
        <v>1.5189999999999999</v>
      </c>
      <c r="I24" s="30">
        <v>6.4119999999999999</v>
      </c>
      <c r="J24" s="30">
        <v>6.2679999999999998</v>
      </c>
      <c r="K24" s="30">
        <v>0.83199999999999996</v>
      </c>
      <c r="L24" s="30">
        <v>0.35</v>
      </c>
      <c r="M24" s="30">
        <v>2.4159999999999999</v>
      </c>
      <c r="N24" s="31">
        <v>2.33</v>
      </c>
      <c r="O24" s="30">
        <v>22.988</v>
      </c>
      <c r="P24" s="30">
        <v>8.0269999999999992</v>
      </c>
      <c r="Q24" s="30">
        <v>2.5910000000000002</v>
      </c>
      <c r="R24" s="30">
        <v>18.468</v>
      </c>
      <c r="S24" s="30">
        <v>8.1189999999999998</v>
      </c>
      <c r="T24" s="33">
        <v>4.1020000000000003</v>
      </c>
      <c r="U24" s="30">
        <v>0.50800000000000001</v>
      </c>
      <c r="V24" s="30">
        <v>1.073</v>
      </c>
      <c r="W24" s="30">
        <v>4.1970000000000001</v>
      </c>
      <c r="X24" s="30">
        <v>9.173</v>
      </c>
      <c r="Y24" s="30">
        <v>4.3689999999999998</v>
      </c>
      <c r="Z24" s="30">
        <v>19.202999999999999</v>
      </c>
      <c r="AA24" s="30">
        <v>0.55800000000000005</v>
      </c>
      <c r="AB24" s="30">
        <v>151.42499999999998</v>
      </c>
      <c r="AC24" s="26"/>
      <c r="AQ24"/>
    </row>
    <row r="25" spans="1:43" ht="11.1" customHeight="1">
      <c r="A25" s="28">
        <v>2002</v>
      </c>
      <c r="B25" s="29">
        <v>1.3240000000000001</v>
      </c>
      <c r="C25" s="30">
        <v>0.96399999999999997</v>
      </c>
      <c r="D25" s="30">
        <v>2.093</v>
      </c>
      <c r="E25" s="30">
        <v>5.351</v>
      </c>
      <c r="F25" s="30">
        <v>8.2949999999999999</v>
      </c>
      <c r="G25" s="30">
        <v>8.4169999999999998</v>
      </c>
      <c r="H25" s="30">
        <v>1.425</v>
      </c>
      <c r="I25" s="30">
        <v>6.3019999999999996</v>
      </c>
      <c r="J25" s="30">
        <v>6.6230000000000002</v>
      </c>
      <c r="K25" s="30">
        <v>0.71899999999999997</v>
      </c>
      <c r="L25" s="30">
        <v>0.31</v>
      </c>
      <c r="M25" s="30">
        <v>2.5</v>
      </c>
      <c r="N25" s="31">
        <v>2.2629999999999999</v>
      </c>
      <c r="O25" s="30">
        <v>22.542999999999999</v>
      </c>
      <c r="P25" s="30">
        <v>9.5939999999999994</v>
      </c>
      <c r="Q25" s="30">
        <v>2.5819999999999999</v>
      </c>
      <c r="R25" s="30">
        <v>19.323</v>
      </c>
      <c r="S25" s="30">
        <v>8.2650000000000006</v>
      </c>
      <c r="T25" s="33">
        <v>4.0129999999999999</v>
      </c>
      <c r="U25" s="30">
        <v>0.51300000000000001</v>
      </c>
      <c r="V25" s="30">
        <v>1.431</v>
      </c>
      <c r="W25" s="30">
        <v>4.6079999999999997</v>
      </c>
      <c r="X25" s="30">
        <v>8.9740000000000002</v>
      </c>
      <c r="Y25" s="30">
        <v>3.7559999999999998</v>
      </c>
      <c r="Z25" s="30">
        <v>20.311</v>
      </c>
      <c r="AA25" s="30">
        <v>0.49399999999999999</v>
      </c>
      <c r="AB25" s="30">
        <v>152.99299999999999</v>
      </c>
      <c r="AC25" s="26"/>
      <c r="AQ25"/>
    </row>
    <row r="26" spans="1:43" ht="11.1" customHeight="1">
      <c r="A26" s="28">
        <v>2003</v>
      </c>
      <c r="B26" s="29">
        <v>1.4359999999999999</v>
      </c>
      <c r="C26" s="30">
        <v>1.0429999999999999</v>
      </c>
      <c r="D26" s="30">
        <v>1.9670000000000001</v>
      </c>
      <c r="E26" s="30">
        <v>5.3470000000000004</v>
      </c>
      <c r="F26" s="30">
        <v>7.3970000000000002</v>
      </c>
      <c r="G26" s="30">
        <v>8.7789999999999999</v>
      </c>
      <c r="H26" s="30">
        <v>1.5589999999999999</v>
      </c>
      <c r="I26" s="30">
        <v>6.2690000000000001</v>
      </c>
      <c r="J26" s="30">
        <v>6.1580000000000004</v>
      </c>
      <c r="K26" s="30">
        <v>0.72499999999999998</v>
      </c>
      <c r="L26" s="30">
        <v>0.32400000000000001</v>
      </c>
      <c r="M26" s="30">
        <v>2.827</v>
      </c>
      <c r="N26" s="31">
        <v>2.5</v>
      </c>
      <c r="O26" s="30">
        <v>22.231999999999999</v>
      </c>
      <c r="P26" s="30">
        <v>10.821</v>
      </c>
      <c r="Q26" s="30">
        <v>2.62</v>
      </c>
      <c r="R26" s="30">
        <v>19.507000000000001</v>
      </c>
      <c r="S26" s="30">
        <v>8.4139999999999997</v>
      </c>
      <c r="T26" s="33">
        <v>3.7610000000000001</v>
      </c>
      <c r="U26" s="30">
        <v>0.35</v>
      </c>
      <c r="V26" s="30">
        <v>1.607</v>
      </c>
      <c r="W26" s="30">
        <v>4.2859999999999996</v>
      </c>
      <c r="X26" s="30">
        <v>9.1660000000000004</v>
      </c>
      <c r="Y26" s="30">
        <v>4.6959999999999997</v>
      </c>
      <c r="Z26" s="30">
        <v>19.411999999999999</v>
      </c>
      <c r="AA26" s="30">
        <v>0.63300000000000001</v>
      </c>
      <c r="AB26" s="30">
        <v>153.83600000000001</v>
      </c>
      <c r="AC26" s="26"/>
      <c r="AQ26"/>
    </row>
    <row r="27" spans="1:43" ht="11.1" customHeight="1">
      <c r="A27" s="28">
        <v>2004</v>
      </c>
      <c r="B27" s="29">
        <v>1.363</v>
      </c>
      <c r="C27" s="30">
        <v>1.125</v>
      </c>
      <c r="D27" s="30">
        <v>1.8819999999999999</v>
      </c>
      <c r="E27" s="30">
        <v>5.3140000000000001</v>
      </c>
      <c r="F27" s="30">
        <v>8.0429999999999993</v>
      </c>
      <c r="G27" s="30">
        <v>8.7210000000000001</v>
      </c>
      <c r="H27" s="30">
        <v>1.5589999999999999</v>
      </c>
      <c r="I27" s="30">
        <v>6.23</v>
      </c>
      <c r="J27" s="30">
        <v>6.43</v>
      </c>
      <c r="K27" s="30">
        <v>0.72499999999999998</v>
      </c>
      <c r="L27" s="30">
        <v>0.312</v>
      </c>
      <c r="M27" s="30">
        <v>2.5670000000000002</v>
      </c>
      <c r="N27" s="31">
        <v>2.4590000000000001</v>
      </c>
      <c r="O27" s="30">
        <v>21.257999999999999</v>
      </c>
      <c r="P27" s="30">
        <v>11.983000000000001</v>
      </c>
      <c r="Q27" s="30">
        <v>2.6440000000000001</v>
      </c>
      <c r="R27" s="30">
        <v>21.917000000000002</v>
      </c>
      <c r="S27" s="30">
        <v>8.6370000000000005</v>
      </c>
      <c r="T27" s="33">
        <v>4.5119999999999996</v>
      </c>
      <c r="U27" s="30">
        <v>0.48499999999999999</v>
      </c>
      <c r="V27" s="30">
        <v>1.845</v>
      </c>
      <c r="W27" s="30">
        <v>4.2590000000000003</v>
      </c>
      <c r="X27" s="30">
        <v>8.9619999999999997</v>
      </c>
      <c r="Y27" s="30">
        <v>4.7030000000000003</v>
      </c>
      <c r="Z27" s="30">
        <v>19.95</v>
      </c>
      <c r="AA27" s="30">
        <v>0.70199999999999996</v>
      </c>
      <c r="AB27" s="30">
        <v>158.58699999999999</v>
      </c>
      <c r="AC27" s="26"/>
      <c r="AQ27"/>
    </row>
    <row r="28" spans="1:43" ht="11.1" customHeight="1">
      <c r="A28" s="28">
        <v>2005</v>
      </c>
      <c r="B28" s="29">
        <v>1.395</v>
      </c>
      <c r="C28" s="30">
        <v>1.1160000000000001</v>
      </c>
      <c r="D28" s="30">
        <v>1.8009999999999999</v>
      </c>
      <c r="E28" s="30">
        <v>5.3419999999999996</v>
      </c>
      <c r="F28" s="30">
        <v>7.7569999999999997</v>
      </c>
      <c r="G28" s="30">
        <v>8.6649999999999991</v>
      </c>
      <c r="H28" s="30">
        <v>1.7509999999999999</v>
      </c>
      <c r="I28" s="30">
        <v>5.923</v>
      </c>
      <c r="J28" s="30">
        <v>6.1929999999999996</v>
      </c>
      <c r="K28" s="30">
        <v>0.85</v>
      </c>
      <c r="L28" s="30">
        <v>0.253</v>
      </c>
      <c r="M28" s="30">
        <v>2.4369999999999998</v>
      </c>
      <c r="N28" s="31">
        <v>2.149</v>
      </c>
      <c r="O28" s="30">
        <v>20.913</v>
      </c>
      <c r="P28" s="30">
        <v>9.6660000000000004</v>
      </c>
      <c r="Q28" s="30">
        <v>2.6080000000000001</v>
      </c>
      <c r="R28" s="30">
        <v>20.896999999999998</v>
      </c>
      <c r="S28" s="30">
        <v>9.2059999999999995</v>
      </c>
      <c r="T28" s="33">
        <v>4.7910000000000004</v>
      </c>
      <c r="U28" s="30">
        <v>0.502</v>
      </c>
      <c r="V28" s="30">
        <v>2.3290000000000002</v>
      </c>
      <c r="W28" s="30">
        <v>4.4169999999999998</v>
      </c>
      <c r="X28" s="30">
        <v>8.6519999999999992</v>
      </c>
      <c r="Y28" s="30">
        <v>4.54</v>
      </c>
      <c r="Z28" s="30">
        <v>20.151</v>
      </c>
      <c r="AA28" s="30">
        <v>0.76400000000000001</v>
      </c>
      <c r="AB28" s="30">
        <v>155.06800000000001</v>
      </c>
      <c r="AC28" s="26"/>
      <c r="AQ28"/>
    </row>
    <row r="29" spans="1:43" ht="11.1" customHeight="1">
      <c r="A29" s="28">
        <v>2006</v>
      </c>
      <c r="B29" s="29">
        <v>1.6779999999999999</v>
      </c>
      <c r="C29" s="30">
        <v>1.1339999999999999</v>
      </c>
      <c r="D29" s="30">
        <v>2.08</v>
      </c>
      <c r="E29" s="30">
        <v>5.7610000000000001</v>
      </c>
      <c r="F29" s="30">
        <v>7.7510000000000003</v>
      </c>
      <c r="G29" s="30">
        <v>8.1080000000000005</v>
      </c>
      <c r="H29" s="30">
        <v>1.6970000000000001</v>
      </c>
      <c r="I29" s="30">
        <v>6.0830000000000002</v>
      </c>
      <c r="J29" s="30">
        <v>6.14</v>
      </c>
      <c r="K29" s="30">
        <v>0.85099999999999998</v>
      </c>
      <c r="L29" s="30">
        <v>0.313</v>
      </c>
      <c r="M29" s="30">
        <v>2.694</v>
      </c>
      <c r="N29" s="31">
        <v>2.3450000000000002</v>
      </c>
      <c r="O29" s="30">
        <v>20.053999999999998</v>
      </c>
      <c r="P29" s="30">
        <v>11.98</v>
      </c>
      <c r="Q29" s="30">
        <v>2.6379999999999999</v>
      </c>
      <c r="R29" s="30">
        <v>19.916</v>
      </c>
      <c r="S29" s="30">
        <v>9.4570000000000007</v>
      </c>
      <c r="T29" s="33">
        <v>4.6779999999999999</v>
      </c>
      <c r="U29" s="30">
        <v>0.52400000000000002</v>
      </c>
      <c r="V29" s="30">
        <v>1.962</v>
      </c>
      <c r="W29" s="30">
        <v>4.577</v>
      </c>
      <c r="X29" s="30">
        <v>8.3260000000000005</v>
      </c>
      <c r="Y29" s="30">
        <v>4.6539999999999999</v>
      </c>
      <c r="Z29" s="30">
        <v>19.77</v>
      </c>
      <c r="AA29" s="30">
        <v>0.72499999999999998</v>
      </c>
      <c r="AB29" s="30">
        <v>155.89600000000002</v>
      </c>
      <c r="AC29" s="26"/>
      <c r="AQ29"/>
    </row>
    <row r="30" spans="1:43" ht="11.1" customHeight="1">
      <c r="A30" s="28">
        <v>2007</v>
      </c>
      <c r="B30" s="29">
        <v>1.5489999999999999</v>
      </c>
      <c r="C30" s="30">
        <v>1.161</v>
      </c>
      <c r="D30" s="30">
        <v>2.198</v>
      </c>
      <c r="E30" s="30">
        <v>5.6360000000000001</v>
      </c>
      <c r="F30" s="30">
        <v>7.9509999999999996</v>
      </c>
      <c r="G30" s="30">
        <v>8.0500000000000007</v>
      </c>
      <c r="H30" s="30">
        <v>1.68</v>
      </c>
      <c r="I30" s="30">
        <v>6.2880000000000003</v>
      </c>
      <c r="J30" s="30">
        <v>6.423</v>
      </c>
      <c r="K30" s="30">
        <v>0.85499999999999998</v>
      </c>
      <c r="L30" s="30">
        <v>0.26600000000000001</v>
      </c>
      <c r="M30" s="30">
        <v>2.72</v>
      </c>
      <c r="N30" s="31">
        <v>2.532</v>
      </c>
      <c r="O30" s="30">
        <v>18.376000000000001</v>
      </c>
      <c r="P30" s="30">
        <v>11.542999999999999</v>
      </c>
      <c r="Q30" s="30">
        <v>2.569</v>
      </c>
      <c r="R30" s="30">
        <v>21.611999999999998</v>
      </c>
      <c r="S30" s="30">
        <v>9.3640000000000008</v>
      </c>
      <c r="T30" s="33">
        <v>4.9669999999999996</v>
      </c>
      <c r="U30" s="30">
        <v>0.51900000000000002</v>
      </c>
      <c r="V30" s="30">
        <v>1.6140000000000001</v>
      </c>
      <c r="W30" s="30">
        <v>4.125</v>
      </c>
      <c r="X30" s="30">
        <v>9.2249999999999996</v>
      </c>
      <c r="Y30" s="30">
        <v>5.09</v>
      </c>
      <c r="Z30" s="30">
        <v>19.207999999999998</v>
      </c>
      <c r="AA30" s="30">
        <v>0.78</v>
      </c>
      <c r="AB30" s="30">
        <v>156.30100000000002</v>
      </c>
      <c r="AC30" s="26"/>
      <c r="AQ30"/>
    </row>
    <row r="31" spans="1:43" ht="11.1" customHeight="1">
      <c r="A31" s="28">
        <v>2008</v>
      </c>
      <c r="B31" s="29">
        <v>1.5369999999999999</v>
      </c>
      <c r="C31" s="30">
        <v>1.1850000000000001</v>
      </c>
      <c r="D31" s="30">
        <v>1.9870000000000001</v>
      </c>
      <c r="E31" s="30">
        <v>6.0350000000000001</v>
      </c>
      <c r="F31" s="30">
        <v>8.0510000000000002</v>
      </c>
      <c r="G31" s="30">
        <v>8.0670000000000002</v>
      </c>
      <c r="H31" s="30">
        <v>1.5720000000000001</v>
      </c>
      <c r="I31" s="30">
        <v>6.2229999999999999</v>
      </c>
      <c r="J31" s="30">
        <v>6.3879999999999999</v>
      </c>
      <c r="K31" s="30">
        <v>0.77700000000000002</v>
      </c>
      <c r="L31" s="30">
        <v>0.214</v>
      </c>
      <c r="M31" s="30">
        <v>2.7650000000000001</v>
      </c>
      <c r="N31" s="31">
        <v>2.3199999999999998</v>
      </c>
      <c r="O31" s="30">
        <v>16.850000000000001</v>
      </c>
      <c r="P31" s="30">
        <v>10.407</v>
      </c>
      <c r="Q31" s="30">
        <v>2.4700000000000002</v>
      </c>
      <c r="R31" s="30">
        <v>20.184999999999999</v>
      </c>
      <c r="S31" s="30">
        <v>9.4719999999999995</v>
      </c>
      <c r="T31" s="33">
        <v>4.6769999999999996</v>
      </c>
      <c r="U31" s="30">
        <v>0.51</v>
      </c>
      <c r="V31" s="30">
        <v>1.708</v>
      </c>
      <c r="W31" s="30">
        <v>4.1459999999999999</v>
      </c>
      <c r="X31" s="30">
        <v>9.0120000000000005</v>
      </c>
      <c r="Y31" s="30">
        <v>5.069</v>
      </c>
      <c r="Z31" s="30">
        <v>18.513999999999999</v>
      </c>
      <c r="AA31" s="30">
        <v>0.79300000000000004</v>
      </c>
      <c r="AB31" s="30">
        <v>150.934</v>
      </c>
      <c r="AC31" s="26"/>
      <c r="AQ31"/>
    </row>
    <row r="32" spans="1:43" ht="11.1" customHeight="1">
      <c r="A32" s="28">
        <v>2009</v>
      </c>
      <c r="B32" s="29">
        <v>1.518</v>
      </c>
      <c r="C32" s="30">
        <v>1.294</v>
      </c>
      <c r="D32" s="30">
        <v>1.619</v>
      </c>
      <c r="E32" s="30">
        <v>6.2069999999999999</v>
      </c>
      <c r="F32" s="30">
        <v>7.2510000000000003</v>
      </c>
      <c r="G32" s="30">
        <v>7.3860000000000001</v>
      </c>
      <c r="H32" s="30">
        <v>1.7330000000000001</v>
      </c>
      <c r="I32" s="30">
        <v>6.1740000000000004</v>
      </c>
      <c r="J32" s="30">
        <v>6.8040000000000003</v>
      </c>
      <c r="K32" s="30">
        <v>0.80500000000000005</v>
      </c>
      <c r="L32" s="30">
        <v>0.17899999999999999</v>
      </c>
      <c r="M32" s="30">
        <v>2.4460000000000002</v>
      </c>
      <c r="N32" s="31">
        <v>2.2389999999999999</v>
      </c>
      <c r="O32" s="30">
        <v>16.106000000000002</v>
      </c>
      <c r="P32" s="30">
        <v>9.9960000000000004</v>
      </c>
      <c r="Q32" s="30">
        <v>2.452</v>
      </c>
      <c r="R32" s="30">
        <v>19.582000000000001</v>
      </c>
      <c r="S32" s="30">
        <v>9.5909999999999993</v>
      </c>
      <c r="T32" s="33">
        <v>4.008</v>
      </c>
      <c r="U32" s="30">
        <v>0.45800000000000002</v>
      </c>
      <c r="V32" s="30">
        <v>2.0259999999999998</v>
      </c>
      <c r="W32" s="30">
        <v>4.391</v>
      </c>
      <c r="X32" s="30">
        <v>8.9260000000000002</v>
      </c>
      <c r="Y32" s="30">
        <v>5.2519999999999998</v>
      </c>
      <c r="Z32" s="30">
        <v>19.588999999999999</v>
      </c>
      <c r="AA32" s="30">
        <v>0.752</v>
      </c>
      <c r="AB32" s="30">
        <v>148.78399999999999</v>
      </c>
      <c r="AC32" s="26"/>
      <c r="AQ32"/>
    </row>
    <row r="33" spans="1:43" ht="15" customHeight="1">
      <c r="A33" s="28">
        <v>2010</v>
      </c>
      <c r="B33" s="29">
        <v>1.468</v>
      </c>
      <c r="C33" s="30">
        <v>1.3660000000000001</v>
      </c>
      <c r="D33" s="30">
        <v>1.782</v>
      </c>
      <c r="E33" s="30">
        <v>5.9539999999999997</v>
      </c>
      <c r="F33" s="30">
        <v>7.46</v>
      </c>
      <c r="G33" s="30">
        <v>7.758</v>
      </c>
      <c r="H33" s="30">
        <v>1.3340000000000001</v>
      </c>
      <c r="I33" s="30">
        <v>6.13</v>
      </c>
      <c r="J33" s="30">
        <v>6.7309999999999999</v>
      </c>
      <c r="K33" s="30">
        <v>0.74199999999999999</v>
      </c>
      <c r="L33" s="30">
        <v>0.17799999999999999</v>
      </c>
      <c r="M33" s="30">
        <v>2.3439999999999999</v>
      </c>
      <c r="N33" s="31">
        <v>2.4289999999999998</v>
      </c>
      <c r="O33" s="30">
        <v>15.927</v>
      </c>
      <c r="P33" s="30">
        <v>12.010999999999999</v>
      </c>
      <c r="Q33" s="30">
        <v>2.4260000000000002</v>
      </c>
      <c r="R33" s="30">
        <v>19.582999999999998</v>
      </c>
      <c r="S33" s="30">
        <v>10.01</v>
      </c>
      <c r="T33" s="33">
        <v>4.3710000000000004</v>
      </c>
      <c r="U33" s="30">
        <v>0.496</v>
      </c>
      <c r="V33" s="30">
        <v>1.68</v>
      </c>
      <c r="W33" s="30">
        <v>4.3140000000000001</v>
      </c>
      <c r="X33" s="30">
        <v>8.8369999999999997</v>
      </c>
      <c r="Y33" s="30">
        <v>6.3390000000000004</v>
      </c>
      <c r="Z33" s="30">
        <v>20.553000000000001</v>
      </c>
      <c r="AA33" s="30">
        <v>0.70199999999999996</v>
      </c>
      <c r="AB33" s="30">
        <v>152.92500000000001</v>
      </c>
      <c r="AC33" s="26"/>
      <c r="AQ33"/>
    </row>
    <row r="34" spans="1:43" ht="11.1" customHeight="1">
      <c r="A34" s="28">
        <v>2011</v>
      </c>
      <c r="B34" s="29">
        <v>1.6990000000000001</v>
      </c>
      <c r="C34" s="30">
        <v>1.3819999999999999</v>
      </c>
      <c r="D34" s="30">
        <v>1.7270000000000001</v>
      </c>
      <c r="E34" s="30">
        <v>5.9429999999999996</v>
      </c>
      <c r="F34" s="30">
        <v>6.5629999999999997</v>
      </c>
      <c r="G34" s="30">
        <v>7.5049999999999999</v>
      </c>
      <c r="H34" s="30">
        <v>1.2470000000000001</v>
      </c>
      <c r="I34" s="30">
        <v>5.9779999999999998</v>
      </c>
      <c r="J34" s="30">
        <v>6.3819999999999997</v>
      </c>
      <c r="K34" s="30">
        <v>0.71199999999999997</v>
      </c>
      <c r="L34" s="30">
        <v>0.27700000000000002</v>
      </c>
      <c r="M34" s="30">
        <v>2.3199999999999998</v>
      </c>
      <c r="N34" s="31">
        <v>1.895</v>
      </c>
      <c r="O34" s="30">
        <v>15.795</v>
      </c>
      <c r="P34" s="30">
        <v>11.731</v>
      </c>
      <c r="Q34" s="30">
        <v>2.5939999999999999</v>
      </c>
      <c r="R34" s="30">
        <v>19.125</v>
      </c>
      <c r="S34" s="30">
        <v>10.137</v>
      </c>
      <c r="T34" s="33">
        <v>4.3650000000000002</v>
      </c>
      <c r="U34" s="30">
        <v>0.41499999999999998</v>
      </c>
      <c r="V34" s="30">
        <v>1.7889999999999999</v>
      </c>
      <c r="W34" s="30">
        <v>4.3949999999999996</v>
      </c>
      <c r="X34" s="30">
        <v>8.1690000000000005</v>
      </c>
      <c r="Y34" s="30">
        <v>7.109</v>
      </c>
      <c r="Z34" s="30">
        <v>20.972000000000001</v>
      </c>
      <c r="AA34" s="30">
        <v>0.82199999999999995</v>
      </c>
      <c r="AB34" s="30">
        <v>151.048</v>
      </c>
      <c r="AC34" s="26"/>
      <c r="AQ34"/>
    </row>
    <row r="35" spans="1:43" ht="11.1" customHeight="1">
      <c r="A35" s="28">
        <v>2012</v>
      </c>
      <c r="B35" s="29">
        <v>1.4610000000000001</v>
      </c>
      <c r="C35" s="30">
        <v>1.448</v>
      </c>
      <c r="D35" s="30">
        <v>1.633</v>
      </c>
      <c r="E35" s="30">
        <v>6.3049999999999997</v>
      </c>
      <c r="F35" s="30">
        <v>6.26</v>
      </c>
      <c r="G35" s="30">
        <v>7.9489999999999998</v>
      </c>
      <c r="H35" s="30">
        <v>1.1759999999999999</v>
      </c>
      <c r="I35" s="30">
        <v>5.9569999999999999</v>
      </c>
      <c r="J35" s="30">
        <v>7.1239999999999997</v>
      </c>
      <c r="K35" s="30">
        <v>0.80600000000000005</v>
      </c>
      <c r="L35" s="30">
        <v>0.25800000000000001</v>
      </c>
      <c r="M35" s="30">
        <v>2.2959999999999998</v>
      </c>
      <c r="N35" s="31">
        <v>1.9359999999999999</v>
      </c>
      <c r="O35" s="30">
        <v>15.949</v>
      </c>
      <c r="P35" s="30">
        <v>11.93</v>
      </c>
      <c r="Q35" s="30">
        <v>2.7549999999999999</v>
      </c>
      <c r="R35" s="30">
        <v>19.305</v>
      </c>
      <c r="S35" s="30">
        <v>10.75</v>
      </c>
      <c r="T35" s="33">
        <v>5.0389999999999997</v>
      </c>
      <c r="U35" s="30">
        <v>0.32600000000000001</v>
      </c>
      <c r="V35" s="30">
        <v>1.5549999999999999</v>
      </c>
      <c r="W35" s="30">
        <v>4.6449999999999996</v>
      </c>
      <c r="X35" s="30">
        <v>8.6809999999999992</v>
      </c>
      <c r="Y35" s="30">
        <v>6.8929999999999998</v>
      </c>
      <c r="Z35" s="30">
        <v>20.791</v>
      </c>
      <c r="AA35" s="30">
        <v>0.83499999999999996</v>
      </c>
      <c r="AB35" s="30">
        <v>154.06299999999999</v>
      </c>
      <c r="AC35" s="26"/>
      <c r="AQ35"/>
    </row>
    <row r="36" spans="1:43" ht="11.1" customHeight="1">
      <c r="A36" s="28">
        <v>2013</v>
      </c>
      <c r="B36" s="29">
        <v>1.2829999999999999</v>
      </c>
      <c r="C36" s="30">
        <v>1.415</v>
      </c>
      <c r="D36" s="30">
        <v>1.623</v>
      </c>
      <c r="E36" s="30">
        <v>6.93</v>
      </c>
      <c r="F36" s="30">
        <v>6.9320000000000004</v>
      </c>
      <c r="G36" s="30">
        <v>8.0180000000000007</v>
      </c>
      <c r="H36" s="30">
        <v>1.331</v>
      </c>
      <c r="I36" s="30">
        <v>5.48</v>
      </c>
      <c r="J36" s="30">
        <v>7.3239999999999998</v>
      </c>
      <c r="K36" s="30">
        <v>0.84899999999999998</v>
      </c>
      <c r="L36" s="30">
        <v>0.191</v>
      </c>
      <c r="M36" s="30">
        <v>2.2599999999999998</v>
      </c>
      <c r="N36" s="31">
        <v>2.1309999999999998</v>
      </c>
      <c r="O36" s="30">
        <v>14.097</v>
      </c>
      <c r="P36" s="30">
        <v>11.426</v>
      </c>
      <c r="Q36" s="30">
        <v>2.7330000000000001</v>
      </c>
      <c r="R36" s="30">
        <v>18.489999999999998</v>
      </c>
      <c r="S36" s="30">
        <v>10.031000000000001</v>
      </c>
      <c r="T36" s="33">
        <v>4.6820000000000004</v>
      </c>
      <c r="U36" s="30">
        <v>0.47299999999999998</v>
      </c>
      <c r="V36" s="30">
        <v>1.5920000000000001</v>
      </c>
      <c r="W36" s="30">
        <v>4.4370000000000003</v>
      </c>
      <c r="X36" s="30">
        <v>8.8759999999999994</v>
      </c>
      <c r="Y36" s="30">
        <v>6.2880000000000003</v>
      </c>
      <c r="Z36" s="30">
        <v>20.241</v>
      </c>
      <c r="AA36" s="30">
        <v>0.82699999999999996</v>
      </c>
      <c r="AB36" s="30">
        <v>149.95999999999998</v>
      </c>
      <c r="AC36" s="26"/>
      <c r="AQ36"/>
    </row>
    <row r="37" spans="1:43" ht="11.1" customHeight="1">
      <c r="A37" s="28">
        <v>2014</v>
      </c>
      <c r="B37" s="29">
        <v>1.4370000000000001</v>
      </c>
      <c r="C37" s="30">
        <v>1.6519999999999999</v>
      </c>
      <c r="D37" s="30">
        <v>1.472</v>
      </c>
      <c r="E37" s="30">
        <v>6.65</v>
      </c>
      <c r="F37" s="30">
        <v>6.6950000000000003</v>
      </c>
      <c r="G37" s="30">
        <v>8.4870000000000001</v>
      </c>
      <c r="H37" s="30">
        <v>1.292</v>
      </c>
      <c r="I37" s="30">
        <v>5.5419999999999998</v>
      </c>
      <c r="J37" s="30">
        <v>7.4329999999999998</v>
      </c>
      <c r="K37" s="30">
        <v>0.84699999999999998</v>
      </c>
      <c r="L37" s="30">
        <v>0.17299999999999999</v>
      </c>
      <c r="M37" s="30">
        <v>2.2410000000000001</v>
      </c>
      <c r="N37" s="31">
        <v>2.774</v>
      </c>
      <c r="O37" s="30">
        <v>14.489000000000001</v>
      </c>
      <c r="P37" s="30">
        <v>10.8</v>
      </c>
      <c r="Q37" s="30">
        <v>2.7429999999999999</v>
      </c>
      <c r="R37" s="30">
        <v>18.367999999999999</v>
      </c>
      <c r="S37" s="30">
        <v>10.715999999999999</v>
      </c>
      <c r="T37" s="33">
        <v>5.3330000000000002</v>
      </c>
      <c r="U37" s="30">
        <v>0.5</v>
      </c>
      <c r="V37" s="30">
        <v>1.6719999999999999</v>
      </c>
      <c r="W37" s="30">
        <v>4.5970000000000004</v>
      </c>
      <c r="X37" s="30">
        <v>7.6470000000000002</v>
      </c>
      <c r="Y37" s="30">
        <v>7.4930000000000003</v>
      </c>
      <c r="Z37" s="30">
        <v>20.634</v>
      </c>
      <c r="AA37" s="30">
        <v>0.88100000000000001</v>
      </c>
      <c r="AB37" s="30">
        <v>152.56800000000001</v>
      </c>
      <c r="AC37" s="26"/>
      <c r="AQ37"/>
    </row>
    <row r="38" spans="1:43" ht="11.1" customHeight="1">
      <c r="A38" s="28">
        <v>2015</v>
      </c>
      <c r="B38" s="29">
        <v>1.4139999999999999</v>
      </c>
      <c r="C38" s="30">
        <v>1.4570000000000001</v>
      </c>
      <c r="D38" s="30">
        <v>1.5920000000000001</v>
      </c>
      <c r="E38" s="30">
        <v>7.41</v>
      </c>
      <c r="F38" s="30">
        <v>6.29</v>
      </c>
      <c r="G38" s="30">
        <v>8.7970000000000006</v>
      </c>
      <c r="H38" s="30">
        <v>1.579</v>
      </c>
      <c r="I38" s="30">
        <v>5.1449999999999996</v>
      </c>
      <c r="J38" s="30">
        <v>7.5629999999999997</v>
      </c>
      <c r="K38" s="30">
        <v>0.84799999999999998</v>
      </c>
      <c r="L38" s="30">
        <v>8.5999999999999993E-2</v>
      </c>
      <c r="M38" s="30">
        <v>2.3820000000000001</v>
      </c>
      <c r="N38" s="31">
        <v>2.3340000000000001</v>
      </c>
      <c r="O38" s="30">
        <v>13.565</v>
      </c>
      <c r="P38" s="30">
        <v>11.894</v>
      </c>
      <c r="Q38" s="30">
        <v>2.907</v>
      </c>
      <c r="R38" s="30">
        <v>18.263999999999999</v>
      </c>
      <c r="S38" s="30">
        <v>10.734</v>
      </c>
      <c r="T38" s="33">
        <v>3.194</v>
      </c>
      <c r="U38" s="30">
        <v>0.49099999999999999</v>
      </c>
      <c r="V38" s="30">
        <v>1.7270000000000001</v>
      </c>
      <c r="W38" s="30">
        <v>4.6429999999999998</v>
      </c>
      <c r="X38" s="30">
        <v>8.6159999999999997</v>
      </c>
      <c r="Y38" s="30">
        <v>7.5650000000000004</v>
      </c>
      <c r="Z38" s="30">
        <v>20.559000000000001</v>
      </c>
      <c r="AA38" s="30">
        <v>1.1020000000000001</v>
      </c>
      <c r="AB38" s="30">
        <v>152.15799999999999</v>
      </c>
      <c r="AC38" s="26"/>
      <c r="AQ38"/>
    </row>
    <row r="39" spans="1:43" ht="11.1" customHeight="1">
      <c r="A39" s="28">
        <v>2016</v>
      </c>
      <c r="B39" s="29">
        <v>1.3939999999999999</v>
      </c>
      <c r="C39" s="30">
        <v>1.5640000000000001</v>
      </c>
      <c r="D39" s="30">
        <v>1.6990000000000001</v>
      </c>
      <c r="E39" s="30">
        <v>7.4539999999999997</v>
      </c>
      <c r="F39" s="30">
        <v>5.907</v>
      </c>
      <c r="G39" s="30">
        <v>7.8220000000000001</v>
      </c>
      <c r="H39" s="30">
        <v>1.6579999999999999</v>
      </c>
      <c r="I39" s="30">
        <v>5.0380000000000003</v>
      </c>
      <c r="J39" s="30">
        <v>8.1199999999999992</v>
      </c>
      <c r="K39" s="30">
        <v>0.87</v>
      </c>
      <c r="L39" s="30">
        <v>0.20399999999999999</v>
      </c>
      <c r="M39" s="30">
        <v>2.8940000000000001</v>
      </c>
      <c r="N39" s="31">
        <v>2.218</v>
      </c>
      <c r="O39" s="30">
        <v>16.861000000000001</v>
      </c>
      <c r="P39" s="30">
        <v>14.414</v>
      </c>
      <c r="Q39" s="30">
        <v>2.9660000000000002</v>
      </c>
      <c r="R39" s="30">
        <v>22.291</v>
      </c>
      <c r="S39" s="30">
        <v>11.077</v>
      </c>
      <c r="T39" s="33">
        <v>5.9690000000000003</v>
      </c>
      <c r="U39" s="30">
        <v>0.51600000000000001</v>
      </c>
      <c r="V39" s="30">
        <v>1.9730000000000001</v>
      </c>
      <c r="W39" s="30">
        <v>5.7329999999999997</v>
      </c>
      <c r="X39" s="30">
        <v>7.0970000000000004</v>
      </c>
      <c r="Y39" s="30">
        <v>7.2229999999999999</v>
      </c>
      <c r="Z39" s="30">
        <v>20.067</v>
      </c>
      <c r="AA39" s="30">
        <v>1.367</v>
      </c>
      <c r="AB39" s="30">
        <v>164.39600000000002</v>
      </c>
      <c r="AC39" s="26"/>
      <c r="AQ39"/>
    </row>
    <row r="40" spans="1:43" ht="11.1" customHeight="1">
      <c r="A40" s="28">
        <v>2017</v>
      </c>
      <c r="B40" s="29">
        <v>1.4259999999999999</v>
      </c>
      <c r="C40" s="30">
        <v>1.619</v>
      </c>
      <c r="D40" s="30">
        <v>1.554</v>
      </c>
      <c r="E40" s="30">
        <v>7.117</v>
      </c>
      <c r="F40" s="30">
        <v>6.2009999999999996</v>
      </c>
      <c r="G40" s="30">
        <v>7.2009999999999996</v>
      </c>
      <c r="H40" s="30">
        <v>2.371</v>
      </c>
      <c r="I40" s="30">
        <v>4.9450000000000003</v>
      </c>
      <c r="J40" s="30">
        <v>7.43</v>
      </c>
      <c r="K40" s="30">
        <v>0.97</v>
      </c>
      <c r="L40" s="30">
        <v>0.214</v>
      </c>
      <c r="M40" s="30">
        <v>2.9689999999999999</v>
      </c>
      <c r="N40" s="31">
        <v>2.8959999999999999</v>
      </c>
      <c r="O40" s="30">
        <v>15.305999999999999</v>
      </c>
      <c r="P40" s="30">
        <v>14.962999999999999</v>
      </c>
      <c r="Q40" s="30">
        <v>2.9409999999999998</v>
      </c>
      <c r="R40" s="30">
        <v>22.085000000000001</v>
      </c>
      <c r="S40" s="30">
        <v>11.305</v>
      </c>
      <c r="T40" s="33">
        <v>6.0309999999999997</v>
      </c>
      <c r="U40" s="30">
        <v>0.53500000000000003</v>
      </c>
      <c r="V40" s="30">
        <v>1.8560000000000001</v>
      </c>
      <c r="W40" s="30">
        <v>5.6870000000000003</v>
      </c>
      <c r="X40" s="30">
        <v>7.22</v>
      </c>
      <c r="Y40" s="30">
        <v>8.01</v>
      </c>
      <c r="Z40" s="30">
        <v>20.134</v>
      </c>
      <c r="AA40" s="30">
        <v>1.298</v>
      </c>
      <c r="AB40" s="30">
        <v>164.28399999999999</v>
      </c>
      <c r="AC40" s="26"/>
      <c r="AQ40"/>
    </row>
    <row r="41" spans="1:43" ht="11.1" customHeight="1">
      <c r="A41" s="28">
        <v>2018</v>
      </c>
      <c r="B41" s="29">
        <v>1.2949999999999999</v>
      </c>
      <c r="C41" s="30">
        <v>1.778</v>
      </c>
      <c r="D41" s="30">
        <v>1.661</v>
      </c>
      <c r="E41" s="30">
        <v>6.3319999999999999</v>
      </c>
      <c r="F41" s="30">
        <v>5.5309999999999997</v>
      </c>
      <c r="G41" s="30">
        <v>7.0250000000000004</v>
      </c>
      <c r="H41" s="30">
        <v>2.5030000000000001</v>
      </c>
      <c r="I41" s="30">
        <v>5.1779999999999999</v>
      </c>
      <c r="J41" s="30">
        <v>7.7450000000000001</v>
      </c>
      <c r="K41" s="30">
        <v>0.80900000000000005</v>
      </c>
      <c r="L41" s="30">
        <v>0.217</v>
      </c>
      <c r="M41" s="30">
        <v>2.0409999999999999</v>
      </c>
      <c r="N41" s="31">
        <v>2.6</v>
      </c>
      <c r="O41" s="30">
        <v>13.728</v>
      </c>
      <c r="P41" s="30">
        <v>14.02</v>
      </c>
      <c r="Q41" s="30">
        <v>2.9279999999999999</v>
      </c>
      <c r="R41" s="30">
        <v>22.88</v>
      </c>
      <c r="S41" s="30">
        <v>11.151</v>
      </c>
      <c r="T41" s="33">
        <v>5.6219999999999999</v>
      </c>
      <c r="U41" s="30">
        <v>0.54400000000000004</v>
      </c>
      <c r="V41" s="30">
        <v>2.1110000000000002</v>
      </c>
      <c r="W41" s="30">
        <v>5.65</v>
      </c>
      <c r="X41" s="30">
        <v>6.5919999999999996</v>
      </c>
      <c r="Y41" s="30">
        <v>5.5590000000000002</v>
      </c>
      <c r="Z41" s="30">
        <v>20.085000000000001</v>
      </c>
      <c r="AA41" s="30">
        <v>1.4059999999999999</v>
      </c>
      <c r="AB41" s="30">
        <v>156.99100000000001</v>
      </c>
      <c r="AC41" s="26"/>
      <c r="AQ41"/>
    </row>
    <row r="42" spans="1:43" ht="11.1" customHeight="1">
      <c r="A42" s="28">
        <v>2019</v>
      </c>
      <c r="B42" s="29">
        <v>1.34</v>
      </c>
      <c r="C42" s="30">
        <v>1.7629999999999999</v>
      </c>
      <c r="D42" s="30">
        <v>1.4279999999999999</v>
      </c>
      <c r="E42" s="30">
        <v>6.5529999999999999</v>
      </c>
      <c r="F42" s="30">
        <v>5.8479999999999999</v>
      </c>
      <c r="G42" s="30">
        <v>8.0630000000000006</v>
      </c>
      <c r="H42" s="30">
        <v>3.0259999999999998</v>
      </c>
      <c r="I42" s="30">
        <v>5.1509999999999998</v>
      </c>
      <c r="J42" s="30">
        <v>7.7229999999999999</v>
      </c>
      <c r="K42" s="30">
        <v>0.80500000000000005</v>
      </c>
      <c r="L42" s="30">
        <v>0.215</v>
      </c>
      <c r="M42" s="30">
        <v>1.611</v>
      </c>
      <c r="N42" s="31">
        <v>2.3479999999999999</v>
      </c>
      <c r="O42" s="30">
        <v>14.456</v>
      </c>
      <c r="P42" s="30">
        <v>15.762</v>
      </c>
      <c r="Q42" s="30">
        <v>2.7749999999999999</v>
      </c>
      <c r="R42" s="30">
        <v>20.731000000000002</v>
      </c>
      <c r="S42" s="30">
        <v>10.858000000000001</v>
      </c>
      <c r="T42" s="33">
        <v>5.1459999999999999</v>
      </c>
      <c r="U42" s="30">
        <v>0.53800000000000003</v>
      </c>
      <c r="V42" s="30">
        <v>2.7229999999999999</v>
      </c>
      <c r="W42" s="30">
        <v>5.8390000000000004</v>
      </c>
      <c r="X42" s="30">
        <v>4.9240000000000004</v>
      </c>
      <c r="Y42" s="30">
        <v>6.7039999999999997</v>
      </c>
      <c r="Z42" s="30">
        <v>18.343</v>
      </c>
      <c r="AA42" s="30">
        <v>1.522</v>
      </c>
      <c r="AB42" s="30">
        <v>156.19499999999999</v>
      </c>
      <c r="AC42" s="26"/>
      <c r="AQ42"/>
    </row>
    <row r="43" spans="1:43" ht="11.1" customHeight="1">
      <c r="A43" s="28">
        <v>2020</v>
      </c>
      <c r="B43" s="29">
        <v>1.204</v>
      </c>
      <c r="C43" s="30">
        <v>1.804</v>
      </c>
      <c r="D43" s="30">
        <v>1.4390000000000001</v>
      </c>
      <c r="E43" s="30">
        <v>6.5149999999999997</v>
      </c>
      <c r="F43" s="30">
        <v>5.83</v>
      </c>
      <c r="G43" s="30">
        <v>7.202</v>
      </c>
      <c r="H43" s="30">
        <v>2.851</v>
      </c>
      <c r="I43" s="30">
        <v>5.0990000000000002</v>
      </c>
      <c r="J43" s="30">
        <v>7.59</v>
      </c>
      <c r="K43" s="30">
        <v>0.97299999999999998</v>
      </c>
      <c r="L43" s="30">
        <v>0.129</v>
      </c>
      <c r="M43" s="30">
        <v>1.714</v>
      </c>
      <c r="N43" s="31">
        <v>3.0329999999999999</v>
      </c>
      <c r="O43" s="30">
        <v>15.47</v>
      </c>
      <c r="P43" s="30">
        <v>18.806999999999999</v>
      </c>
      <c r="Q43" s="30">
        <v>2.7919999999999998</v>
      </c>
      <c r="R43" s="30">
        <v>22.571999999999999</v>
      </c>
      <c r="S43" s="30">
        <v>10.775</v>
      </c>
      <c r="T43" s="33">
        <v>5.1079999999999997</v>
      </c>
      <c r="U43" s="30">
        <v>0.878</v>
      </c>
      <c r="V43" s="30">
        <v>2.0979999999999999</v>
      </c>
      <c r="W43" s="30">
        <v>5.6150000000000002</v>
      </c>
      <c r="X43" s="30">
        <v>4.6980000000000004</v>
      </c>
      <c r="Y43" s="30">
        <v>6.7279999999999998</v>
      </c>
      <c r="Z43" s="30">
        <v>17.885000000000002</v>
      </c>
      <c r="AA43" s="30">
        <v>1.9870000000000001</v>
      </c>
      <c r="AB43" s="30">
        <v>160.79600000000002</v>
      </c>
      <c r="AC43" s="26"/>
      <c r="AQ43"/>
    </row>
    <row r="44" spans="1:43" ht="14.45" customHeight="1">
      <c r="A44" s="28">
        <v>2021</v>
      </c>
      <c r="B44" s="29">
        <v>1.228</v>
      </c>
      <c r="C44" s="30">
        <v>1.9590000000000001</v>
      </c>
      <c r="D44" s="30">
        <v>1.397</v>
      </c>
      <c r="E44" s="30">
        <v>5.5839999999999996</v>
      </c>
      <c r="F44" s="30">
        <v>5.7670000000000003</v>
      </c>
      <c r="G44" s="30">
        <v>7.8070000000000004</v>
      </c>
      <c r="H44" s="30">
        <v>2.4239999999999999</v>
      </c>
      <c r="I44" s="30">
        <v>4.8869999999999996</v>
      </c>
      <c r="J44" s="30">
        <v>7.9630000000000001</v>
      </c>
      <c r="K44" s="30">
        <v>0.96299999999999997</v>
      </c>
      <c r="L44" s="30">
        <v>0.183</v>
      </c>
      <c r="M44" s="30">
        <v>1.722</v>
      </c>
      <c r="N44" s="31">
        <v>3.29</v>
      </c>
      <c r="O44" s="30">
        <v>13.858000000000001</v>
      </c>
      <c r="P44" s="30">
        <v>16.462</v>
      </c>
      <c r="Q44" s="30">
        <v>2.5779999999999998</v>
      </c>
      <c r="R44" s="30">
        <v>22.215</v>
      </c>
      <c r="S44" s="30">
        <v>11.452</v>
      </c>
      <c r="T44" s="33">
        <v>6.2469999999999999</v>
      </c>
      <c r="U44" s="30">
        <v>0.90700000000000003</v>
      </c>
      <c r="V44" s="30">
        <v>2.0409999999999999</v>
      </c>
      <c r="W44" s="30">
        <v>5.7370000000000001</v>
      </c>
      <c r="X44" s="30">
        <v>5.0069999999999997</v>
      </c>
      <c r="Y44" s="30">
        <v>6.6210000000000004</v>
      </c>
      <c r="Z44" s="30">
        <v>18.613</v>
      </c>
      <c r="AA44" s="30">
        <v>1.8580000000000001</v>
      </c>
      <c r="AB44" s="30">
        <v>158.77000000000001</v>
      </c>
      <c r="AC44" s="26"/>
      <c r="AQ44"/>
    </row>
    <row r="45" spans="1:43" s="5" customFormat="1" ht="12" customHeight="1">
      <c r="A45" s="28">
        <v>2022</v>
      </c>
      <c r="B45" s="29">
        <v>1.518</v>
      </c>
      <c r="C45" s="30">
        <v>1.6579999999999999</v>
      </c>
      <c r="D45" s="30">
        <v>1.4359999999999999</v>
      </c>
      <c r="E45" s="30">
        <v>6.6269999999999998</v>
      </c>
      <c r="F45" s="30">
        <v>6.0359999999999996</v>
      </c>
      <c r="G45" s="30">
        <v>8.6989999999999998</v>
      </c>
      <c r="H45" s="30">
        <v>2.4990000000000001</v>
      </c>
      <c r="I45" s="30">
        <v>4.8230000000000004</v>
      </c>
      <c r="J45" s="30">
        <v>8.15</v>
      </c>
      <c r="K45" s="30">
        <v>0.98799999999999999</v>
      </c>
      <c r="L45" s="30">
        <v>0.19900000000000001</v>
      </c>
      <c r="M45" s="30">
        <v>2.2570000000000001</v>
      </c>
      <c r="N45" s="31">
        <v>3.246</v>
      </c>
      <c r="O45" s="30">
        <v>13.714</v>
      </c>
      <c r="P45" s="30">
        <v>16.946999999999999</v>
      </c>
      <c r="Q45" s="30">
        <v>2.4870000000000001</v>
      </c>
      <c r="R45" s="30">
        <v>20.62</v>
      </c>
      <c r="S45" s="30">
        <v>11.266999999999999</v>
      </c>
      <c r="T45" s="33">
        <v>6.423</v>
      </c>
      <c r="U45" s="30">
        <v>1.3360000000000001</v>
      </c>
      <c r="V45" s="30">
        <v>2.427</v>
      </c>
      <c r="W45" s="30">
        <v>5.3769999999999998</v>
      </c>
      <c r="X45" s="30">
        <v>4.7110000000000003</v>
      </c>
      <c r="Y45" s="30">
        <v>6.15</v>
      </c>
      <c r="Z45" s="30">
        <v>18.936</v>
      </c>
      <c r="AA45" s="30">
        <v>2.0209999999999999</v>
      </c>
      <c r="AB45" s="30">
        <v>160.55199999999999</v>
      </c>
      <c r="AD45" s="34"/>
      <c r="AE45"/>
      <c r="AF45"/>
      <c r="AG45"/>
      <c r="AH45"/>
      <c r="AI45"/>
      <c r="AJ45"/>
      <c r="AK45"/>
      <c r="AL45"/>
      <c r="AM45"/>
      <c r="AN45"/>
      <c r="AO45"/>
      <c r="AP45"/>
      <c r="AQ45"/>
    </row>
    <row r="46" spans="1:43" s="5" customFormat="1" ht="12" customHeight="1">
      <c r="A46" s="28">
        <v>2023</v>
      </c>
      <c r="B46" s="29">
        <v>1.1519999999999999</v>
      </c>
      <c r="C46" s="30">
        <v>1.4870000000000001</v>
      </c>
      <c r="D46" s="30">
        <v>1.3149999999999999</v>
      </c>
      <c r="E46" s="30">
        <v>5.8120000000000003</v>
      </c>
      <c r="F46" s="30">
        <v>5.5119999999999996</v>
      </c>
      <c r="G46" s="30">
        <v>8.2319999999999993</v>
      </c>
      <c r="H46" s="30">
        <v>1.9570000000000001</v>
      </c>
      <c r="I46" s="30">
        <v>4.649</v>
      </c>
      <c r="J46" s="30">
        <v>8.4629999999999992</v>
      </c>
      <c r="K46" s="30">
        <v>0.98599999999999999</v>
      </c>
      <c r="L46" s="30">
        <v>0.21199999999999999</v>
      </c>
      <c r="M46" s="30">
        <v>2.0249999999999999</v>
      </c>
      <c r="N46" s="31">
        <v>3.0110000000000001</v>
      </c>
      <c r="O46" s="30">
        <v>13.154999999999999</v>
      </c>
      <c r="P46" s="30">
        <v>17.881</v>
      </c>
      <c r="Q46" s="30">
        <v>2.415</v>
      </c>
      <c r="R46" s="30">
        <v>21.143999999999998</v>
      </c>
      <c r="S46" s="30">
        <v>10.852</v>
      </c>
      <c r="T46" s="33">
        <v>5.7919999999999998</v>
      </c>
      <c r="U46" s="30">
        <v>0.997</v>
      </c>
      <c r="V46" s="30">
        <v>2.3780000000000001</v>
      </c>
      <c r="W46" s="30">
        <v>5.2270000000000003</v>
      </c>
      <c r="X46" s="30">
        <v>4.5750000000000002</v>
      </c>
      <c r="Y46" s="30">
        <v>5.2709999999999999</v>
      </c>
      <c r="Z46" s="30">
        <v>19.074000000000002</v>
      </c>
      <c r="AA46" s="30">
        <v>1.9259999999999999</v>
      </c>
      <c r="AB46" s="30">
        <v>155.5</v>
      </c>
      <c r="AD46" s="34"/>
      <c r="AE46"/>
      <c r="AF46"/>
      <c r="AG46"/>
      <c r="AH46"/>
      <c r="AI46"/>
      <c r="AJ46"/>
      <c r="AK46"/>
      <c r="AL46"/>
      <c r="AM46"/>
      <c r="AN46"/>
      <c r="AO46"/>
      <c r="AP46"/>
      <c r="AQ46"/>
    </row>
    <row r="47" spans="1:43" s="5" customFormat="1" ht="12" customHeight="1">
      <c r="A47" s="28">
        <v>2024</v>
      </c>
      <c r="B47" s="29">
        <v>1.137</v>
      </c>
      <c r="C47" s="30">
        <v>1.4330000000000001</v>
      </c>
      <c r="D47" s="30">
        <v>1.3149999999999999</v>
      </c>
      <c r="E47" s="30">
        <v>5.5960000000000001</v>
      </c>
      <c r="F47" s="30">
        <v>5.5389999999999997</v>
      </c>
      <c r="G47" s="30">
        <v>7.0659999999999998</v>
      </c>
      <c r="H47" s="30">
        <v>2.0739999999999998</v>
      </c>
      <c r="I47" s="30">
        <v>4.7169999999999996</v>
      </c>
      <c r="J47" s="30">
        <v>8.3179999999999996</v>
      </c>
      <c r="K47" s="30">
        <v>1.03</v>
      </c>
      <c r="L47" s="30">
        <v>0.21199999999999999</v>
      </c>
      <c r="M47" s="30">
        <v>1.968</v>
      </c>
      <c r="N47" s="31">
        <v>2.5310000000000001</v>
      </c>
      <c r="O47" s="30">
        <v>12.398</v>
      </c>
      <c r="P47" s="30">
        <v>16.169</v>
      </c>
      <c r="Q47" s="30">
        <v>2.2749999999999999</v>
      </c>
      <c r="R47" s="30">
        <v>21.257000000000001</v>
      </c>
      <c r="S47" s="30">
        <v>10.826000000000001</v>
      </c>
      <c r="T47" s="33">
        <v>5.1340000000000003</v>
      </c>
      <c r="U47" s="30">
        <v>0.96499999999999997</v>
      </c>
      <c r="V47" s="30">
        <v>1.5409999999999999</v>
      </c>
      <c r="W47" s="30">
        <v>5.141</v>
      </c>
      <c r="X47" s="30">
        <v>4.5650000000000004</v>
      </c>
      <c r="Y47" s="30">
        <v>5.5179999999999998</v>
      </c>
      <c r="Z47" s="30">
        <v>19.102</v>
      </c>
      <c r="AA47" s="30">
        <v>2.117</v>
      </c>
      <c r="AB47" s="30">
        <v>149.94400000000002</v>
      </c>
      <c r="AD47" s="34"/>
      <c r="AE47" s="22"/>
      <c r="AF47" s="22"/>
      <c r="AG47"/>
      <c r="AH47"/>
      <c r="AI47"/>
      <c r="AJ47"/>
      <c r="AK47"/>
      <c r="AL47"/>
      <c r="AM47"/>
      <c r="AN47"/>
      <c r="AO47"/>
      <c r="AP47"/>
      <c r="AQ47"/>
    </row>
    <row r="48" spans="1:43" s="5" customFormat="1" ht="12" customHeight="1">
      <c r="A48" s="18" t="s">
        <v>274</v>
      </c>
      <c r="B48" s="35"/>
      <c r="C48" s="30"/>
      <c r="D48" s="30"/>
      <c r="E48" s="30"/>
      <c r="F48" s="30"/>
      <c r="G48" s="30"/>
      <c r="H48" s="30"/>
      <c r="I48" s="30"/>
      <c r="J48" s="30"/>
      <c r="K48" s="30"/>
      <c r="L48" s="30"/>
      <c r="M48" s="30"/>
      <c r="N48" s="31"/>
      <c r="O48" s="30"/>
      <c r="P48" s="30"/>
      <c r="Q48" s="30"/>
      <c r="R48" s="30"/>
      <c r="S48" s="30"/>
      <c r="T48" s="33"/>
      <c r="U48" s="30"/>
      <c r="V48" s="30"/>
      <c r="W48" s="30"/>
      <c r="X48" s="30"/>
      <c r="Y48" s="30"/>
      <c r="Z48" s="30"/>
      <c r="AA48" s="30"/>
      <c r="AC48"/>
      <c r="AD48"/>
      <c r="AE48"/>
      <c r="AF48"/>
      <c r="AG48"/>
      <c r="AH48"/>
      <c r="AI48"/>
      <c r="AJ48"/>
      <c r="AK48"/>
      <c r="AL48"/>
      <c r="AM48"/>
      <c r="AN48"/>
      <c r="AO48"/>
      <c r="AP48"/>
    </row>
    <row r="49" spans="1:42" s="5" customFormat="1" ht="12" customHeight="1">
      <c r="A49" s="19" t="s">
        <v>216</v>
      </c>
      <c r="B49" s="4"/>
      <c r="AC49"/>
      <c r="AD49"/>
      <c r="AE49"/>
      <c r="AF49"/>
      <c r="AG49"/>
      <c r="AH49"/>
      <c r="AI49"/>
      <c r="AJ49"/>
      <c r="AK49"/>
      <c r="AL49"/>
      <c r="AM49"/>
      <c r="AN49"/>
      <c r="AO49"/>
      <c r="AP49"/>
    </row>
    <row r="50" spans="1:42" s="5" customFormat="1" ht="12" customHeight="1">
      <c r="A50" s="5" t="s">
        <v>303</v>
      </c>
      <c r="B50" s="4"/>
      <c r="AC50"/>
      <c r="AD50"/>
      <c r="AE50"/>
      <c r="AF50"/>
      <c r="AG50"/>
      <c r="AH50"/>
      <c r="AI50"/>
      <c r="AJ50"/>
      <c r="AK50"/>
      <c r="AL50"/>
      <c r="AM50"/>
      <c r="AN50"/>
      <c r="AO50"/>
      <c r="AP50"/>
    </row>
    <row r="51" spans="1:42" s="5" customFormat="1" ht="12" customHeight="1">
      <c r="A51" s="4" t="s">
        <v>304</v>
      </c>
      <c r="B51" s="4"/>
      <c r="AC51"/>
      <c r="AD51"/>
      <c r="AE51"/>
      <c r="AF51"/>
      <c r="AG51"/>
      <c r="AH51"/>
      <c r="AI51"/>
      <c r="AJ51"/>
      <c r="AK51"/>
      <c r="AL51"/>
      <c r="AM51"/>
      <c r="AN51"/>
      <c r="AO51"/>
      <c r="AP51"/>
    </row>
    <row r="52" spans="1:42" s="5" customFormat="1" ht="12" customHeight="1">
      <c r="A52" s="4" t="s">
        <v>305</v>
      </c>
      <c r="B52" s="4"/>
      <c r="AC52"/>
      <c r="AD52"/>
      <c r="AE52"/>
      <c r="AF52"/>
      <c r="AG52"/>
      <c r="AH52"/>
      <c r="AI52"/>
      <c r="AJ52"/>
      <c r="AK52"/>
      <c r="AL52"/>
      <c r="AM52"/>
      <c r="AN52"/>
      <c r="AO52"/>
      <c r="AP52"/>
    </row>
    <row r="53" spans="1:42" s="5" customFormat="1" ht="12" customHeight="1">
      <c r="A53" s="4" t="s">
        <v>306</v>
      </c>
      <c r="B53" s="4"/>
      <c r="AC53"/>
      <c r="AD53"/>
      <c r="AE53"/>
      <c r="AF53"/>
      <c r="AG53"/>
      <c r="AH53"/>
      <c r="AI53"/>
      <c r="AJ53"/>
      <c r="AK53"/>
      <c r="AL53"/>
      <c r="AM53"/>
      <c r="AN53"/>
      <c r="AO53"/>
      <c r="AP53"/>
    </row>
    <row r="54" spans="1:42">
      <c r="A54" s="4" t="s">
        <v>307</v>
      </c>
      <c r="B54" s="4"/>
      <c r="C54" s="5"/>
      <c r="D54" s="5"/>
      <c r="E54" s="5"/>
      <c r="F54" s="5"/>
      <c r="G54" s="5"/>
      <c r="H54" s="5"/>
      <c r="I54" s="5"/>
      <c r="J54" s="5"/>
      <c r="K54" s="5"/>
      <c r="L54" s="5"/>
      <c r="M54" s="5"/>
      <c r="N54" s="5"/>
      <c r="O54" s="5"/>
      <c r="P54" s="5"/>
      <c r="Q54" s="5"/>
      <c r="R54" s="5"/>
      <c r="S54" s="5"/>
      <c r="T54" s="5"/>
      <c r="U54" s="5"/>
      <c r="V54" s="5"/>
      <c r="W54" s="5"/>
      <c r="X54" s="5"/>
      <c r="Y54" s="5"/>
      <c r="Z54" s="5"/>
      <c r="AA54" s="5"/>
    </row>
    <row r="55" spans="1:42">
      <c r="A55" s="6" t="s">
        <v>44</v>
      </c>
      <c r="B55" s="5"/>
      <c r="C55" s="5"/>
      <c r="D55" s="5"/>
      <c r="E55" s="5"/>
      <c r="F55" s="5"/>
      <c r="G55" s="5"/>
      <c r="H55" s="5"/>
      <c r="I55" s="5"/>
      <c r="J55" s="5"/>
      <c r="K55" s="5"/>
      <c r="L55" s="5"/>
      <c r="M55" s="5"/>
      <c r="N55" s="5"/>
      <c r="O55" s="5"/>
      <c r="P55" s="5"/>
      <c r="Q55" s="5"/>
      <c r="R55" s="5"/>
      <c r="S55" s="5"/>
      <c r="T55" s="5"/>
      <c r="U55" s="5"/>
      <c r="V55" s="5"/>
      <c r="W55" s="5"/>
      <c r="X55" s="5"/>
      <c r="Y55" s="5"/>
      <c r="Z55" s="5"/>
      <c r="AA55" s="5"/>
    </row>
    <row r="71" spans="1:27" customForma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ustomForma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ustomFormat="1">
      <c r="A73" s="26"/>
    </row>
    <row r="74" spans="1:27" customFormat="1" ht="12"/>
    <row r="75" spans="1:27" customFormat="1">
      <c r="A75" s="26"/>
    </row>
    <row r="76" spans="1:27" customFormat="1">
      <c r="A76" s="26"/>
    </row>
    <row r="77" spans="1:27" customFormat="1">
      <c r="A77" s="26"/>
    </row>
    <row r="78" spans="1:27" customFormat="1">
      <c r="A78" s="26"/>
    </row>
    <row r="79" spans="1:27" customFormat="1">
      <c r="A79" s="26"/>
    </row>
    <row r="80" spans="1:27" customFormat="1">
      <c r="A80" s="26"/>
    </row>
    <row r="81" spans="1:27" customFormat="1">
      <c r="A81" s="26"/>
    </row>
    <row r="82" spans="1:27" customFormat="1">
      <c r="A82" s="26"/>
    </row>
    <row r="83" spans="1:27" customFormat="1">
      <c r="A83" s="26"/>
    </row>
    <row r="84" spans="1:27" customFormat="1">
      <c r="A84" s="26"/>
    </row>
    <row r="85" spans="1:27" customFormat="1">
      <c r="A85" s="26"/>
    </row>
    <row r="86" spans="1:27" customFormat="1">
      <c r="A86" s="26"/>
    </row>
    <row r="87" spans="1:27" customFormat="1">
      <c r="A87" s="26"/>
    </row>
    <row r="88" spans="1:27" customFormat="1" ht="12"/>
    <row r="89" spans="1:27" customFormat="1" ht="12"/>
    <row r="90" spans="1:27" customFormat="1" ht="12"/>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row>
  </sheetData>
  <conditionalFormatting sqref="A3:Y47 Z4:AB47">
    <cfRule type="expression" dxfId="267" priority="4">
      <formula>MOD(ROW(),2)=1</formula>
    </cfRule>
  </conditionalFormatting>
  <conditionalFormatting sqref="Z3:Z47">
    <cfRule type="expression" dxfId="266" priority="3">
      <formula>MOD(ROW(),2)=1</formula>
    </cfRule>
  </conditionalFormatting>
  <conditionalFormatting sqref="AA3:AA47">
    <cfRule type="expression" dxfId="265" priority="2">
      <formula>MOD(ROW(),2)=1</formula>
    </cfRule>
  </conditionalFormatting>
  <conditionalFormatting sqref="AB3:AB47">
    <cfRule type="expression" dxfId="264" priority="1">
      <formula>MOD(ROW(),2)=1</formula>
    </cfRule>
  </conditionalFormatting>
  <pageMargins left="0.45" right="0.45" top="0.75" bottom="0.75" header="0.3" footer="0.3"/>
  <pageSetup scale="43"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4A7B-772C-4C6F-9F64-34600521AB53}">
  <sheetPr>
    <pageSetUpPr fitToPage="1"/>
  </sheetPr>
  <dimension ref="A1:U95"/>
  <sheetViews>
    <sheetView showGridLines="0" zoomScaleNormal="100" workbookViewId="0"/>
  </sheetViews>
  <sheetFormatPr defaultColWidth="9.42578125" defaultRowHeight="14.25"/>
  <cols>
    <col min="1" max="1" width="14.42578125" style="26" customWidth="1"/>
    <col min="2" max="2" width="12.5703125" style="26" customWidth="1"/>
    <col min="3" max="3" width="11.42578125" style="26" customWidth="1"/>
    <col min="4" max="4" width="13.42578125" style="26" customWidth="1"/>
    <col min="5" max="5" width="11.85546875" style="26" customWidth="1"/>
    <col min="6" max="6" width="10.5703125" style="26" customWidth="1"/>
    <col min="7" max="7" width="11.28515625" style="26" customWidth="1"/>
    <col min="8" max="8" width="11.140625" style="26" customWidth="1"/>
    <col min="9" max="9" width="13.5703125" style="26" customWidth="1"/>
    <col min="10" max="10" width="11" style="26" customWidth="1"/>
    <col min="11" max="11" width="13.42578125" style="26" customWidth="1"/>
    <col min="12" max="12" width="13.7109375" style="26" customWidth="1"/>
    <col min="13" max="13" width="17.7109375" style="26" customWidth="1"/>
    <col min="14" max="14" width="10.5703125" style="26" customWidth="1"/>
    <col min="15" max="15" width="13.7109375" style="26" customWidth="1"/>
    <col min="16" max="16" width="10.5703125" style="26" customWidth="1"/>
    <col min="17" max="17" width="12.85546875" style="26" customWidth="1"/>
    <col min="18" max="18" width="16" style="26" customWidth="1"/>
    <col min="19" max="19" width="12.7109375" style="26" customWidth="1"/>
    <col min="20" max="20" width="9.42578125" style="26"/>
    <col min="21" max="21" width="22.140625" style="26" bestFit="1" customWidth="1"/>
    <col min="22" max="16384" width="9.42578125" style="26"/>
  </cols>
  <sheetData>
    <row r="1" spans="1:21">
      <c r="A1" s="36" t="s">
        <v>308</v>
      </c>
      <c r="B1" s="36"/>
      <c r="C1" s="36"/>
      <c r="D1" s="36"/>
      <c r="E1" s="36"/>
      <c r="F1" s="36"/>
      <c r="G1" s="36"/>
      <c r="H1" s="36"/>
      <c r="I1" s="36"/>
      <c r="O1" s="16" t="str">
        <f>HYPERLINK("#'"&amp;"Index'!A1","INDEX")</f>
        <v>INDEX</v>
      </c>
    </row>
    <row r="2" spans="1:21" ht="37.5" customHeight="1">
      <c r="A2" s="27" t="s">
        <v>277</v>
      </c>
      <c r="B2" s="27" t="s">
        <v>309</v>
      </c>
      <c r="C2" s="27" t="s">
        <v>310</v>
      </c>
      <c r="D2" s="27" t="s">
        <v>311</v>
      </c>
      <c r="E2" s="27" t="s">
        <v>312</v>
      </c>
      <c r="F2" s="27" t="s">
        <v>313</v>
      </c>
      <c r="G2" s="27" t="s">
        <v>314</v>
      </c>
      <c r="H2" s="27" t="s">
        <v>315</v>
      </c>
      <c r="I2" s="27" t="s">
        <v>316</v>
      </c>
      <c r="J2" s="27" t="s">
        <v>317</v>
      </c>
      <c r="K2" s="27" t="s">
        <v>318</v>
      </c>
      <c r="L2" s="27" t="s">
        <v>319</v>
      </c>
      <c r="M2" s="27" t="s">
        <v>320</v>
      </c>
      <c r="N2" s="27" t="s">
        <v>321</v>
      </c>
      <c r="O2" s="27" t="s">
        <v>322</v>
      </c>
      <c r="P2" s="27" t="s">
        <v>323</v>
      </c>
      <c r="Q2" s="27" t="s">
        <v>324</v>
      </c>
      <c r="R2" s="27" t="s">
        <v>325</v>
      </c>
      <c r="S2" s="37" t="s">
        <v>326</v>
      </c>
    </row>
    <row r="3" spans="1:21" ht="15" customHeight="1">
      <c r="A3" s="28">
        <v>1980</v>
      </c>
      <c r="B3" s="30">
        <v>0.49199999999999999</v>
      </c>
      <c r="C3" s="30">
        <v>0.65</v>
      </c>
      <c r="D3" s="30">
        <v>5.9169999999999998</v>
      </c>
      <c r="E3" s="30">
        <v>1.82</v>
      </c>
      <c r="F3" s="30">
        <v>1.4550000000000001</v>
      </c>
      <c r="G3" s="30">
        <v>1.986</v>
      </c>
      <c r="H3" s="30">
        <v>3.4740000000000002</v>
      </c>
      <c r="I3" s="30">
        <v>0.78200000000000003</v>
      </c>
      <c r="J3" s="30">
        <v>19.433</v>
      </c>
      <c r="K3" s="30">
        <v>5.3970000000000002</v>
      </c>
      <c r="L3" s="30">
        <v>1.744</v>
      </c>
      <c r="M3" s="30">
        <v>0.77100000000000002</v>
      </c>
      <c r="N3" s="30">
        <v>4.4669999999999996</v>
      </c>
      <c r="O3" s="33">
        <v>3.0489999999999999</v>
      </c>
      <c r="P3" s="30">
        <v>1.363</v>
      </c>
      <c r="Q3" s="30">
        <v>64.102000000000004</v>
      </c>
      <c r="R3" s="30">
        <v>1.4610000000000001</v>
      </c>
      <c r="S3" s="38">
        <v>118.363</v>
      </c>
      <c r="T3" s="39"/>
      <c r="U3" s="40"/>
    </row>
    <row r="4" spans="1:21" ht="10.35" customHeight="1">
      <c r="A4" s="28">
        <v>1981</v>
      </c>
      <c r="B4" s="30">
        <v>0.48499999999999999</v>
      </c>
      <c r="C4" s="30">
        <v>0.69</v>
      </c>
      <c r="D4" s="30">
        <v>6.306</v>
      </c>
      <c r="E4" s="30">
        <v>1.6140000000000001</v>
      </c>
      <c r="F4" s="30">
        <v>1.5640000000000001</v>
      </c>
      <c r="G4" s="30">
        <v>2.0270000000000001</v>
      </c>
      <c r="H4" s="30">
        <v>3.4449999999999998</v>
      </c>
      <c r="I4" s="30">
        <v>0.91</v>
      </c>
      <c r="J4" s="30">
        <v>18.416</v>
      </c>
      <c r="K4" s="30">
        <v>5.3440000000000003</v>
      </c>
      <c r="L4" s="30">
        <v>1.536</v>
      </c>
      <c r="M4" s="30">
        <v>0.82099999999999995</v>
      </c>
      <c r="N4" s="30">
        <v>4.4340000000000002</v>
      </c>
      <c r="O4" s="33">
        <v>3.2679999999999998</v>
      </c>
      <c r="P4" s="30">
        <v>1.266</v>
      </c>
      <c r="Q4" s="30">
        <v>59.804000000000002</v>
      </c>
      <c r="R4" s="30">
        <v>1.5660000000000001</v>
      </c>
      <c r="S4" s="38">
        <v>113.49600000000001</v>
      </c>
      <c r="T4" s="39"/>
      <c r="U4" s="40"/>
    </row>
    <row r="5" spans="1:21" ht="10.35" customHeight="1">
      <c r="A5" s="28">
        <v>1982</v>
      </c>
      <c r="B5" s="30">
        <v>0.34300000000000003</v>
      </c>
      <c r="C5" s="30">
        <v>0.57099999999999995</v>
      </c>
      <c r="D5" s="30">
        <v>5.73</v>
      </c>
      <c r="E5" s="30">
        <v>1.345</v>
      </c>
      <c r="F5" s="30">
        <v>1.5169999999999999</v>
      </c>
      <c r="G5" s="30">
        <v>1.6970000000000001</v>
      </c>
      <c r="H5" s="30">
        <v>2.9409999999999998</v>
      </c>
      <c r="I5" s="30">
        <v>0.89500000000000002</v>
      </c>
      <c r="J5" s="30">
        <v>17.347999999999999</v>
      </c>
      <c r="K5" s="30">
        <v>5.1070000000000002</v>
      </c>
      <c r="L5" s="30">
        <v>1.542</v>
      </c>
      <c r="M5" s="30">
        <v>2.004</v>
      </c>
      <c r="N5" s="30">
        <v>4.1379999999999999</v>
      </c>
      <c r="O5" s="33">
        <v>3.0550000000000002</v>
      </c>
      <c r="P5" s="30">
        <v>1.1259999999999999</v>
      </c>
      <c r="Q5" s="30">
        <v>60.405999999999999</v>
      </c>
      <c r="R5" s="30">
        <v>1.554</v>
      </c>
      <c r="S5" s="38">
        <v>111.31899999999999</v>
      </c>
      <c r="T5" s="39"/>
      <c r="U5" s="40"/>
    </row>
    <row r="6" spans="1:21" ht="10.35" customHeight="1">
      <c r="A6" s="28">
        <v>1983</v>
      </c>
      <c r="B6" s="30">
        <v>0.40600000000000003</v>
      </c>
      <c r="C6" s="30">
        <v>0.46500000000000002</v>
      </c>
      <c r="D6" s="30">
        <v>5.54</v>
      </c>
      <c r="E6" s="30">
        <v>1.258</v>
      </c>
      <c r="F6" s="30">
        <v>1.5680000000000001</v>
      </c>
      <c r="G6" s="30">
        <v>2.0779999999999998</v>
      </c>
      <c r="H6" s="30">
        <v>3.0489999999999999</v>
      </c>
      <c r="I6" s="30">
        <v>0.84799999999999998</v>
      </c>
      <c r="J6" s="30">
        <v>18.273</v>
      </c>
      <c r="K6" s="30">
        <v>5.1559999999999997</v>
      </c>
      <c r="L6" s="30">
        <v>1.5189999999999999</v>
      </c>
      <c r="M6" s="30">
        <v>1.657</v>
      </c>
      <c r="N6" s="30">
        <v>4.2110000000000003</v>
      </c>
      <c r="O6" s="33">
        <v>3.3090000000000002</v>
      </c>
      <c r="P6" s="30">
        <v>1.087</v>
      </c>
      <c r="Q6" s="30">
        <v>61.173000000000002</v>
      </c>
      <c r="R6" s="30">
        <v>1.6339999999999999</v>
      </c>
      <c r="S6" s="38">
        <v>113.23099999999999</v>
      </c>
      <c r="T6" s="39"/>
      <c r="U6" s="40"/>
    </row>
    <row r="7" spans="1:21" ht="10.35" customHeight="1">
      <c r="A7" s="28">
        <v>1984</v>
      </c>
      <c r="B7" s="30">
        <v>0.40600000000000003</v>
      </c>
      <c r="C7" s="30">
        <v>0.68200000000000005</v>
      </c>
      <c r="D7" s="30">
        <v>5.4909999999999997</v>
      </c>
      <c r="E7" s="30">
        <v>1.244</v>
      </c>
      <c r="F7" s="30">
        <v>1.7430000000000001</v>
      </c>
      <c r="G7" s="30">
        <v>1.698</v>
      </c>
      <c r="H7" s="30">
        <v>3.98</v>
      </c>
      <c r="I7" s="30">
        <v>0.95</v>
      </c>
      <c r="J7" s="30">
        <v>18.202000000000002</v>
      </c>
      <c r="K7" s="30">
        <v>5.2270000000000003</v>
      </c>
      <c r="L7" s="30">
        <v>1.8140000000000001</v>
      </c>
      <c r="M7" s="30">
        <v>1.484</v>
      </c>
      <c r="N7" s="30">
        <v>4.0270000000000001</v>
      </c>
      <c r="O7" s="33">
        <v>3.6139999999999999</v>
      </c>
      <c r="P7" s="30">
        <v>0.83299999999999996</v>
      </c>
      <c r="Q7" s="30">
        <v>68.739999999999995</v>
      </c>
      <c r="R7" s="30">
        <v>1.373</v>
      </c>
      <c r="S7" s="38">
        <v>121.508</v>
      </c>
      <c r="T7" s="39"/>
      <c r="U7" s="40"/>
    </row>
    <row r="8" spans="1:21" ht="10.35" customHeight="1">
      <c r="A8" s="28">
        <v>1985</v>
      </c>
      <c r="B8" s="30">
        <v>0.39700000000000002</v>
      </c>
      <c r="C8" s="30">
        <v>0.57199999999999995</v>
      </c>
      <c r="D8" s="30">
        <v>5.63</v>
      </c>
      <c r="E8" s="30">
        <v>0.874</v>
      </c>
      <c r="F8" s="30">
        <v>1.9610000000000001</v>
      </c>
      <c r="G8" s="30">
        <v>1.5920000000000001</v>
      </c>
      <c r="H8" s="30">
        <v>3.17</v>
      </c>
      <c r="I8" s="30">
        <v>0.92800000000000005</v>
      </c>
      <c r="J8" s="30">
        <v>19.794</v>
      </c>
      <c r="K8" s="30">
        <v>5.8259999999999996</v>
      </c>
      <c r="L8" s="30">
        <v>1.7689999999999999</v>
      </c>
      <c r="M8" s="30">
        <v>1.573</v>
      </c>
      <c r="N8" s="30">
        <v>4.1429999999999998</v>
      </c>
      <c r="O8" s="33">
        <v>3.911</v>
      </c>
      <c r="P8" s="30">
        <v>1.0489999999999999</v>
      </c>
      <c r="Q8" s="30">
        <v>63.386000000000003</v>
      </c>
      <c r="R8" s="30">
        <v>1.391</v>
      </c>
      <c r="S8" s="38">
        <v>117.96600000000001</v>
      </c>
      <c r="T8" s="39"/>
      <c r="U8" s="40"/>
    </row>
    <row r="9" spans="1:21" ht="10.35" customHeight="1">
      <c r="A9" s="28">
        <v>1986</v>
      </c>
      <c r="B9" s="30">
        <v>0.38700000000000001</v>
      </c>
      <c r="C9" s="30">
        <v>0.59499999999999997</v>
      </c>
      <c r="D9" s="30">
        <v>5.3780000000000001</v>
      </c>
      <c r="E9" s="30">
        <v>1.0609999999999999</v>
      </c>
      <c r="F9" s="30">
        <v>1.7849999999999999</v>
      </c>
      <c r="G9" s="30">
        <v>1.5509999999999999</v>
      </c>
      <c r="H9" s="30">
        <v>2.9820000000000002</v>
      </c>
      <c r="I9" s="30">
        <v>0.92600000000000005</v>
      </c>
      <c r="J9" s="30">
        <v>19.646000000000001</v>
      </c>
      <c r="K9" s="30">
        <v>5.3259999999999996</v>
      </c>
      <c r="L9" s="30">
        <v>1.8180000000000001</v>
      </c>
      <c r="M9" s="30">
        <v>1.891</v>
      </c>
      <c r="N9" s="30">
        <v>4.08</v>
      </c>
      <c r="O9" s="33">
        <v>4.1749999999999998</v>
      </c>
      <c r="P9" s="30">
        <v>0.89900000000000002</v>
      </c>
      <c r="Q9" s="30">
        <v>63.930999999999997</v>
      </c>
      <c r="R9" s="30">
        <v>1.6259999999999999</v>
      </c>
      <c r="S9" s="38">
        <v>118.05699999999999</v>
      </c>
      <c r="T9" s="39"/>
      <c r="U9" s="40"/>
    </row>
    <row r="10" spans="1:21" ht="10.35" customHeight="1">
      <c r="A10" s="28">
        <v>1987</v>
      </c>
      <c r="B10" s="30">
        <v>0.38100000000000001</v>
      </c>
      <c r="C10" s="30">
        <v>0.53900000000000003</v>
      </c>
      <c r="D10" s="30">
        <v>5.4340000000000002</v>
      </c>
      <c r="E10" s="30">
        <v>0.76200000000000001</v>
      </c>
      <c r="F10" s="30">
        <v>2.2160000000000002</v>
      </c>
      <c r="G10" s="30">
        <v>1.611</v>
      </c>
      <c r="H10" s="30">
        <v>3.141</v>
      </c>
      <c r="I10" s="30">
        <v>0.94499999999999995</v>
      </c>
      <c r="J10" s="30">
        <v>18.47</v>
      </c>
      <c r="K10" s="30">
        <v>5.5350000000000001</v>
      </c>
      <c r="L10" s="30">
        <v>1.889</v>
      </c>
      <c r="M10" s="30">
        <v>1.5189999999999999</v>
      </c>
      <c r="N10" s="30">
        <v>3.7309999999999999</v>
      </c>
      <c r="O10" s="33">
        <v>4.165</v>
      </c>
      <c r="P10" s="30">
        <v>0.77400000000000002</v>
      </c>
      <c r="Q10" s="30">
        <v>65.489999999999995</v>
      </c>
      <c r="R10" s="30">
        <v>1.587</v>
      </c>
      <c r="S10" s="38">
        <v>118.18900000000001</v>
      </c>
      <c r="T10" s="39"/>
      <c r="U10" s="40"/>
    </row>
    <row r="11" spans="1:21" ht="10.35" customHeight="1">
      <c r="A11" s="28">
        <v>1988</v>
      </c>
      <c r="B11" s="30">
        <v>0.45500000000000002</v>
      </c>
      <c r="C11" s="30">
        <v>0.432</v>
      </c>
      <c r="D11" s="30">
        <v>5.5030000000000001</v>
      </c>
      <c r="E11" s="30">
        <v>0.88800000000000001</v>
      </c>
      <c r="F11" s="30">
        <v>2.4159999999999999</v>
      </c>
      <c r="G11" s="30">
        <v>1.4339999999999999</v>
      </c>
      <c r="H11" s="30">
        <v>3.359</v>
      </c>
      <c r="I11" s="30">
        <v>0.94399999999999995</v>
      </c>
      <c r="J11" s="30">
        <v>19.100000000000001</v>
      </c>
      <c r="K11" s="30">
        <v>5.2789999999999999</v>
      </c>
      <c r="L11" s="30">
        <v>1.651</v>
      </c>
      <c r="M11" s="30">
        <v>1.6679999999999999</v>
      </c>
      <c r="N11" s="30">
        <v>3.657</v>
      </c>
      <c r="O11" s="33">
        <v>4.3150000000000004</v>
      </c>
      <c r="P11" s="30">
        <v>0.92800000000000005</v>
      </c>
      <c r="Q11" s="30">
        <v>61.674999999999997</v>
      </c>
      <c r="R11" s="30">
        <v>2.0139999999999998</v>
      </c>
      <c r="S11" s="38">
        <v>115.71799999999999</v>
      </c>
      <c r="T11" s="39"/>
      <c r="U11" s="40"/>
    </row>
    <row r="12" spans="1:21" ht="10.35" customHeight="1">
      <c r="A12" s="28">
        <v>1989</v>
      </c>
      <c r="B12" s="30">
        <v>0.38</v>
      </c>
      <c r="C12" s="30">
        <v>0.39300000000000002</v>
      </c>
      <c r="D12" s="30">
        <v>5.8810000000000002</v>
      </c>
      <c r="E12" s="30">
        <v>0.81499999999999995</v>
      </c>
      <c r="F12" s="30">
        <v>2.169</v>
      </c>
      <c r="G12" s="30">
        <v>1.2829999999999999</v>
      </c>
      <c r="H12" s="30">
        <v>3.3839999999999999</v>
      </c>
      <c r="I12" s="30">
        <v>0.751</v>
      </c>
      <c r="J12" s="30">
        <v>17.907</v>
      </c>
      <c r="K12" s="30">
        <v>5.19</v>
      </c>
      <c r="L12" s="30">
        <v>1.5509999999999999</v>
      </c>
      <c r="M12" s="30">
        <v>1.6140000000000001</v>
      </c>
      <c r="N12" s="30">
        <v>3.71</v>
      </c>
      <c r="O12" s="33">
        <v>4.5039999999999996</v>
      </c>
      <c r="P12" s="30">
        <v>0.77100000000000002</v>
      </c>
      <c r="Q12" s="30">
        <v>69.397000000000006</v>
      </c>
      <c r="R12" s="30">
        <v>1.8480000000000001</v>
      </c>
      <c r="S12" s="38">
        <v>121.548</v>
      </c>
      <c r="T12" s="39"/>
      <c r="U12" s="40"/>
    </row>
    <row r="13" spans="1:21" ht="15" customHeight="1">
      <c r="A13" s="28">
        <v>1990</v>
      </c>
      <c r="B13" s="30">
        <v>0.41899999999999998</v>
      </c>
      <c r="C13" s="30">
        <v>0.34</v>
      </c>
      <c r="D13" s="30">
        <v>5.6319999999999997</v>
      </c>
      <c r="E13" s="30">
        <v>0.85499999999999998</v>
      </c>
      <c r="F13" s="30">
        <v>2.2330000000000001</v>
      </c>
      <c r="G13" s="30">
        <v>1.194</v>
      </c>
      <c r="H13" s="30">
        <v>4.085</v>
      </c>
      <c r="I13" s="30">
        <v>0.75800000000000001</v>
      </c>
      <c r="J13" s="30">
        <v>19.547999999999998</v>
      </c>
      <c r="K13" s="30">
        <v>4.9939999999999998</v>
      </c>
      <c r="L13" s="30">
        <v>1.5369999999999999</v>
      </c>
      <c r="M13" s="30">
        <v>2.1339999999999999</v>
      </c>
      <c r="N13" s="30">
        <v>4.1619999999999999</v>
      </c>
      <c r="O13" s="33">
        <v>4.8310000000000004</v>
      </c>
      <c r="P13" s="30">
        <v>0.56499999999999995</v>
      </c>
      <c r="Q13" s="30">
        <v>75.313000000000002</v>
      </c>
      <c r="R13" s="30">
        <v>2.532</v>
      </c>
      <c r="S13" s="38">
        <v>131.13200000000001</v>
      </c>
      <c r="T13" s="39"/>
      <c r="U13" s="40"/>
    </row>
    <row r="14" spans="1:21" ht="10.35" customHeight="1">
      <c r="A14" s="28">
        <v>1991</v>
      </c>
      <c r="B14" s="30">
        <v>0.36799999999999999</v>
      </c>
      <c r="C14" s="30">
        <v>0.40899999999999997</v>
      </c>
      <c r="D14" s="30">
        <v>5.8659999999999997</v>
      </c>
      <c r="E14" s="30">
        <v>0.76</v>
      </c>
      <c r="F14" s="30">
        <v>2.2519999999999998</v>
      </c>
      <c r="G14" s="30">
        <v>1.4350000000000001</v>
      </c>
      <c r="H14" s="30">
        <v>3.5670000000000002</v>
      </c>
      <c r="I14" s="30">
        <v>0.58199999999999996</v>
      </c>
      <c r="J14" s="30">
        <v>20.425000000000001</v>
      </c>
      <c r="K14" s="30">
        <v>5.056</v>
      </c>
      <c r="L14" s="30">
        <v>1.71</v>
      </c>
      <c r="M14" s="30">
        <v>1.5720000000000001</v>
      </c>
      <c r="N14" s="30">
        <v>4.1539999999999999</v>
      </c>
      <c r="O14" s="33">
        <v>4.5129999999999999</v>
      </c>
      <c r="P14" s="30">
        <v>0.99399999999999999</v>
      </c>
      <c r="Q14" s="30">
        <v>77.108999999999995</v>
      </c>
      <c r="R14" s="30">
        <v>2.89</v>
      </c>
      <c r="S14" s="38">
        <v>133.66199999999998</v>
      </c>
      <c r="T14" s="39"/>
      <c r="U14" s="40"/>
    </row>
    <row r="15" spans="1:21" ht="10.35" customHeight="1">
      <c r="A15" s="28">
        <v>1992</v>
      </c>
      <c r="B15" s="30">
        <v>0.39300000000000002</v>
      </c>
      <c r="C15" s="30">
        <v>0.45</v>
      </c>
      <c r="D15" s="30">
        <v>5.7169999999999996</v>
      </c>
      <c r="E15" s="30">
        <v>0.91600000000000004</v>
      </c>
      <c r="F15" s="30">
        <v>2.383</v>
      </c>
      <c r="G15" s="30">
        <v>1.147</v>
      </c>
      <c r="H15" s="30">
        <v>4.0330000000000004</v>
      </c>
      <c r="I15" s="30">
        <v>0.65600000000000003</v>
      </c>
      <c r="J15" s="30">
        <v>20.795000000000002</v>
      </c>
      <c r="K15" s="30">
        <v>4.5449999999999999</v>
      </c>
      <c r="L15" s="30">
        <v>1.7430000000000001</v>
      </c>
      <c r="M15" s="30">
        <v>1.4359999999999999</v>
      </c>
      <c r="N15" s="30">
        <v>4.0919999999999996</v>
      </c>
      <c r="O15" s="33">
        <v>5.5819999999999999</v>
      </c>
      <c r="P15" s="30">
        <v>0.81</v>
      </c>
      <c r="Q15" s="30">
        <v>73.314999999999998</v>
      </c>
      <c r="R15" s="30">
        <v>2.403</v>
      </c>
      <c r="S15" s="38">
        <v>130.416</v>
      </c>
      <c r="T15" s="39"/>
      <c r="U15" s="40"/>
    </row>
    <row r="16" spans="1:21" ht="10.35" customHeight="1">
      <c r="A16" s="28">
        <v>1993</v>
      </c>
      <c r="B16" s="30">
        <v>0.34200000000000003</v>
      </c>
      <c r="C16" s="30">
        <v>0.41399999999999998</v>
      </c>
      <c r="D16" s="30">
        <v>5.6970000000000001</v>
      </c>
      <c r="E16" s="30">
        <v>0.83199999999999996</v>
      </c>
      <c r="F16" s="30">
        <v>2.2709999999999999</v>
      </c>
      <c r="G16" s="30">
        <v>1.353</v>
      </c>
      <c r="H16" s="30">
        <v>3.8330000000000002</v>
      </c>
      <c r="I16" s="30">
        <v>0.68799999999999994</v>
      </c>
      <c r="J16" s="30">
        <v>20.795999999999999</v>
      </c>
      <c r="K16" s="30">
        <v>4.327</v>
      </c>
      <c r="L16" s="30">
        <v>1.6930000000000001</v>
      </c>
      <c r="M16" s="30">
        <v>1.9930000000000001</v>
      </c>
      <c r="N16" s="30">
        <v>3.45</v>
      </c>
      <c r="O16" s="33">
        <v>4.8970000000000002</v>
      </c>
      <c r="P16" s="30">
        <v>1.004</v>
      </c>
      <c r="Q16" s="30">
        <v>75.775000000000006</v>
      </c>
      <c r="R16" s="30">
        <v>2.9609999999999999</v>
      </c>
      <c r="S16" s="38">
        <v>132.32600000000002</v>
      </c>
      <c r="T16" s="39"/>
      <c r="U16" s="40"/>
    </row>
    <row r="17" spans="1:21" ht="10.35" customHeight="1">
      <c r="A17" s="28">
        <v>1994</v>
      </c>
      <c r="B17" s="30">
        <v>0.376</v>
      </c>
      <c r="C17" s="30">
        <v>0.45100000000000001</v>
      </c>
      <c r="D17" s="30">
        <v>5.73</v>
      </c>
      <c r="E17" s="30">
        <v>1.1359999999999999</v>
      </c>
      <c r="F17" s="30">
        <v>2.3090000000000002</v>
      </c>
      <c r="G17" s="30">
        <v>1.2250000000000001</v>
      </c>
      <c r="H17" s="30">
        <v>4.2279999999999998</v>
      </c>
      <c r="I17" s="30">
        <v>0.58699999999999997</v>
      </c>
      <c r="J17" s="30">
        <v>19.175999999999998</v>
      </c>
      <c r="K17" s="30">
        <v>4.7789999999999999</v>
      </c>
      <c r="L17" s="30">
        <v>1.74</v>
      </c>
      <c r="M17" s="30">
        <v>0.94499999999999995</v>
      </c>
      <c r="N17" s="30">
        <v>3.5720000000000001</v>
      </c>
      <c r="O17" s="33">
        <v>4.1040000000000001</v>
      </c>
      <c r="P17" s="30">
        <v>0.96</v>
      </c>
      <c r="Q17" s="30">
        <v>76.281000000000006</v>
      </c>
      <c r="R17" s="30">
        <v>2.9390000000000001</v>
      </c>
      <c r="S17" s="38">
        <v>130.53800000000001</v>
      </c>
      <c r="T17" s="39"/>
      <c r="U17" s="40"/>
    </row>
    <row r="18" spans="1:21" ht="10.35" customHeight="1">
      <c r="A18" s="28">
        <v>1995</v>
      </c>
      <c r="B18" s="30">
        <v>0.34300000000000003</v>
      </c>
      <c r="C18" s="30">
        <v>0.53600000000000003</v>
      </c>
      <c r="D18" s="30">
        <v>5.1929999999999996</v>
      </c>
      <c r="E18" s="30">
        <v>1.125</v>
      </c>
      <c r="F18" s="30">
        <v>2.5499999999999998</v>
      </c>
      <c r="G18" s="30">
        <v>1.373</v>
      </c>
      <c r="H18" s="30">
        <v>4.2119999999999997</v>
      </c>
      <c r="I18" s="30">
        <v>0.60699999999999998</v>
      </c>
      <c r="J18" s="30">
        <v>20.738</v>
      </c>
      <c r="K18" s="30">
        <v>5.0460000000000003</v>
      </c>
      <c r="L18" s="30">
        <v>2.028</v>
      </c>
      <c r="M18" s="30">
        <v>1.321</v>
      </c>
      <c r="N18" s="30">
        <v>3.6379999999999999</v>
      </c>
      <c r="O18" s="33">
        <v>3.8340000000000001</v>
      </c>
      <c r="P18" s="30">
        <v>0.98699999999999999</v>
      </c>
      <c r="Q18" s="30">
        <v>74.563000000000002</v>
      </c>
      <c r="R18" s="30">
        <v>2.6419999999999999</v>
      </c>
      <c r="S18" s="38">
        <v>130.73599999999999</v>
      </c>
      <c r="T18" s="39"/>
      <c r="U18" s="40"/>
    </row>
    <row r="19" spans="1:21" ht="10.35" customHeight="1">
      <c r="A19" s="28">
        <v>1996</v>
      </c>
      <c r="B19" s="30">
        <v>0.33400000000000002</v>
      </c>
      <c r="C19" s="30">
        <v>0.56299999999999994</v>
      </c>
      <c r="D19" s="30">
        <v>5.7530000000000001</v>
      </c>
      <c r="E19" s="30">
        <v>0.93400000000000005</v>
      </c>
      <c r="F19" s="30">
        <v>2.5190000000000001</v>
      </c>
      <c r="G19" s="30">
        <v>0.98899999999999999</v>
      </c>
      <c r="H19" s="30">
        <v>4.5540000000000003</v>
      </c>
      <c r="I19" s="30">
        <v>0.47899999999999998</v>
      </c>
      <c r="J19" s="30">
        <v>20.710999999999999</v>
      </c>
      <c r="K19" s="30">
        <v>4.0759999999999996</v>
      </c>
      <c r="L19" s="30">
        <v>1.746</v>
      </c>
      <c r="M19" s="30">
        <v>0.84199999999999997</v>
      </c>
      <c r="N19" s="30">
        <v>3.3959999999999999</v>
      </c>
      <c r="O19" s="33">
        <v>4.7300000000000004</v>
      </c>
      <c r="P19" s="30">
        <v>1.1399999999999999</v>
      </c>
      <c r="Q19" s="30">
        <v>73.447000000000003</v>
      </c>
      <c r="R19" s="30">
        <v>2.7989999999999999</v>
      </c>
      <c r="S19" s="38">
        <v>129.012</v>
      </c>
      <c r="T19" s="39"/>
      <c r="U19" s="40"/>
    </row>
    <row r="20" spans="1:21" ht="10.35" customHeight="1">
      <c r="A20" s="28">
        <v>1997</v>
      </c>
      <c r="B20" s="30">
        <v>0.27900000000000003</v>
      </c>
      <c r="C20" s="30">
        <v>0.53800000000000003</v>
      </c>
      <c r="D20" s="30">
        <v>5.3890000000000002</v>
      </c>
      <c r="E20" s="30">
        <v>0.89400000000000002</v>
      </c>
      <c r="F20" s="30">
        <v>2.2829999999999999</v>
      </c>
      <c r="G20" s="30">
        <v>1.4359999999999999</v>
      </c>
      <c r="H20" s="30">
        <v>4.048</v>
      </c>
      <c r="I20" s="30">
        <v>0.435</v>
      </c>
      <c r="J20" s="30">
        <v>19.207000000000001</v>
      </c>
      <c r="K20" s="30">
        <v>5.2359999999999998</v>
      </c>
      <c r="L20" s="30">
        <v>1.8360000000000001</v>
      </c>
      <c r="M20" s="30">
        <v>0.89300000000000002</v>
      </c>
      <c r="N20" s="30">
        <v>3.4980000000000002</v>
      </c>
      <c r="O20" s="33">
        <v>4.5860000000000003</v>
      </c>
      <c r="P20" s="30">
        <v>0.81799999999999995</v>
      </c>
      <c r="Q20" s="30">
        <v>72.572000000000003</v>
      </c>
      <c r="R20" s="30">
        <v>2.681</v>
      </c>
      <c r="S20" s="38">
        <v>126.62899999999999</v>
      </c>
      <c r="T20" s="39"/>
      <c r="U20" s="40"/>
    </row>
    <row r="21" spans="1:21" ht="10.35" customHeight="1">
      <c r="A21" s="28">
        <v>1998</v>
      </c>
      <c r="B21" s="30">
        <v>0.249</v>
      </c>
      <c r="C21" s="30">
        <v>0.52900000000000003</v>
      </c>
      <c r="D21" s="30">
        <v>5.7</v>
      </c>
      <c r="E21" s="30">
        <v>0.75</v>
      </c>
      <c r="F21" s="30">
        <v>2.0790000000000002</v>
      </c>
      <c r="G21" s="30">
        <v>1.3819999999999999</v>
      </c>
      <c r="H21" s="30">
        <v>4.2089999999999996</v>
      </c>
      <c r="I21" s="30">
        <v>0.77500000000000002</v>
      </c>
      <c r="J21" s="30">
        <v>19.007000000000001</v>
      </c>
      <c r="K21" s="30">
        <v>4.0129999999999999</v>
      </c>
      <c r="L21" s="30">
        <v>1.6639999999999999</v>
      </c>
      <c r="M21" s="30">
        <v>1.0940000000000001</v>
      </c>
      <c r="N21" s="30">
        <v>3.34</v>
      </c>
      <c r="O21" s="33">
        <v>4.758</v>
      </c>
      <c r="P21" s="30">
        <v>0.77700000000000002</v>
      </c>
      <c r="Q21" s="30">
        <v>74.03</v>
      </c>
      <c r="R21" s="30">
        <v>2.7309999999999999</v>
      </c>
      <c r="S21" s="38">
        <v>127.08699999999999</v>
      </c>
      <c r="T21" s="39"/>
      <c r="U21" s="40"/>
    </row>
    <row r="22" spans="1:21" ht="10.35" customHeight="1">
      <c r="A22" s="28">
        <v>1999</v>
      </c>
      <c r="B22" s="30">
        <v>0.23</v>
      </c>
      <c r="C22" s="30">
        <v>0.499</v>
      </c>
      <c r="D22" s="30">
        <v>5.6319999999999997</v>
      </c>
      <c r="E22" s="30">
        <v>0.83899999999999997</v>
      </c>
      <c r="F22" s="30">
        <v>2.1110000000000002</v>
      </c>
      <c r="G22" s="30">
        <v>1.2350000000000001</v>
      </c>
      <c r="H22" s="30">
        <v>3.8180000000000001</v>
      </c>
      <c r="I22" s="30">
        <v>0.503</v>
      </c>
      <c r="J22" s="30">
        <v>19.143000000000001</v>
      </c>
      <c r="K22" s="30">
        <v>4.202</v>
      </c>
      <c r="L22" s="30">
        <v>1.405</v>
      </c>
      <c r="M22" s="30">
        <v>2.254</v>
      </c>
      <c r="N22" s="30">
        <v>3.45</v>
      </c>
      <c r="O22" s="33">
        <v>4.7050000000000001</v>
      </c>
      <c r="P22" s="30">
        <v>0.85199999999999998</v>
      </c>
      <c r="Q22" s="30">
        <v>71.185000000000002</v>
      </c>
      <c r="R22" s="30">
        <v>3.802</v>
      </c>
      <c r="S22" s="38">
        <v>125.86499999999999</v>
      </c>
      <c r="T22" s="39"/>
      <c r="U22" s="40"/>
    </row>
    <row r="23" spans="1:21" ht="15" customHeight="1">
      <c r="A23" s="28">
        <v>2000</v>
      </c>
      <c r="B23" s="30">
        <v>0.29599999999999999</v>
      </c>
      <c r="C23" s="30">
        <v>0.51400000000000001</v>
      </c>
      <c r="D23" s="30">
        <v>5.8470000000000004</v>
      </c>
      <c r="E23" s="30">
        <v>0.80100000000000005</v>
      </c>
      <c r="F23" s="30">
        <v>2.2530000000000001</v>
      </c>
      <c r="G23" s="30">
        <v>1.373</v>
      </c>
      <c r="H23" s="30">
        <v>3.7890000000000001</v>
      </c>
      <c r="I23" s="30">
        <v>0.56299999999999994</v>
      </c>
      <c r="J23" s="30">
        <v>18.05</v>
      </c>
      <c r="K23" s="30">
        <v>4.8920000000000003</v>
      </c>
      <c r="L23" s="30">
        <v>1.58</v>
      </c>
      <c r="M23" s="30">
        <v>1.5569999999999999</v>
      </c>
      <c r="N23" s="30">
        <v>3.6739999999999999</v>
      </c>
      <c r="O23" s="33">
        <v>5.1539999999999999</v>
      </c>
      <c r="P23" s="30">
        <v>1.073</v>
      </c>
      <c r="Q23" s="30">
        <v>70.138999999999996</v>
      </c>
      <c r="R23" s="30">
        <v>3.49</v>
      </c>
      <c r="S23" s="38">
        <v>125.045</v>
      </c>
      <c r="T23" s="39"/>
      <c r="U23" s="40"/>
    </row>
    <row r="24" spans="1:21" ht="10.35" customHeight="1">
      <c r="A24" s="28">
        <v>2001</v>
      </c>
      <c r="B24" s="30">
        <v>0.28499999999999998</v>
      </c>
      <c r="C24" s="30">
        <v>0.40699999999999997</v>
      </c>
      <c r="D24" s="30">
        <v>5.665</v>
      </c>
      <c r="E24" s="30">
        <v>0.77900000000000003</v>
      </c>
      <c r="F24" s="30">
        <v>2.0379999999999998</v>
      </c>
      <c r="G24" s="30">
        <v>1.264</v>
      </c>
      <c r="H24" s="30">
        <v>3.3559999999999999</v>
      </c>
      <c r="I24" s="30">
        <v>0.502</v>
      </c>
      <c r="J24" s="30">
        <v>17.983000000000001</v>
      </c>
      <c r="K24" s="30">
        <v>3.734</v>
      </c>
      <c r="L24" s="30">
        <v>1.4910000000000001</v>
      </c>
      <c r="M24" s="30">
        <v>1.0369999999999999</v>
      </c>
      <c r="N24" s="30">
        <v>3.335</v>
      </c>
      <c r="O24" s="33">
        <v>5.1790000000000003</v>
      </c>
      <c r="P24" s="30">
        <v>0.84599999999999997</v>
      </c>
      <c r="Q24" s="30">
        <v>65.53</v>
      </c>
      <c r="R24" s="30">
        <v>4.3540000000000001</v>
      </c>
      <c r="S24" s="38">
        <v>117.785</v>
      </c>
      <c r="T24" s="39"/>
      <c r="U24" s="40"/>
    </row>
    <row r="25" spans="1:21" ht="10.35" customHeight="1">
      <c r="A25" s="28">
        <v>2002</v>
      </c>
      <c r="B25" s="30">
        <v>0.27900000000000003</v>
      </c>
      <c r="C25" s="30">
        <v>0.48</v>
      </c>
      <c r="D25" s="30">
        <v>5.1189999999999998</v>
      </c>
      <c r="E25" s="30">
        <v>0.46700000000000003</v>
      </c>
      <c r="F25" s="30">
        <v>2.097</v>
      </c>
      <c r="G25" s="30">
        <v>1.1779999999999999</v>
      </c>
      <c r="H25" s="30">
        <v>3.1</v>
      </c>
      <c r="I25" s="30">
        <v>0.30299999999999999</v>
      </c>
      <c r="J25" s="30">
        <v>17.169</v>
      </c>
      <c r="K25" s="30">
        <v>5.4039999999999999</v>
      </c>
      <c r="L25" s="30">
        <v>1.351</v>
      </c>
      <c r="M25" s="30">
        <v>1.08</v>
      </c>
      <c r="N25" s="30">
        <v>2.7959999999999998</v>
      </c>
      <c r="O25" s="33">
        <v>5.827</v>
      </c>
      <c r="P25" s="30">
        <v>0.77400000000000002</v>
      </c>
      <c r="Q25" s="30">
        <v>69.337000000000003</v>
      </c>
      <c r="R25" s="30">
        <v>5.5979999999999999</v>
      </c>
      <c r="S25" s="38">
        <v>122.35899999999999</v>
      </c>
      <c r="T25" s="39"/>
      <c r="U25" s="40"/>
    </row>
    <row r="26" spans="1:21" ht="10.35" customHeight="1">
      <c r="A26" s="28">
        <v>2003</v>
      </c>
      <c r="B26" s="30">
        <v>0.3</v>
      </c>
      <c r="C26" s="30">
        <v>0.438</v>
      </c>
      <c r="D26" s="30">
        <v>5.5389999999999997</v>
      </c>
      <c r="E26" s="30">
        <v>0.57099999999999995</v>
      </c>
      <c r="F26" s="30">
        <v>2.5920000000000001</v>
      </c>
      <c r="G26" s="30">
        <v>1.0920000000000001</v>
      </c>
      <c r="H26" s="30">
        <v>3.1259999999999999</v>
      </c>
      <c r="I26" s="30">
        <v>0.36099999999999999</v>
      </c>
      <c r="J26" s="30">
        <v>17.332000000000001</v>
      </c>
      <c r="K26" s="30">
        <v>4.4450000000000003</v>
      </c>
      <c r="L26" s="30">
        <v>1.4930000000000001</v>
      </c>
      <c r="M26" s="30">
        <v>1.8480000000000001</v>
      </c>
      <c r="N26" s="30">
        <v>3.1349999999999998</v>
      </c>
      <c r="O26" s="33">
        <v>5.61</v>
      </c>
      <c r="P26" s="30">
        <v>0.89200000000000002</v>
      </c>
      <c r="Q26" s="30">
        <v>69.826999999999998</v>
      </c>
      <c r="R26" s="30">
        <v>5.2910000000000004</v>
      </c>
      <c r="S26" s="38">
        <v>123.892</v>
      </c>
      <c r="T26" s="39"/>
      <c r="U26" s="40"/>
    </row>
    <row r="27" spans="1:21" ht="10.35" customHeight="1">
      <c r="A27" s="28">
        <v>2004</v>
      </c>
      <c r="B27" s="30">
        <v>0.27200000000000002</v>
      </c>
      <c r="C27" s="30">
        <v>0.29199999999999998</v>
      </c>
      <c r="D27" s="30">
        <v>5.6769999999999996</v>
      </c>
      <c r="E27" s="30">
        <v>0.373</v>
      </c>
      <c r="F27" s="30">
        <v>2.6669999999999998</v>
      </c>
      <c r="G27" s="30">
        <v>1.0840000000000001</v>
      </c>
      <c r="H27" s="30">
        <v>3.0459999999999998</v>
      </c>
      <c r="I27" s="30">
        <v>0.38200000000000001</v>
      </c>
      <c r="J27" s="30">
        <v>17.28</v>
      </c>
      <c r="K27" s="30">
        <v>4.883</v>
      </c>
      <c r="L27" s="30">
        <v>1.52</v>
      </c>
      <c r="M27" s="30">
        <v>1.46</v>
      </c>
      <c r="N27" s="30">
        <v>2.82</v>
      </c>
      <c r="O27" s="33">
        <v>6.1239999999999997</v>
      </c>
      <c r="P27" s="30">
        <v>1.01</v>
      </c>
      <c r="Q27" s="30">
        <v>70.534999999999997</v>
      </c>
      <c r="R27" s="30">
        <v>5.29</v>
      </c>
      <c r="S27" s="38">
        <v>124.71500000000002</v>
      </c>
      <c r="T27" s="39"/>
      <c r="U27" s="40"/>
    </row>
    <row r="28" spans="1:21" ht="10.35" customHeight="1">
      <c r="A28" s="28">
        <v>2005</v>
      </c>
      <c r="B28" s="30">
        <v>0.25</v>
      </c>
      <c r="C28" s="30">
        <v>0.32500000000000001</v>
      </c>
      <c r="D28" s="30">
        <v>5.7969999999999997</v>
      </c>
      <c r="E28" s="30">
        <v>0.59799999999999998</v>
      </c>
      <c r="F28" s="30">
        <v>2.71</v>
      </c>
      <c r="G28" s="30">
        <v>1.2130000000000001</v>
      </c>
      <c r="H28" s="30">
        <v>3.1019999999999999</v>
      </c>
      <c r="I28" s="30">
        <v>0.36499999999999999</v>
      </c>
      <c r="J28" s="30">
        <v>18.029</v>
      </c>
      <c r="K28" s="30">
        <v>3.8420000000000001</v>
      </c>
      <c r="L28" s="30">
        <v>1.56</v>
      </c>
      <c r="M28" s="30">
        <v>1.137</v>
      </c>
      <c r="N28" s="30">
        <v>2.6829999999999998</v>
      </c>
      <c r="O28" s="33">
        <v>6.0519999999999996</v>
      </c>
      <c r="P28" s="30">
        <v>0.72099999999999997</v>
      </c>
      <c r="Q28" s="30">
        <v>73.706999999999994</v>
      </c>
      <c r="R28" s="30">
        <v>6.01</v>
      </c>
      <c r="S28" s="38">
        <v>128.101</v>
      </c>
      <c r="T28" s="39"/>
      <c r="U28" s="40"/>
    </row>
    <row r="29" spans="1:21" ht="10.35" customHeight="1">
      <c r="A29" s="28">
        <v>2006</v>
      </c>
      <c r="B29" s="30">
        <v>0.27600000000000002</v>
      </c>
      <c r="C29" s="30">
        <v>0.39600000000000002</v>
      </c>
      <c r="D29" s="30">
        <v>5.843</v>
      </c>
      <c r="E29" s="30">
        <v>0.42699999999999999</v>
      </c>
      <c r="F29" s="30">
        <v>2.2530000000000001</v>
      </c>
      <c r="G29" s="30">
        <v>1.208</v>
      </c>
      <c r="H29" s="30">
        <v>3.0339999999999998</v>
      </c>
      <c r="I29" s="30">
        <v>0.35799999999999998</v>
      </c>
      <c r="J29" s="30">
        <v>17.788</v>
      </c>
      <c r="K29" s="30">
        <v>2.99</v>
      </c>
      <c r="L29" s="30">
        <v>1.3109999999999999</v>
      </c>
      <c r="M29" s="30">
        <v>1.766</v>
      </c>
      <c r="N29" s="30">
        <v>2.7530000000000001</v>
      </c>
      <c r="O29" s="33">
        <v>6.3579999999999997</v>
      </c>
      <c r="P29" s="30">
        <v>0.52300000000000002</v>
      </c>
      <c r="Q29" s="30">
        <v>64.509</v>
      </c>
      <c r="R29" s="30">
        <v>5.9059999999999997</v>
      </c>
      <c r="S29" s="38">
        <v>117.69900000000001</v>
      </c>
      <c r="T29" s="39"/>
      <c r="U29" s="40"/>
    </row>
    <row r="30" spans="1:21" ht="10.35" customHeight="1">
      <c r="A30" s="28">
        <v>2007</v>
      </c>
      <c r="B30" s="30">
        <v>0.23499999999999999</v>
      </c>
      <c r="C30" s="30">
        <v>0.372</v>
      </c>
      <c r="D30" s="30">
        <v>5.6130000000000004</v>
      </c>
      <c r="E30" s="30">
        <v>0.33200000000000002</v>
      </c>
      <c r="F30" s="30">
        <v>2.6760000000000002</v>
      </c>
      <c r="G30" s="30">
        <v>1.006</v>
      </c>
      <c r="H30" s="30">
        <v>2.4279999999999999</v>
      </c>
      <c r="I30" s="30">
        <v>0.36499999999999999</v>
      </c>
      <c r="J30" s="30">
        <v>16.829000000000001</v>
      </c>
      <c r="K30" s="30">
        <v>3.7330000000000001</v>
      </c>
      <c r="L30" s="30">
        <v>1.4810000000000001</v>
      </c>
      <c r="M30" s="30">
        <v>1.0229999999999999</v>
      </c>
      <c r="N30" s="30">
        <v>3.03</v>
      </c>
      <c r="O30" s="33">
        <v>5.8570000000000002</v>
      </c>
      <c r="P30" s="30">
        <v>0.80900000000000005</v>
      </c>
      <c r="Q30" s="30">
        <v>68.694000000000003</v>
      </c>
      <c r="R30" s="30">
        <v>5.79</v>
      </c>
      <c r="S30" s="38">
        <v>120.27300000000001</v>
      </c>
      <c r="T30" s="39"/>
      <c r="U30" s="40"/>
    </row>
    <row r="31" spans="1:21" ht="10.35" customHeight="1">
      <c r="A31" s="28">
        <v>2008</v>
      </c>
      <c r="B31" s="30">
        <v>0.29699999999999999</v>
      </c>
      <c r="C31" s="30">
        <v>0.35799999999999998</v>
      </c>
      <c r="D31" s="30">
        <v>5.4</v>
      </c>
      <c r="E31" s="30">
        <v>0.47199999999999998</v>
      </c>
      <c r="F31" s="30">
        <v>2.6960000000000002</v>
      </c>
      <c r="G31" s="30">
        <v>0.93700000000000006</v>
      </c>
      <c r="H31" s="30">
        <v>2.4969999999999999</v>
      </c>
      <c r="I31" s="30">
        <v>0.443</v>
      </c>
      <c r="J31" s="30">
        <v>15.986000000000001</v>
      </c>
      <c r="K31" s="30">
        <v>3.544</v>
      </c>
      <c r="L31" s="30">
        <v>1.4379999999999999</v>
      </c>
      <c r="M31" s="30">
        <v>1.508</v>
      </c>
      <c r="N31" s="30">
        <v>2.9319999999999999</v>
      </c>
      <c r="O31" s="33">
        <v>6.1909999999999998</v>
      </c>
      <c r="P31" s="30">
        <v>0.85099999999999998</v>
      </c>
      <c r="Q31" s="30">
        <v>67.11</v>
      </c>
      <c r="R31" s="30">
        <v>5.758</v>
      </c>
      <c r="S31" s="38">
        <v>118.41799999999999</v>
      </c>
      <c r="T31" s="39"/>
      <c r="U31" s="40"/>
    </row>
    <row r="32" spans="1:21" ht="10.35" customHeight="1">
      <c r="A32" s="28">
        <v>2009</v>
      </c>
      <c r="B32" s="30">
        <v>0.22800000000000001</v>
      </c>
      <c r="C32" s="30">
        <v>0.27800000000000002</v>
      </c>
      <c r="D32" s="30">
        <v>5.5</v>
      </c>
      <c r="E32" s="30">
        <v>0.48099999999999998</v>
      </c>
      <c r="F32" s="30">
        <v>2.5009999999999999</v>
      </c>
      <c r="G32" s="30">
        <v>0.94899999999999995</v>
      </c>
      <c r="H32" s="30">
        <v>2.391</v>
      </c>
      <c r="I32" s="30">
        <v>0.35599999999999998</v>
      </c>
      <c r="J32" s="30">
        <v>16.661999999999999</v>
      </c>
      <c r="K32" s="30">
        <v>5.0609999999999999</v>
      </c>
      <c r="L32" s="30">
        <v>1.1839999999999999</v>
      </c>
      <c r="M32" s="30">
        <v>1.92</v>
      </c>
      <c r="N32" s="30">
        <v>3</v>
      </c>
      <c r="O32" s="33">
        <v>6.58</v>
      </c>
      <c r="P32" s="30">
        <v>0.77800000000000002</v>
      </c>
      <c r="Q32" s="30">
        <v>70.275999999999996</v>
      </c>
      <c r="R32" s="30">
        <v>5.899</v>
      </c>
      <c r="S32" s="38">
        <v>124.04399999999998</v>
      </c>
      <c r="T32" s="39"/>
      <c r="U32" s="40"/>
    </row>
    <row r="33" spans="1:21" ht="15" customHeight="1">
      <c r="A33" s="28">
        <v>2010</v>
      </c>
      <c r="B33" s="30">
        <v>0.216</v>
      </c>
      <c r="C33" s="30">
        <v>0.42699999999999999</v>
      </c>
      <c r="D33" s="30">
        <v>5.65</v>
      </c>
      <c r="E33" s="30">
        <v>0.48499999999999999</v>
      </c>
      <c r="F33" s="30">
        <v>2.4510000000000001</v>
      </c>
      <c r="G33" s="30">
        <v>0.998</v>
      </c>
      <c r="H33" s="30">
        <v>2.2189999999999999</v>
      </c>
      <c r="I33" s="30">
        <v>0.371</v>
      </c>
      <c r="J33" s="30">
        <v>15.401999999999999</v>
      </c>
      <c r="K33" s="30">
        <v>3.7429999999999999</v>
      </c>
      <c r="L33" s="30">
        <v>1.143</v>
      </c>
      <c r="M33" s="30">
        <v>1.3380000000000001</v>
      </c>
      <c r="N33" s="30">
        <v>2.6480000000000001</v>
      </c>
      <c r="O33" s="33">
        <v>6.5880000000000001</v>
      </c>
      <c r="P33" s="30">
        <v>0.73499999999999999</v>
      </c>
      <c r="Q33" s="30">
        <v>71.052999999999997</v>
      </c>
      <c r="R33" s="30">
        <v>6.7930000000000001</v>
      </c>
      <c r="S33" s="38">
        <v>122.26</v>
      </c>
      <c r="T33" s="39"/>
      <c r="U33" s="40"/>
    </row>
    <row r="34" spans="1:21" ht="10.35" customHeight="1">
      <c r="A34" s="28">
        <v>2011</v>
      </c>
      <c r="B34" s="30">
        <v>0.26200000000000001</v>
      </c>
      <c r="C34" s="30">
        <v>0.313</v>
      </c>
      <c r="D34" s="30">
        <v>4.7080000000000002</v>
      </c>
      <c r="E34" s="30">
        <v>0.50600000000000001</v>
      </c>
      <c r="F34" s="30">
        <v>2.6549999999999998</v>
      </c>
      <c r="G34" s="30">
        <v>1.0209999999999999</v>
      </c>
      <c r="H34" s="30">
        <v>2.383</v>
      </c>
      <c r="I34" s="30">
        <v>0.443</v>
      </c>
      <c r="J34" s="30">
        <v>15.574999999999999</v>
      </c>
      <c r="K34" s="30">
        <v>2.8279999999999998</v>
      </c>
      <c r="L34" s="30">
        <v>1.2569999999999999</v>
      </c>
      <c r="M34" s="30">
        <v>1.31</v>
      </c>
      <c r="N34" s="30">
        <v>2.355</v>
      </c>
      <c r="O34" s="33">
        <v>6.6159999999999997</v>
      </c>
      <c r="P34" s="30">
        <v>0.75</v>
      </c>
      <c r="Q34" s="30">
        <v>65.757999999999996</v>
      </c>
      <c r="R34" s="30">
        <v>7.1210000000000004</v>
      </c>
      <c r="S34" s="38">
        <v>115.86099999999999</v>
      </c>
      <c r="T34" s="39"/>
      <c r="U34" s="40"/>
    </row>
    <row r="35" spans="1:21" ht="10.35" customHeight="1">
      <c r="A35" s="28">
        <v>2012</v>
      </c>
      <c r="B35" s="30">
        <v>0.22800000000000001</v>
      </c>
      <c r="C35" s="30">
        <v>0.41099999999999998</v>
      </c>
      <c r="D35" s="30">
        <v>4.8319999999999999</v>
      </c>
      <c r="E35" s="30">
        <v>0.55500000000000005</v>
      </c>
      <c r="F35" s="30">
        <v>2.5609999999999999</v>
      </c>
      <c r="G35" s="30">
        <v>1.153</v>
      </c>
      <c r="H35" s="30">
        <v>1.986</v>
      </c>
      <c r="I35" s="30">
        <v>0.33800000000000002</v>
      </c>
      <c r="J35" s="30">
        <v>15.641999999999999</v>
      </c>
      <c r="K35" s="30">
        <v>2.9750000000000001</v>
      </c>
      <c r="L35" s="30">
        <v>1.256</v>
      </c>
      <c r="M35" s="30">
        <v>1.2869999999999999</v>
      </c>
      <c r="N35" s="30">
        <v>2.6869999999999998</v>
      </c>
      <c r="O35" s="33">
        <v>7.2069999999999999</v>
      </c>
      <c r="P35" s="30">
        <v>0.73099999999999998</v>
      </c>
      <c r="Q35" s="30">
        <v>66.546000000000006</v>
      </c>
      <c r="R35" s="30">
        <v>8.3620000000000001</v>
      </c>
      <c r="S35" s="38">
        <v>118.75700000000001</v>
      </c>
      <c r="T35" s="39"/>
      <c r="U35" s="40"/>
    </row>
    <row r="36" spans="1:21" ht="10.35" customHeight="1">
      <c r="A36" s="28">
        <v>2013</v>
      </c>
      <c r="B36" s="30">
        <v>0.217</v>
      </c>
      <c r="C36" s="30">
        <v>0.35299999999999998</v>
      </c>
      <c r="D36" s="30">
        <v>4.9669999999999996</v>
      </c>
      <c r="E36" s="30">
        <v>0.54800000000000004</v>
      </c>
      <c r="F36" s="30">
        <v>2.4830000000000001</v>
      </c>
      <c r="G36" s="30">
        <v>0.99299999999999999</v>
      </c>
      <c r="H36" s="30">
        <v>2.448</v>
      </c>
      <c r="I36" s="30">
        <v>0.33700000000000002</v>
      </c>
      <c r="J36" s="30">
        <v>12.788</v>
      </c>
      <c r="K36" s="30">
        <v>3.218</v>
      </c>
      <c r="L36" s="30">
        <v>1.089</v>
      </c>
      <c r="M36" s="30">
        <v>0.95899999999999996</v>
      </c>
      <c r="N36" s="30">
        <v>2.3839999999999999</v>
      </c>
      <c r="O36" s="33">
        <v>6.9829999999999997</v>
      </c>
      <c r="P36" s="30">
        <v>0.86399999999999999</v>
      </c>
      <c r="Q36" s="30">
        <v>65.98</v>
      </c>
      <c r="R36" s="30">
        <v>8.0220000000000002</v>
      </c>
      <c r="S36" s="38">
        <v>114.633</v>
      </c>
      <c r="T36" s="39"/>
      <c r="U36" s="40"/>
    </row>
    <row r="37" spans="1:21" ht="10.35" customHeight="1">
      <c r="A37" s="28">
        <v>2014</v>
      </c>
      <c r="B37" s="30">
        <v>0.16900000000000001</v>
      </c>
      <c r="C37" s="30">
        <v>0.33</v>
      </c>
      <c r="D37" s="30">
        <v>4.5449999999999999</v>
      </c>
      <c r="E37" s="30">
        <v>0.54500000000000004</v>
      </c>
      <c r="F37" s="30">
        <v>2.585</v>
      </c>
      <c r="G37" s="30">
        <v>0.94499999999999995</v>
      </c>
      <c r="H37" s="30">
        <v>1.92</v>
      </c>
      <c r="I37" s="30">
        <v>0.35699999999999998</v>
      </c>
      <c r="J37" s="30">
        <v>13.446</v>
      </c>
      <c r="K37" s="30">
        <v>3.8730000000000002</v>
      </c>
      <c r="L37" s="30">
        <v>1.0429999999999999</v>
      </c>
      <c r="M37" s="30">
        <v>1.4650000000000001</v>
      </c>
      <c r="N37" s="30">
        <v>2.306</v>
      </c>
      <c r="O37" s="33">
        <v>7.1870000000000003</v>
      </c>
      <c r="P37" s="30">
        <v>0.92900000000000005</v>
      </c>
      <c r="Q37" s="30">
        <v>67.363</v>
      </c>
      <c r="R37" s="30">
        <v>8.2319999999999993</v>
      </c>
      <c r="S37" s="38">
        <v>117.24</v>
      </c>
      <c r="T37" s="39"/>
      <c r="U37" s="40"/>
    </row>
    <row r="38" spans="1:21" ht="10.35" customHeight="1">
      <c r="A38" s="28">
        <v>2015</v>
      </c>
      <c r="B38" s="30">
        <v>0.184</v>
      </c>
      <c r="C38" s="30">
        <v>0.35</v>
      </c>
      <c r="D38" s="30">
        <v>4.8470000000000004</v>
      </c>
      <c r="E38" s="30">
        <v>0.54800000000000004</v>
      </c>
      <c r="F38" s="30">
        <v>2.5870000000000002</v>
      </c>
      <c r="G38" s="30">
        <v>0.90700000000000003</v>
      </c>
      <c r="H38" s="30">
        <v>2.0489999999999999</v>
      </c>
      <c r="I38" s="30">
        <v>0.34200000000000003</v>
      </c>
      <c r="J38" s="30">
        <v>13.355</v>
      </c>
      <c r="K38" s="30">
        <v>3.4140000000000001</v>
      </c>
      <c r="L38" s="30">
        <v>1.0569999999999999</v>
      </c>
      <c r="M38" s="30">
        <v>1.3540000000000001</v>
      </c>
      <c r="N38" s="30">
        <v>2.3220000000000001</v>
      </c>
      <c r="O38" s="33">
        <v>7.1130000000000004</v>
      </c>
      <c r="P38" s="30">
        <v>0.88300000000000001</v>
      </c>
      <c r="Q38" s="30">
        <v>56.308999999999997</v>
      </c>
      <c r="R38" s="30">
        <v>9.8109999999999999</v>
      </c>
      <c r="S38" s="38">
        <v>107.43200000000002</v>
      </c>
      <c r="T38" s="39"/>
      <c r="U38" s="40"/>
    </row>
    <row r="39" spans="1:21" ht="10.35" customHeight="1">
      <c r="A39" s="28">
        <v>2016</v>
      </c>
      <c r="B39" s="30">
        <v>0.23899999999999999</v>
      </c>
      <c r="C39" s="30">
        <v>0.254</v>
      </c>
      <c r="D39" s="30">
        <v>5.1779999999999999</v>
      </c>
      <c r="E39" s="30">
        <v>0.55200000000000005</v>
      </c>
      <c r="F39" s="30">
        <v>2.6360000000000001</v>
      </c>
      <c r="G39" s="30">
        <v>1.046</v>
      </c>
      <c r="H39" s="30">
        <v>2.96</v>
      </c>
      <c r="I39" s="30">
        <v>0.40799999999999997</v>
      </c>
      <c r="J39" s="30">
        <v>12.468999999999999</v>
      </c>
      <c r="K39" s="30">
        <v>2.992</v>
      </c>
      <c r="L39" s="30">
        <v>1.0409999999999999</v>
      </c>
      <c r="M39" s="30">
        <v>1.5229999999999999</v>
      </c>
      <c r="N39" s="30">
        <v>1.7629999999999999</v>
      </c>
      <c r="O39" s="33">
        <v>7.5839999999999996</v>
      </c>
      <c r="P39" s="30">
        <v>0.89</v>
      </c>
      <c r="Q39" s="30">
        <v>61.145000000000003</v>
      </c>
      <c r="R39" s="30">
        <v>9.657</v>
      </c>
      <c r="S39" s="38">
        <v>112.337</v>
      </c>
      <c r="T39" s="39"/>
      <c r="U39" s="40"/>
    </row>
    <row r="40" spans="1:21" ht="12" customHeight="1">
      <c r="A40" s="28">
        <v>2017</v>
      </c>
      <c r="B40" s="30">
        <v>0.20499999999999999</v>
      </c>
      <c r="C40" s="30">
        <v>0.23499999999999999</v>
      </c>
      <c r="D40" s="30">
        <v>5.0190000000000001</v>
      </c>
      <c r="E40" s="30">
        <v>0.55100000000000005</v>
      </c>
      <c r="F40" s="30">
        <v>2.3660000000000001</v>
      </c>
      <c r="G40" s="30">
        <v>1.3839999999999999</v>
      </c>
      <c r="H40" s="30">
        <v>3.548</v>
      </c>
      <c r="I40" s="30">
        <v>0.52900000000000003</v>
      </c>
      <c r="J40" s="30">
        <v>13.111000000000001</v>
      </c>
      <c r="K40" s="30">
        <v>3.66</v>
      </c>
      <c r="L40" s="30">
        <v>1.016</v>
      </c>
      <c r="M40" s="30">
        <v>0.315</v>
      </c>
      <c r="N40" s="30">
        <v>1.952</v>
      </c>
      <c r="O40" s="33">
        <v>7.4359999999999999</v>
      </c>
      <c r="P40" s="30">
        <v>0.89200000000000002</v>
      </c>
      <c r="Q40" s="30">
        <v>57.881</v>
      </c>
      <c r="R40" s="30">
        <v>9.609</v>
      </c>
      <c r="S40" s="38">
        <v>109.709</v>
      </c>
      <c r="T40" s="41"/>
      <c r="U40" s="40"/>
    </row>
    <row r="41" spans="1:21" ht="10.35" customHeight="1">
      <c r="A41" s="28">
        <v>2018</v>
      </c>
      <c r="B41" s="30">
        <v>0.14399999999999999</v>
      </c>
      <c r="C41" s="30">
        <v>0.28199999999999997</v>
      </c>
      <c r="D41" s="30">
        <v>4.6479999999999997</v>
      </c>
      <c r="E41" s="30">
        <v>0.54600000000000004</v>
      </c>
      <c r="F41" s="30">
        <v>2.5139999999999998</v>
      </c>
      <c r="G41" s="30">
        <v>0.59299999999999997</v>
      </c>
      <c r="H41" s="30">
        <v>3.38</v>
      </c>
      <c r="I41" s="30">
        <v>0.58299999999999996</v>
      </c>
      <c r="J41" s="30">
        <v>13.124000000000001</v>
      </c>
      <c r="K41" s="30">
        <v>3.3610000000000002</v>
      </c>
      <c r="L41" s="30">
        <v>0.98399999999999999</v>
      </c>
      <c r="M41" s="30">
        <v>1.8939999999999999</v>
      </c>
      <c r="N41" s="30">
        <v>1.831</v>
      </c>
      <c r="O41" s="33">
        <v>7.2320000000000002</v>
      </c>
      <c r="P41" s="30">
        <v>0.98199999999999998</v>
      </c>
      <c r="Q41" s="30">
        <v>65.629000000000005</v>
      </c>
      <c r="R41" s="30">
        <v>12.801</v>
      </c>
      <c r="S41" s="38">
        <v>120.52800000000001</v>
      </c>
      <c r="T41" s="41"/>
      <c r="U41" s="40"/>
    </row>
    <row r="42" spans="1:21" ht="10.35" customHeight="1">
      <c r="A42" s="28">
        <v>2019</v>
      </c>
      <c r="B42" s="30">
        <v>0.159</v>
      </c>
      <c r="C42" s="30">
        <v>0.26700000000000002</v>
      </c>
      <c r="D42" s="30">
        <v>4.024</v>
      </c>
      <c r="E42" s="30">
        <v>0.54200000000000004</v>
      </c>
      <c r="F42" s="30">
        <v>2.67</v>
      </c>
      <c r="G42" s="30">
        <v>0.84099999999999997</v>
      </c>
      <c r="H42" s="30">
        <v>3.0089999999999999</v>
      </c>
      <c r="I42" s="30">
        <v>0.67800000000000005</v>
      </c>
      <c r="J42" s="30">
        <v>10.632</v>
      </c>
      <c r="K42" s="30">
        <v>2.871</v>
      </c>
      <c r="L42" s="30">
        <v>0.98599999999999999</v>
      </c>
      <c r="M42" s="30">
        <v>1.538</v>
      </c>
      <c r="N42" s="30">
        <v>1.456</v>
      </c>
      <c r="O42" s="33">
        <v>6.8680000000000003</v>
      </c>
      <c r="P42" s="30">
        <v>0.79700000000000004</v>
      </c>
      <c r="Q42" s="30">
        <v>63.817</v>
      </c>
      <c r="R42" s="30">
        <v>12.625999999999999</v>
      </c>
      <c r="S42" s="38">
        <v>113.78100000000001</v>
      </c>
      <c r="T42" s="41"/>
      <c r="U42" s="40"/>
    </row>
    <row r="43" spans="1:21" ht="10.35" customHeight="1">
      <c r="A43" s="28">
        <v>2020</v>
      </c>
      <c r="B43" s="30">
        <v>0.152</v>
      </c>
      <c r="C43" s="30">
        <v>0.29699999999999999</v>
      </c>
      <c r="D43" s="30">
        <v>3.7309999999999999</v>
      </c>
      <c r="E43" s="30">
        <v>0.53800000000000003</v>
      </c>
      <c r="F43" s="30">
        <v>2.6619999999999999</v>
      </c>
      <c r="G43" s="30">
        <v>1.3720000000000001</v>
      </c>
      <c r="H43" s="30">
        <v>2.1520000000000001</v>
      </c>
      <c r="I43" s="30">
        <v>0.71699999999999997</v>
      </c>
      <c r="J43" s="30">
        <v>14.731999999999999</v>
      </c>
      <c r="K43" s="30">
        <v>2.84</v>
      </c>
      <c r="L43" s="30">
        <v>0.94599999999999995</v>
      </c>
      <c r="M43" s="30">
        <v>1.5740000000000001</v>
      </c>
      <c r="N43" s="30">
        <v>1.768</v>
      </c>
      <c r="O43" s="33">
        <v>7.1429999999999998</v>
      </c>
      <c r="P43" s="30">
        <v>0.624</v>
      </c>
      <c r="Q43" s="30">
        <v>67.417000000000002</v>
      </c>
      <c r="R43" s="30">
        <v>12.76</v>
      </c>
      <c r="S43" s="38">
        <v>121.42500000000001</v>
      </c>
      <c r="T43" s="41"/>
      <c r="U43" s="40"/>
    </row>
    <row r="44" spans="1:21" ht="14.45" customHeight="1">
      <c r="A44" s="28">
        <v>2021</v>
      </c>
      <c r="B44" s="30">
        <v>0.13800000000000001</v>
      </c>
      <c r="C44" s="30">
        <v>0.24099999999999999</v>
      </c>
      <c r="D44" s="30">
        <v>4.2380000000000004</v>
      </c>
      <c r="E44" s="30">
        <v>0.54700000000000004</v>
      </c>
      <c r="F44" s="30">
        <v>2.6190000000000002</v>
      </c>
      <c r="G44" s="30">
        <v>0.79900000000000004</v>
      </c>
      <c r="H44" s="30">
        <v>1.9179999999999999</v>
      </c>
      <c r="I44" s="30">
        <v>0.72299999999999998</v>
      </c>
      <c r="J44" s="30">
        <v>11.798999999999999</v>
      </c>
      <c r="K44" s="30">
        <v>3.0870000000000002</v>
      </c>
      <c r="L44" s="30">
        <v>1.1240000000000001</v>
      </c>
      <c r="M44" s="30">
        <v>1.5349999999999999</v>
      </c>
      <c r="N44" s="30">
        <v>1.6919999999999999</v>
      </c>
      <c r="O44" s="33">
        <v>8.0190000000000001</v>
      </c>
      <c r="P44" s="30">
        <v>0.64400000000000002</v>
      </c>
      <c r="Q44" s="30">
        <v>59.375</v>
      </c>
      <c r="R44" s="30">
        <v>13.956</v>
      </c>
      <c r="S44" s="38">
        <v>112.45399999999999</v>
      </c>
      <c r="T44" s="41"/>
      <c r="U44" s="40"/>
    </row>
    <row r="45" spans="1:21" s="5" customFormat="1" ht="12.75" customHeight="1">
      <c r="A45" s="28">
        <v>2022</v>
      </c>
      <c r="B45" s="30">
        <v>0.128</v>
      </c>
      <c r="C45" s="30">
        <v>0.27800000000000002</v>
      </c>
      <c r="D45" s="30">
        <v>4.21</v>
      </c>
      <c r="E45" s="30">
        <v>0.53500000000000003</v>
      </c>
      <c r="F45" s="30">
        <v>2.6219999999999999</v>
      </c>
      <c r="G45" s="30">
        <v>0.89100000000000001</v>
      </c>
      <c r="H45" s="30">
        <v>2.38</v>
      </c>
      <c r="I45" s="30">
        <v>0.81399999999999995</v>
      </c>
      <c r="J45" s="30">
        <v>12.593</v>
      </c>
      <c r="K45" s="30">
        <v>3.0390000000000001</v>
      </c>
      <c r="L45" s="30">
        <v>1.1479999999999999</v>
      </c>
      <c r="M45" s="30">
        <v>1.1830000000000001</v>
      </c>
      <c r="N45" s="30">
        <v>1.881</v>
      </c>
      <c r="O45" s="33">
        <v>7.63</v>
      </c>
      <c r="P45" s="30">
        <v>0.73399999999999999</v>
      </c>
      <c r="Q45" s="30">
        <v>60.671999999999997</v>
      </c>
      <c r="R45" s="30">
        <v>14.198</v>
      </c>
      <c r="S45" s="38">
        <v>114.93600000000001</v>
      </c>
      <c r="U45" s="42"/>
    </row>
    <row r="46" spans="1:21" s="5" customFormat="1" ht="12.75" customHeight="1">
      <c r="A46" s="28">
        <v>2023</v>
      </c>
      <c r="B46" s="30">
        <v>9.6000000000000002E-2</v>
      </c>
      <c r="C46" s="30">
        <v>0.26900000000000002</v>
      </c>
      <c r="D46" s="30">
        <v>3.6680000000000001</v>
      </c>
      <c r="E46" s="30">
        <v>0.52600000000000002</v>
      </c>
      <c r="F46" s="30">
        <v>2.605</v>
      </c>
      <c r="G46" s="30">
        <v>0.84199999999999997</v>
      </c>
      <c r="H46" s="30">
        <v>1.905</v>
      </c>
      <c r="I46" s="30">
        <v>0.628</v>
      </c>
      <c r="J46" s="30">
        <v>13.483000000000001</v>
      </c>
      <c r="K46" s="30">
        <v>3.1880000000000002</v>
      </c>
      <c r="L46" s="30">
        <v>1.1279999999999999</v>
      </c>
      <c r="M46" s="30">
        <v>1.5449999999999999</v>
      </c>
      <c r="N46" s="30">
        <v>1.8169999999999999</v>
      </c>
      <c r="O46" s="33">
        <v>7.649</v>
      </c>
      <c r="P46" s="30">
        <v>0.57199999999999995</v>
      </c>
      <c r="Q46" s="30">
        <v>52.776000000000003</v>
      </c>
      <c r="R46" s="30">
        <v>12.606999999999999</v>
      </c>
      <c r="S46" s="38">
        <v>105.304</v>
      </c>
      <c r="U46" s="42"/>
    </row>
    <row r="47" spans="1:21" s="5" customFormat="1" ht="12.75" customHeight="1">
      <c r="A47" s="28">
        <v>2024</v>
      </c>
      <c r="B47" s="30">
        <v>6.2E-2</v>
      </c>
      <c r="C47" s="30">
        <v>0.249</v>
      </c>
      <c r="D47" s="30">
        <v>3.0070000000000001</v>
      </c>
      <c r="E47" s="30">
        <v>0.51900000000000002</v>
      </c>
      <c r="F47" s="30">
        <v>2.3860000000000001</v>
      </c>
      <c r="G47" s="30">
        <v>0.91600000000000004</v>
      </c>
      <c r="H47" s="30">
        <v>1.7569999999999999</v>
      </c>
      <c r="I47" s="30">
        <v>0.48199999999999998</v>
      </c>
      <c r="J47" s="30">
        <v>10.407</v>
      </c>
      <c r="K47" s="30">
        <v>2.4430000000000001</v>
      </c>
      <c r="L47" s="30">
        <v>1.0389999999999999</v>
      </c>
      <c r="M47" s="30">
        <v>1.68</v>
      </c>
      <c r="N47" s="30">
        <v>1.6719999999999999</v>
      </c>
      <c r="O47" s="33">
        <v>7.8360000000000003</v>
      </c>
      <c r="P47" s="30">
        <v>0.58799999999999997</v>
      </c>
      <c r="Q47" s="30">
        <v>48.261000000000003</v>
      </c>
      <c r="R47" s="30">
        <v>12.907</v>
      </c>
      <c r="S47" s="38">
        <v>96.210999999999999</v>
      </c>
      <c r="U47" s="42"/>
    </row>
    <row r="48" spans="1:21" s="5" customFormat="1" ht="12.75" customHeight="1">
      <c r="A48" s="19" t="s">
        <v>327</v>
      </c>
    </row>
    <row r="49" spans="1:19" s="5" customFormat="1" ht="12.75" customHeight="1">
      <c r="A49" s="19" t="s">
        <v>216</v>
      </c>
    </row>
    <row r="50" spans="1:19" s="5" customFormat="1" ht="12.75" customHeight="1">
      <c r="A50" s="5" t="s">
        <v>328</v>
      </c>
      <c r="B50" s="4"/>
      <c r="C50" s="4"/>
      <c r="D50" s="4"/>
      <c r="E50" s="4"/>
      <c r="F50" s="4"/>
      <c r="G50" s="4"/>
      <c r="H50" s="4"/>
      <c r="I50" s="4"/>
    </row>
    <row r="51" spans="1:19" ht="12.75" customHeight="1">
      <c r="A51" s="5" t="s">
        <v>329</v>
      </c>
      <c r="B51" s="4"/>
      <c r="C51" s="4"/>
      <c r="D51" s="4"/>
      <c r="E51" s="4"/>
      <c r="F51" s="4"/>
      <c r="G51" s="4"/>
      <c r="H51" s="4"/>
      <c r="I51" s="4"/>
      <c r="J51" s="5"/>
      <c r="K51" s="5"/>
      <c r="L51" s="5"/>
      <c r="M51" s="5"/>
      <c r="N51" s="5"/>
      <c r="O51" s="5"/>
      <c r="P51" s="5"/>
      <c r="Q51" s="5"/>
      <c r="R51" s="5"/>
      <c r="S51" s="5"/>
    </row>
    <row r="52" spans="1:19">
      <c r="A52" s="4" t="s">
        <v>330</v>
      </c>
      <c r="B52" s="6"/>
      <c r="C52" s="6"/>
      <c r="D52" s="6"/>
      <c r="E52" s="6"/>
      <c r="F52" s="6"/>
      <c r="G52" s="6"/>
      <c r="H52" s="6"/>
      <c r="I52" s="6"/>
      <c r="J52" s="5"/>
      <c r="K52" s="5"/>
      <c r="L52" s="5"/>
      <c r="M52" s="5"/>
      <c r="N52" s="5"/>
      <c r="O52" s="5"/>
      <c r="P52" s="5"/>
      <c r="Q52" s="5"/>
      <c r="R52" s="5"/>
      <c r="S52" s="5"/>
    </row>
    <row r="53" spans="1:19">
      <c r="A53" s="4" t="s">
        <v>331</v>
      </c>
    </row>
    <row r="54" spans="1:19">
      <c r="A54" s="6" t="s">
        <v>44</v>
      </c>
    </row>
    <row r="55" spans="1:19">
      <c r="A55"/>
    </row>
    <row r="72" spans="1:19" customFormat="1">
      <c r="A72" s="26"/>
      <c r="C72" s="26"/>
      <c r="D72" s="26"/>
      <c r="E72" s="26"/>
      <c r="F72" s="26"/>
      <c r="G72" s="26"/>
      <c r="H72" s="26"/>
      <c r="I72" s="26"/>
      <c r="J72" s="26"/>
      <c r="K72" s="26"/>
      <c r="L72" s="26"/>
      <c r="M72" s="26"/>
      <c r="N72" s="26"/>
      <c r="O72" s="26"/>
      <c r="P72" s="26"/>
      <c r="Q72" s="26"/>
      <c r="R72" s="26"/>
      <c r="S72" s="26"/>
    </row>
    <row r="73" spans="1:19" customFormat="1">
      <c r="C73" s="26"/>
      <c r="D73" s="26"/>
      <c r="E73" s="26"/>
      <c r="F73" s="26"/>
      <c r="G73" s="26"/>
      <c r="H73" s="26"/>
      <c r="I73" s="26"/>
      <c r="J73" s="26"/>
      <c r="K73" s="26"/>
      <c r="L73" s="26"/>
      <c r="M73" s="26"/>
      <c r="N73" s="26"/>
      <c r="O73" s="26"/>
      <c r="P73" s="26"/>
      <c r="Q73" s="26"/>
      <c r="R73" s="26"/>
      <c r="S73" s="26"/>
    </row>
    <row r="74" spans="1:19" customFormat="1" ht="12"/>
    <row r="75" spans="1:19" customFormat="1" ht="12"/>
    <row r="76" spans="1:19" customFormat="1" ht="12"/>
    <row r="77" spans="1:19" customFormat="1" ht="12"/>
    <row r="78" spans="1:19" customFormat="1" ht="12"/>
    <row r="79" spans="1:19" customFormat="1" ht="12"/>
    <row r="80" spans="1:19" customFormat="1" ht="12"/>
    <row r="81" spans="1:19" customFormat="1" ht="12"/>
    <row r="82" spans="1:19" customFormat="1" ht="12"/>
    <row r="83" spans="1:19" customFormat="1" ht="12"/>
    <row r="84" spans="1:19" customFormat="1" ht="12"/>
    <row r="85" spans="1:19" customFormat="1" ht="12"/>
    <row r="86" spans="1:19" customFormat="1" ht="12"/>
    <row r="87" spans="1:19" customFormat="1" ht="12"/>
    <row r="88" spans="1:19" customFormat="1" ht="12"/>
    <row r="89" spans="1:19" customFormat="1" ht="12"/>
    <row r="90" spans="1:19" customFormat="1" ht="12"/>
    <row r="91" spans="1:19">
      <c r="A91"/>
      <c r="B91"/>
      <c r="C91"/>
      <c r="D91"/>
      <c r="E91"/>
      <c r="F91"/>
      <c r="G91"/>
      <c r="H91"/>
      <c r="I91"/>
      <c r="J91"/>
      <c r="K91"/>
      <c r="L91"/>
      <c r="M91"/>
      <c r="N91"/>
      <c r="O91"/>
      <c r="P91"/>
      <c r="Q91"/>
      <c r="R91"/>
      <c r="S91"/>
    </row>
    <row r="92" spans="1:19">
      <c r="A92"/>
      <c r="B92"/>
      <c r="C92"/>
      <c r="D92"/>
      <c r="E92"/>
      <c r="F92"/>
      <c r="G92"/>
      <c r="H92"/>
      <c r="I92"/>
      <c r="J92"/>
      <c r="K92"/>
      <c r="L92"/>
      <c r="M92"/>
      <c r="N92"/>
      <c r="O92"/>
      <c r="P92"/>
      <c r="Q92"/>
      <c r="R92"/>
      <c r="S92"/>
    </row>
    <row r="93" spans="1:19">
      <c r="A93"/>
      <c r="B93"/>
      <c r="C93"/>
      <c r="D93"/>
      <c r="E93"/>
      <c r="F93"/>
      <c r="G93"/>
      <c r="H93"/>
      <c r="I93"/>
      <c r="J93"/>
      <c r="K93"/>
      <c r="L93"/>
      <c r="M93"/>
      <c r="N93"/>
      <c r="O93"/>
      <c r="P93"/>
      <c r="Q93"/>
      <c r="R93"/>
      <c r="S93"/>
    </row>
    <row r="94" spans="1:19">
      <c r="A94"/>
      <c r="B94"/>
      <c r="C94"/>
      <c r="D94"/>
      <c r="E94"/>
      <c r="F94"/>
      <c r="G94"/>
      <c r="H94"/>
      <c r="I94"/>
      <c r="J94"/>
      <c r="K94"/>
      <c r="L94"/>
      <c r="M94"/>
      <c r="N94"/>
      <c r="O94"/>
      <c r="P94"/>
      <c r="Q94"/>
      <c r="R94"/>
      <c r="S94"/>
    </row>
    <row r="95" spans="1:19">
      <c r="A95"/>
    </row>
  </sheetData>
  <conditionalFormatting sqref="A3:A47 B4:S47">
    <cfRule type="expression" dxfId="263" priority="12">
      <formula>MOD(ROW(),2)=1</formula>
    </cfRule>
  </conditionalFormatting>
  <conditionalFormatting sqref="B3:B47">
    <cfRule type="expression" dxfId="262" priority="11">
      <formula>MOD(ROW(),2)=1</formula>
    </cfRule>
  </conditionalFormatting>
  <conditionalFormatting sqref="C3:C47">
    <cfRule type="expression" dxfId="261" priority="5">
      <formula>MOD(ROW(),2)=1</formula>
    </cfRule>
  </conditionalFormatting>
  <conditionalFormatting sqref="D3:E47">
    <cfRule type="expression" dxfId="260" priority="8">
      <formula>MOD(ROW(),2)=1</formula>
    </cfRule>
  </conditionalFormatting>
  <conditionalFormatting sqref="F3:F47">
    <cfRule type="expression" dxfId="259" priority="1">
      <formula>MOD(ROW(),2)=1</formula>
    </cfRule>
  </conditionalFormatting>
  <conditionalFormatting sqref="G3:G47">
    <cfRule type="expression" dxfId="258" priority="7">
      <formula>MOD(ROW(),2)=1</formula>
    </cfRule>
  </conditionalFormatting>
  <conditionalFormatting sqref="H3:H47">
    <cfRule type="expression" dxfId="257" priority="10">
      <formula>MOD(ROW(),2)=1</formula>
    </cfRule>
  </conditionalFormatting>
  <conditionalFormatting sqref="I3:I47">
    <cfRule type="expression" dxfId="256" priority="9">
      <formula>MOD(ROW(),2)=1</formula>
    </cfRule>
  </conditionalFormatting>
  <conditionalFormatting sqref="J3:J47 N3:N47 Q3:S47">
    <cfRule type="expression" dxfId="255" priority="13">
      <formula>MOD(ROW(),2)=1</formula>
    </cfRule>
  </conditionalFormatting>
  <conditionalFormatting sqref="K3:L47">
    <cfRule type="expression" dxfId="254" priority="6">
      <formula>MOD(ROW(),2)=1</formula>
    </cfRule>
  </conditionalFormatting>
  <conditionalFormatting sqref="M3:M47">
    <cfRule type="expression" dxfId="253" priority="4">
      <formula>MOD(ROW(),2)=1</formula>
    </cfRule>
  </conditionalFormatting>
  <conditionalFormatting sqref="O3:O47">
    <cfRule type="expression" dxfId="252" priority="3">
      <formula>MOD(ROW(),2)=1</formula>
    </cfRule>
  </conditionalFormatting>
  <conditionalFormatting sqref="P3:P47">
    <cfRule type="expression" dxfId="251" priority="2">
      <formula>MOD(ROW(),2)=1</formula>
    </cfRule>
  </conditionalFormatting>
  <pageMargins left="0.45" right="0.45" top="0.75" bottom="0.75" header="0.3" footer="0.3"/>
  <pageSetup scale="59"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199F-BE2D-449D-BAEE-D2D1AA357999}">
  <sheetPr>
    <pageSetUpPr fitToPage="1"/>
  </sheetPr>
  <dimension ref="A1:O92"/>
  <sheetViews>
    <sheetView showGridLines="0" zoomScaleNormal="100" workbookViewId="0">
      <selection activeCell="O1" sqref="O1"/>
    </sheetView>
  </sheetViews>
  <sheetFormatPr defaultColWidth="9.42578125" defaultRowHeight="14.25"/>
  <cols>
    <col min="1" max="1" width="12.7109375" style="26" bestFit="1" customWidth="1"/>
    <col min="2" max="2" width="12.7109375" style="26" customWidth="1"/>
    <col min="3" max="3" width="15.42578125" style="26" bestFit="1" customWidth="1"/>
    <col min="4" max="4" width="11.42578125" style="26" bestFit="1" customWidth="1"/>
    <col min="5" max="5" width="14.28515625" style="26" bestFit="1" customWidth="1"/>
    <col min="6" max="6" width="11.28515625" style="26" bestFit="1" customWidth="1"/>
    <col min="7" max="7" width="17.140625" style="26" customWidth="1"/>
    <col min="8" max="8" width="13.28515625" style="26" bestFit="1" customWidth="1"/>
    <col min="9" max="9" width="10.28515625" style="26" bestFit="1" customWidth="1"/>
    <col min="10" max="14" width="3.42578125" style="26" customWidth="1"/>
    <col min="15" max="16384" width="9.42578125" style="26"/>
  </cols>
  <sheetData>
    <row r="1" spans="1:15">
      <c r="A1" s="36" t="s">
        <v>332</v>
      </c>
      <c r="B1" s="36"/>
      <c r="O1" s="16" t="str">
        <f>HYPERLINK("#'"&amp;"Index'!A1","INDEX")</f>
        <v>INDEX</v>
      </c>
    </row>
    <row r="2" spans="1:15" ht="37.5" customHeight="1">
      <c r="A2" s="27" t="s">
        <v>277</v>
      </c>
      <c r="B2" s="27" t="s">
        <v>333</v>
      </c>
      <c r="C2" s="27" t="s">
        <v>334</v>
      </c>
      <c r="D2" s="27" t="s">
        <v>335</v>
      </c>
      <c r="E2" s="27" t="s">
        <v>336</v>
      </c>
      <c r="F2" s="27" t="s">
        <v>337</v>
      </c>
      <c r="G2" s="27" t="s">
        <v>338</v>
      </c>
      <c r="H2" s="27" t="s">
        <v>339</v>
      </c>
    </row>
    <row r="3" spans="1:15" ht="15" customHeight="1">
      <c r="A3" s="28">
        <v>1970</v>
      </c>
      <c r="B3" s="31">
        <v>61.8</v>
      </c>
      <c r="C3" s="31">
        <v>1.964</v>
      </c>
      <c r="D3" s="31">
        <v>17.399999999999999</v>
      </c>
      <c r="E3" s="31">
        <v>12</v>
      </c>
      <c r="F3" s="31">
        <v>28.5</v>
      </c>
      <c r="G3" s="31">
        <v>59.863999999999997</v>
      </c>
      <c r="H3" s="31">
        <v>121.66399999999999</v>
      </c>
    </row>
    <row r="4" spans="1:15" ht="11.1" customHeight="1">
      <c r="A4" s="28">
        <v>1971</v>
      </c>
      <c r="B4" s="31">
        <v>56.1</v>
      </c>
      <c r="C4" s="31">
        <v>2.121</v>
      </c>
      <c r="D4" s="31">
        <v>17.2</v>
      </c>
      <c r="E4" s="31">
        <v>12.3</v>
      </c>
      <c r="F4" s="31">
        <v>30.1</v>
      </c>
      <c r="G4" s="31">
        <v>61.721000000000004</v>
      </c>
      <c r="H4" s="31">
        <v>117.821</v>
      </c>
    </row>
    <row r="5" spans="1:15" ht="11.1" customHeight="1">
      <c r="A5" s="28">
        <v>1972</v>
      </c>
      <c r="B5" s="31">
        <v>57.9</v>
      </c>
      <c r="C5" s="31">
        <v>2.113</v>
      </c>
      <c r="D5" s="31">
        <v>16.7</v>
      </c>
      <c r="E5" s="31">
        <v>12.4</v>
      </c>
      <c r="F5" s="31">
        <v>30.3</v>
      </c>
      <c r="G5" s="31">
        <v>61.513000000000005</v>
      </c>
      <c r="H5" s="31">
        <v>119.41300000000001</v>
      </c>
    </row>
    <row r="6" spans="1:15" ht="11.1" customHeight="1">
      <c r="A6" s="28">
        <v>1973</v>
      </c>
      <c r="B6" s="31">
        <v>52.4</v>
      </c>
      <c r="C6" s="31">
        <v>2.2440000000000002</v>
      </c>
      <c r="D6" s="31">
        <v>16.3</v>
      </c>
      <c r="E6" s="31">
        <v>13.1</v>
      </c>
      <c r="F6" s="31">
        <v>34.200000000000003</v>
      </c>
      <c r="G6" s="31">
        <v>65.843999999999994</v>
      </c>
      <c r="H6" s="31">
        <v>118.244</v>
      </c>
    </row>
    <row r="7" spans="1:15" ht="11.1" customHeight="1">
      <c r="A7" s="28">
        <v>1974</v>
      </c>
      <c r="B7" s="31">
        <v>49.4</v>
      </c>
      <c r="C7" s="31">
        <v>2.2959999999999998</v>
      </c>
      <c r="D7" s="31">
        <v>15.7</v>
      </c>
      <c r="E7" s="31">
        <v>14.5</v>
      </c>
      <c r="F7" s="31">
        <v>35.299999999999997</v>
      </c>
      <c r="G7" s="31">
        <v>67.795999999999992</v>
      </c>
      <c r="H7" s="31">
        <v>117.196</v>
      </c>
    </row>
    <row r="8" spans="1:15" ht="11.1" customHeight="1">
      <c r="A8" s="28">
        <v>1975</v>
      </c>
      <c r="B8" s="31">
        <v>52.6</v>
      </c>
      <c r="C8" s="31">
        <v>1.9990000000000001</v>
      </c>
      <c r="D8" s="31">
        <v>15.5</v>
      </c>
      <c r="E8" s="31">
        <v>14.7</v>
      </c>
      <c r="F8" s="31">
        <v>37.1</v>
      </c>
      <c r="G8" s="31">
        <v>69.299000000000007</v>
      </c>
      <c r="H8" s="31">
        <v>121.899</v>
      </c>
    </row>
    <row r="9" spans="1:15" ht="11.1" customHeight="1">
      <c r="A9" s="28">
        <v>1976</v>
      </c>
      <c r="B9" s="31">
        <v>49.4</v>
      </c>
      <c r="C9" s="31">
        <v>1.9470000000000001</v>
      </c>
      <c r="D9" s="31">
        <v>15.8</v>
      </c>
      <c r="E9" s="31">
        <v>16.3</v>
      </c>
      <c r="F9" s="31">
        <v>41.8</v>
      </c>
      <c r="G9" s="31">
        <v>75.846999999999994</v>
      </c>
      <c r="H9" s="31">
        <v>125.24699999999999</v>
      </c>
    </row>
    <row r="10" spans="1:15" ht="11.1" customHeight="1">
      <c r="A10" s="28">
        <v>1977</v>
      </c>
      <c r="B10" s="31">
        <v>50.1</v>
      </c>
      <c r="C10" s="31">
        <v>2.2120000000000002</v>
      </c>
      <c r="D10" s="31">
        <v>16.2</v>
      </c>
      <c r="E10" s="31">
        <v>11.4</v>
      </c>
      <c r="F10" s="31">
        <v>42.2</v>
      </c>
      <c r="G10" s="31">
        <v>72.012</v>
      </c>
      <c r="H10" s="31">
        <v>122.11199999999999</v>
      </c>
    </row>
    <row r="11" spans="1:15" ht="11.1" customHeight="1">
      <c r="A11" s="28">
        <v>1978</v>
      </c>
      <c r="B11" s="31">
        <v>46</v>
      </c>
      <c r="C11" s="31">
        <v>2.2599999999999998</v>
      </c>
      <c r="D11" s="31">
        <v>16.5</v>
      </c>
      <c r="E11" s="31">
        <v>12.1</v>
      </c>
      <c r="F11" s="31">
        <v>42.6</v>
      </c>
      <c r="G11" s="31">
        <v>73.460000000000008</v>
      </c>
      <c r="H11" s="31">
        <v>119.46000000000001</v>
      </c>
    </row>
    <row r="12" spans="1:15" ht="11.1" customHeight="1">
      <c r="A12" s="28">
        <v>1979</v>
      </c>
      <c r="B12" s="31">
        <v>49.3</v>
      </c>
      <c r="C12" s="31">
        <v>2.1139999999999999</v>
      </c>
      <c r="D12" s="31">
        <v>16.7</v>
      </c>
      <c r="E12" s="31">
        <v>11.2</v>
      </c>
      <c r="F12" s="31">
        <v>38.5</v>
      </c>
      <c r="G12" s="31">
        <v>68.513999999999996</v>
      </c>
      <c r="H12" s="31">
        <v>117.81399999999999</v>
      </c>
    </row>
    <row r="13" spans="1:15" ht="15" customHeight="1">
      <c r="A13" s="28">
        <v>1980</v>
      </c>
      <c r="B13" s="31">
        <v>51.122</v>
      </c>
      <c r="C13" s="31">
        <v>1.927</v>
      </c>
      <c r="D13" s="31">
        <v>16.5</v>
      </c>
      <c r="E13" s="31">
        <v>9.8000000000000007</v>
      </c>
      <c r="F13" s="31">
        <v>35.405000000000001</v>
      </c>
      <c r="G13" s="31">
        <v>63.632000000000005</v>
      </c>
      <c r="H13" s="31">
        <v>114.754</v>
      </c>
    </row>
    <row r="14" spans="1:15" ht="11.1" customHeight="1">
      <c r="A14" s="28">
        <v>1981</v>
      </c>
      <c r="B14" s="31">
        <v>45.844999999999999</v>
      </c>
      <c r="C14" s="31">
        <v>1.786</v>
      </c>
      <c r="D14" s="31">
        <v>16.600000000000001</v>
      </c>
      <c r="E14" s="31">
        <v>10.8</v>
      </c>
      <c r="F14" s="31">
        <v>41.485999999999997</v>
      </c>
      <c r="G14" s="31">
        <v>70.671999999999997</v>
      </c>
      <c r="H14" s="31">
        <v>116.517</v>
      </c>
    </row>
    <row r="15" spans="1:15" ht="11.1" customHeight="1">
      <c r="A15" s="28">
        <v>1982</v>
      </c>
      <c r="B15" s="31">
        <v>47.110999999999997</v>
      </c>
      <c r="C15" s="31">
        <v>1.8839999999999999</v>
      </c>
      <c r="D15" s="31">
        <v>17</v>
      </c>
      <c r="E15" s="31">
        <v>10.4</v>
      </c>
      <c r="F15" s="31">
        <v>38.628</v>
      </c>
      <c r="G15" s="31">
        <v>67.912000000000006</v>
      </c>
      <c r="H15" s="31">
        <v>115.023</v>
      </c>
    </row>
    <row r="16" spans="1:15" ht="11.1" customHeight="1">
      <c r="A16" s="28">
        <v>1983</v>
      </c>
      <c r="B16" s="31">
        <v>49.792000000000002</v>
      </c>
      <c r="C16" s="31">
        <v>1.859</v>
      </c>
      <c r="D16" s="31">
        <v>17.8</v>
      </c>
      <c r="E16" s="31">
        <v>10</v>
      </c>
      <c r="F16" s="31">
        <v>39.188000000000002</v>
      </c>
      <c r="G16" s="31">
        <v>68.847000000000008</v>
      </c>
      <c r="H16" s="31">
        <v>118.63900000000001</v>
      </c>
    </row>
    <row r="17" spans="1:8" ht="11.1" customHeight="1">
      <c r="A17" s="28">
        <v>1984</v>
      </c>
      <c r="B17" s="31">
        <v>48.296999999999997</v>
      </c>
      <c r="C17" s="31">
        <v>1.8089999999999999</v>
      </c>
      <c r="D17" s="31">
        <v>18</v>
      </c>
      <c r="E17" s="31">
        <v>10.3</v>
      </c>
      <c r="F17" s="31">
        <v>43.689</v>
      </c>
      <c r="G17" s="31">
        <v>73.798000000000002</v>
      </c>
      <c r="H17" s="31">
        <v>122.095</v>
      </c>
    </row>
    <row r="18" spans="1:8" ht="11.1" customHeight="1">
      <c r="A18" s="28">
        <v>1985</v>
      </c>
      <c r="B18" s="31">
        <v>46.302999999999997</v>
      </c>
      <c r="C18" s="31">
        <v>1.8879999999999999</v>
      </c>
      <c r="D18" s="31">
        <v>17.600000000000001</v>
      </c>
      <c r="E18" s="31">
        <v>11.2</v>
      </c>
      <c r="F18" s="31">
        <v>45.411000000000001</v>
      </c>
      <c r="G18" s="31">
        <v>76.099000000000004</v>
      </c>
      <c r="H18" s="31">
        <v>122.402</v>
      </c>
    </row>
    <row r="19" spans="1:8" ht="11.1" customHeight="1">
      <c r="A19" s="28">
        <v>1986</v>
      </c>
      <c r="B19" s="31">
        <v>48.82</v>
      </c>
      <c r="C19" s="31">
        <v>1.8029999999999999</v>
      </c>
      <c r="D19" s="31">
        <v>18.143000000000001</v>
      </c>
      <c r="E19" s="31">
        <v>10.9</v>
      </c>
      <c r="F19" s="31">
        <v>46.279000000000003</v>
      </c>
      <c r="G19" s="31">
        <v>77.125</v>
      </c>
      <c r="H19" s="31">
        <v>125.94499999999999</v>
      </c>
    </row>
    <row r="20" spans="1:8" ht="11.1" customHeight="1">
      <c r="A20" s="28">
        <v>1987</v>
      </c>
      <c r="B20" s="31">
        <v>47.939</v>
      </c>
      <c r="C20" s="31">
        <v>1.782</v>
      </c>
      <c r="D20" s="31">
        <v>17.585000000000001</v>
      </c>
      <c r="E20" s="31">
        <v>10.8</v>
      </c>
      <c r="F20" s="31">
        <v>47.857999999999997</v>
      </c>
      <c r="G20" s="31">
        <v>78.025000000000006</v>
      </c>
      <c r="H20" s="31">
        <v>125.964</v>
      </c>
    </row>
    <row r="21" spans="1:8" ht="11.1" customHeight="1">
      <c r="A21" s="28">
        <v>1988</v>
      </c>
      <c r="B21" s="31">
        <v>49.615000000000002</v>
      </c>
      <c r="C21" s="31">
        <v>1.944</v>
      </c>
      <c r="D21" s="31">
        <v>17.096</v>
      </c>
      <c r="E21" s="31">
        <v>10.426</v>
      </c>
      <c r="F21" s="31">
        <v>43.308</v>
      </c>
      <c r="G21" s="31">
        <v>72.774000000000001</v>
      </c>
      <c r="H21" s="31">
        <v>122.38900000000001</v>
      </c>
    </row>
    <row r="22" spans="1:8" ht="11.1" customHeight="1">
      <c r="A22" s="28">
        <v>1989</v>
      </c>
      <c r="B22" s="31">
        <v>50.033000000000001</v>
      </c>
      <c r="C22" s="31">
        <v>1.978</v>
      </c>
      <c r="D22" s="31">
        <v>17.372</v>
      </c>
      <c r="E22" s="31">
        <v>10.789</v>
      </c>
      <c r="F22" s="31">
        <v>46.825000000000003</v>
      </c>
      <c r="G22" s="31">
        <v>76.963999999999999</v>
      </c>
      <c r="H22" s="31">
        <v>126.997</v>
      </c>
    </row>
    <row r="23" spans="1:8" ht="15" customHeight="1">
      <c r="A23" s="28">
        <v>1990</v>
      </c>
      <c r="B23" s="31">
        <v>46.741</v>
      </c>
      <c r="C23" s="31">
        <v>1.782</v>
      </c>
      <c r="D23" s="31">
        <v>16.32</v>
      </c>
      <c r="E23" s="31">
        <v>12.739000000000001</v>
      </c>
      <c r="F23" s="31">
        <v>46.417999999999999</v>
      </c>
      <c r="G23" s="31">
        <v>77.259</v>
      </c>
      <c r="H23" s="31">
        <v>124</v>
      </c>
    </row>
    <row r="24" spans="1:8" ht="11.1" customHeight="1">
      <c r="A24" s="28">
        <v>1991</v>
      </c>
      <c r="B24" s="31">
        <v>50.204999999999998</v>
      </c>
      <c r="C24" s="31">
        <v>1.7010000000000001</v>
      </c>
      <c r="D24" s="31">
        <v>17.152000000000001</v>
      </c>
      <c r="E24" s="31">
        <v>13.829000000000001</v>
      </c>
      <c r="F24" s="31">
        <v>51.069000000000003</v>
      </c>
      <c r="G24" s="31">
        <v>83.751000000000005</v>
      </c>
      <c r="H24" s="31">
        <v>133.95600000000002</v>
      </c>
    </row>
    <row r="25" spans="1:8" ht="11.1" customHeight="1">
      <c r="A25" s="28">
        <v>1992</v>
      </c>
      <c r="B25" s="31">
        <v>48.329000000000001</v>
      </c>
      <c r="C25" s="31">
        <v>1.79</v>
      </c>
      <c r="D25" s="31">
        <v>16.972000000000001</v>
      </c>
      <c r="E25" s="31">
        <v>12.829000000000001</v>
      </c>
      <c r="F25" s="31">
        <v>49.877000000000002</v>
      </c>
      <c r="G25" s="31">
        <v>81.468000000000004</v>
      </c>
      <c r="H25" s="31">
        <v>129.797</v>
      </c>
    </row>
    <row r="26" spans="1:8" ht="11.1" customHeight="1">
      <c r="A26" s="28">
        <v>1993</v>
      </c>
      <c r="B26" s="31">
        <v>50.131999999999998</v>
      </c>
      <c r="C26" s="31">
        <v>1.7350000000000001</v>
      </c>
      <c r="D26" s="31">
        <v>17.475999999999999</v>
      </c>
      <c r="E26" s="31">
        <v>13.667</v>
      </c>
      <c r="F26" s="31">
        <v>53.48</v>
      </c>
      <c r="G26" s="31">
        <v>86.358000000000004</v>
      </c>
      <c r="H26" s="31">
        <v>136.49</v>
      </c>
    </row>
    <row r="27" spans="1:8" ht="11.1" customHeight="1">
      <c r="A27" s="28">
        <v>1994</v>
      </c>
      <c r="B27" s="31">
        <v>49.628999999999998</v>
      </c>
      <c r="C27" s="31">
        <v>1.718</v>
      </c>
      <c r="D27" s="31">
        <v>16.196000000000002</v>
      </c>
      <c r="E27" s="31">
        <v>13.223000000000001</v>
      </c>
      <c r="F27" s="31">
        <v>55.695</v>
      </c>
      <c r="G27" s="31">
        <v>86.831999999999994</v>
      </c>
      <c r="H27" s="31">
        <v>136.46099999999998</v>
      </c>
    </row>
    <row r="28" spans="1:8" ht="11.1" customHeight="1">
      <c r="A28" s="28">
        <v>1995</v>
      </c>
      <c r="B28" s="31">
        <v>49.222000000000001</v>
      </c>
      <c r="C28" s="31">
        <v>1.9319999999999999</v>
      </c>
      <c r="D28" s="31">
        <v>16.116</v>
      </c>
      <c r="E28" s="31">
        <v>13.209</v>
      </c>
      <c r="F28" s="31">
        <v>56.145000000000003</v>
      </c>
      <c r="G28" s="31">
        <v>87.402000000000001</v>
      </c>
      <c r="H28" s="31">
        <v>136.624</v>
      </c>
    </row>
    <row r="29" spans="1:8" ht="11.1" customHeight="1">
      <c r="A29" s="28">
        <v>1996</v>
      </c>
      <c r="B29" s="31">
        <v>49.942</v>
      </c>
      <c r="C29" s="31">
        <v>1.802</v>
      </c>
      <c r="D29" s="31">
        <v>16.167000000000002</v>
      </c>
      <c r="E29" s="31">
        <v>16.681999999999999</v>
      </c>
      <c r="F29" s="31">
        <v>60.295999999999999</v>
      </c>
      <c r="G29" s="31">
        <v>94.947000000000003</v>
      </c>
      <c r="H29" s="31">
        <v>144.88900000000001</v>
      </c>
    </row>
    <row r="30" spans="1:8" ht="11.1" customHeight="1">
      <c r="A30" s="28">
        <v>1997</v>
      </c>
      <c r="B30" s="31">
        <v>47.307000000000002</v>
      </c>
      <c r="C30" s="31">
        <v>1.716</v>
      </c>
      <c r="D30" s="31">
        <v>15.22</v>
      </c>
      <c r="E30" s="31">
        <v>15.496</v>
      </c>
      <c r="F30" s="31">
        <v>57.972999999999999</v>
      </c>
      <c r="G30" s="31">
        <v>90.405000000000001</v>
      </c>
      <c r="H30" s="31">
        <v>137.71199999999999</v>
      </c>
    </row>
    <row r="31" spans="1:8" ht="11.1" customHeight="1">
      <c r="A31" s="28">
        <v>1998</v>
      </c>
      <c r="B31" s="31">
        <v>46.863999999999997</v>
      </c>
      <c r="C31" s="31">
        <v>1.506</v>
      </c>
      <c r="D31" s="31">
        <v>14.295</v>
      </c>
      <c r="E31" s="31">
        <v>16.52</v>
      </c>
      <c r="F31" s="31">
        <v>58.365000000000002</v>
      </c>
      <c r="G31" s="31">
        <v>90.686000000000007</v>
      </c>
      <c r="H31" s="31">
        <v>137.55000000000001</v>
      </c>
    </row>
    <row r="32" spans="1:8" ht="11.1" customHeight="1">
      <c r="A32" s="28">
        <v>1999</v>
      </c>
      <c r="B32" s="31">
        <v>47.707000000000001</v>
      </c>
      <c r="C32" s="31">
        <v>1.74</v>
      </c>
      <c r="D32" s="31">
        <v>15.465999999999999</v>
      </c>
      <c r="E32" s="31">
        <v>12.358000000000001</v>
      </c>
      <c r="F32" s="31">
        <v>58.884999999999998</v>
      </c>
      <c r="G32" s="31">
        <v>88.448999999999998</v>
      </c>
      <c r="H32" s="31">
        <v>136.15600000000001</v>
      </c>
    </row>
    <row r="33" spans="1:9" ht="15" customHeight="1">
      <c r="A33" s="28">
        <v>2000</v>
      </c>
      <c r="B33" s="31">
        <v>47.146999999999998</v>
      </c>
      <c r="C33" s="31">
        <v>1.6819999999999999</v>
      </c>
      <c r="D33" s="31">
        <v>15.618</v>
      </c>
      <c r="E33" s="31">
        <v>15.726000000000001</v>
      </c>
      <c r="F33" s="31">
        <v>57.832999999999998</v>
      </c>
      <c r="G33" s="31">
        <v>90.859000000000009</v>
      </c>
      <c r="H33" s="31">
        <v>138.006</v>
      </c>
    </row>
    <row r="34" spans="1:9" ht="11.1" customHeight="1">
      <c r="A34" s="28">
        <v>2001</v>
      </c>
      <c r="B34" s="31">
        <v>46.57</v>
      </c>
      <c r="C34" s="31">
        <v>1.5569999999999999</v>
      </c>
      <c r="D34" s="31">
        <v>17.385999999999999</v>
      </c>
      <c r="E34" s="31">
        <v>14.776</v>
      </c>
      <c r="F34" s="31">
        <v>58.442</v>
      </c>
      <c r="G34" s="31">
        <v>92.161000000000001</v>
      </c>
      <c r="H34" s="31">
        <v>138.73099999999999</v>
      </c>
    </row>
    <row r="35" spans="1:9" ht="11.1" customHeight="1">
      <c r="A35" s="28">
        <v>2002</v>
      </c>
      <c r="B35" s="31">
        <v>44.265999999999998</v>
      </c>
      <c r="C35" s="31">
        <v>1.4039999999999999</v>
      </c>
      <c r="D35" s="31">
        <v>16.279</v>
      </c>
      <c r="E35" s="31">
        <v>14.721</v>
      </c>
      <c r="F35" s="31">
        <v>55.165999999999997</v>
      </c>
      <c r="G35" s="31">
        <v>87.57</v>
      </c>
      <c r="H35" s="31">
        <v>131.83599999999998</v>
      </c>
    </row>
    <row r="36" spans="1:9" ht="11.1" customHeight="1">
      <c r="A36" s="28">
        <v>2003</v>
      </c>
      <c r="B36" s="31">
        <v>46.777999999999999</v>
      </c>
      <c r="C36" s="31">
        <v>1.383</v>
      </c>
      <c r="D36" s="31">
        <v>17.177</v>
      </c>
      <c r="E36" s="31">
        <v>15.456</v>
      </c>
      <c r="F36" s="31">
        <v>57.055999999999997</v>
      </c>
      <c r="G36" s="31">
        <v>91.072000000000003</v>
      </c>
      <c r="H36" s="31">
        <v>137.85</v>
      </c>
    </row>
    <row r="37" spans="1:9" ht="11.1" customHeight="1">
      <c r="A37" s="28">
        <v>2004</v>
      </c>
      <c r="B37" s="31">
        <v>45.838999999999999</v>
      </c>
      <c r="C37" s="31">
        <v>1.2130000000000001</v>
      </c>
      <c r="D37" s="31">
        <v>16.439</v>
      </c>
      <c r="E37" s="31">
        <v>13.782</v>
      </c>
      <c r="F37" s="31">
        <v>57.338999999999999</v>
      </c>
      <c r="G37" s="31">
        <v>88.772999999999996</v>
      </c>
      <c r="H37" s="31">
        <v>134.61199999999999</v>
      </c>
    </row>
    <row r="38" spans="1:9" ht="11.1" customHeight="1">
      <c r="A38" s="28">
        <v>2005</v>
      </c>
      <c r="B38" s="31">
        <v>41.271000000000001</v>
      </c>
      <c r="C38" s="31">
        <v>0.93</v>
      </c>
      <c r="D38" s="31">
        <v>16.048999999999999</v>
      </c>
      <c r="E38" s="31">
        <v>12.782999999999999</v>
      </c>
      <c r="F38" s="31">
        <v>54.337000000000003</v>
      </c>
      <c r="G38" s="31">
        <v>84.099000000000004</v>
      </c>
      <c r="H38" s="31">
        <v>125.37</v>
      </c>
    </row>
    <row r="39" spans="1:9" ht="11.1" customHeight="1">
      <c r="A39" s="28">
        <v>2006</v>
      </c>
      <c r="B39" s="31">
        <v>38.578000000000003</v>
      </c>
      <c r="C39" s="31">
        <v>0.77400000000000002</v>
      </c>
      <c r="D39" s="31">
        <v>18.616</v>
      </c>
      <c r="E39" s="31">
        <v>12.436</v>
      </c>
      <c r="F39" s="31">
        <v>53.247999999999998</v>
      </c>
      <c r="G39" s="31">
        <v>85.073999999999998</v>
      </c>
      <c r="H39" s="31">
        <v>123.652</v>
      </c>
    </row>
    <row r="40" spans="1:9" ht="11.1" customHeight="1">
      <c r="A40" s="28">
        <v>2007</v>
      </c>
      <c r="B40" s="31">
        <v>38.710999999999999</v>
      </c>
      <c r="C40" s="31">
        <v>0.879</v>
      </c>
      <c r="D40" s="31">
        <v>18.582000000000001</v>
      </c>
      <c r="E40" s="31">
        <v>13.028</v>
      </c>
      <c r="F40" s="31">
        <v>53.15</v>
      </c>
      <c r="G40" s="31">
        <v>85.63900000000001</v>
      </c>
      <c r="H40" s="31">
        <v>124.35000000000001</v>
      </c>
    </row>
    <row r="41" spans="1:9" ht="11.1" customHeight="1">
      <c r="A41" s="28">
        <v>2008</v>
      </c>
      <c r="B41" s="31">
        <v>37.832999999999998</v>
      </c>
      <c r="C41" s="31">
        <v>0.93500000000000005</v>
      </c>
      <c r="D41" s="31">
        <v>15.683999999999999</v>
      </c>
      <c r="E41" s="31">
        <v>12.381</v>
      </c>
      <c r="F41" s="31">
        <v>51.453000000000003</v>
      </c>
      <c r="G41" s="31">
        <v>80.453000000000003</v>
      </c>
      <c r="H41" s="31">
        <v>118.286</v>
      </c>
    </row>
    <row r="42" spans="1:9" ht="11.1" customHeight="1">
      <c r="A42" s="28">
        <v>2009</v>
      </c>
      <c r="B42" s="31">
        <v>36.646999999999998</v>
      </c>
      <c r="C42" s="31">
        <v>0.84099999999999997</v>
      </c>
      <c r="D42" s="31">
        <v>13.654</v>
      </c>
      <c r="E42" s="31">
        <v>11.823</v>
      </c>
      <c r="F42" s="31">
        <v>50.362000000000002</v>
      </c>
      <c r="G42" s="31">
        <v>76.680000000000007</v>
      </c>
      <c r="H42" s="31">
        <v>113.327</v>
      </c>
    </row>
    <row r="43" spans="1:9" ht="15" customHeight="1">
      <c r="A43" s="28">
        <v>2010</v>
      </c>
      <c r="B43" s="31">
        <v>36.862000000000002</v>
      </c>
      <c r="C43" s="31">
        <v>0.72599999999999998</v>
      </c>
      <c r="D43" s="31">
        <v>15.019</v>
      </c>
      <c r="E43" s="31">
        <v>11.225</v>
      </c>
      <c r="F43" s="31">
        <v>50.148000000000003</v>
      </c>
      <c r="G43" s="31">
        <v>77.117999999999995</v>
      </c>
      <c r="H43" s="31">
        <v>113.97999999999999</v>
      </c>
    </row>
    <row r="44" spans="1:9" ht="11.1" customHeight="1">
      <c r="A44" s="28">
        <v>2011</v>
      </c>
      <c r="B44" s="31">
        <v>34.107999999999997</v>
      </c>
      <c r="C44" s="31">
        <v>0.69499999999999995</v>
      </c>
      <c r="D44" s="31">
        <v>16.791</v>
      </c>
      <c r="E44" s="31">
        <v>10.576000000000001</v>
      </c>
      <c r="F44" s="31">
        <v>48.347000000000001</v>
      </c>
      <c r="G44" s="31">
        <v>76.409000000000006</v>
      </c>
      <c r="H44" s="31">
        <v>110.517</v>
      </c>
    </row>
    <row r="45" spans="1:9" ht="11.1" customHeight="1">
      <c r="A45" s="28">
        <v>2012</v>
      </c>
      <c r="B45" s="31">
        <v>34.590000000000003</v>
      </c>
      <c r="C45" s="31">
        <v>0.79</v>
      </c>
      <c r="D45" s="31">
        <v>17.608000000000001</v>
      </c>
      <c r="E45" s="31">
        <v>13.852</v>
      </c>
      <c r="F45" s="31">
        <v>48.087000000000003</v>
      </c>
      <c r="G45" s="31">
        <v>80.337000000000003</v>
      </c>
      <c r="H45" s="31">
        <v>114.92700000000001</v>
      </c>
      <c r="I45" s="39"/>
    </row>
    <row r="46" spans="1:9" ht="11.1" customHeight="1">
      <c r="A46" s="28">
        <v>2013</v>
      </c>
      <c r="B46" s="31">
        <v>34.597999999999999</v>
      </c>
      <c r="C46" s="31">
        <v>0.55400000000000005</v>
      </c>
      <c r="D46" s="31">
        <v>17.832000000000001</v>
      </c>
      <c r="E46" s="31">
        <v>12.944000000000001</v>
      </c>
      <c r="F46" s="31">
        <v>47.65</v>
      </c>
      <c r="G46" s="31">
        <v>78.97999999999999</v>
      </c>
      <c r="H46" s="31">
        <v>113.57799999999999</v>
      </c>
      <c r="I46" s="39"/>
    </row>
    <row r="47" spans="1:9" ht="11.1" customHeight="1">
      <c r="A47" s="28">
        <v>2014</v>
      </c>
      <c r="B47" s="31">
        <v>33.64</v>
      </c>
      <c r="C47" s="31">
        <v>0.33800000000000002</v>
      </c>
      <c r="D47" s="31">
        <v>19.97</v>
      </c>
      <c r="E47" s="31">
        <v>12.085000000000001</v>
      </c>
      <c r="F47" s="31">
        <v>47.081000000000003</v>
      </c>
      <c r="G47" s="31">
        <v>79.474000000000004</v>
      </c>
      <c r="H47" s="31">
        <v>113.114</v>
      </c>
      <c r="I47" s="39"/>
    </row>
    <row r="48" spans="1:9" ht="11.1" customHeight="1">
      <c r="A48" s="28">
        <v>2015</v>
      </c>
      <c r="B48" s="31">
        <v>34.17</v>
      </c>
      <c r="C48" s="31">
        <v>0.39400000000000002</v>
      </c>
      <c r="D48" s="31">
        <v>19.561</v>
      </c>
      <c r="E48" s="31">
        <v>11.56</v>
      </c>
      <c r="F48" s="31">
        <v>49.703000000000003</v>
      </c>
      <c r="G48" s="31">
        <v>81.218000000000004</v>
      </c>
      <c r="H48" s="31">
        <v>115.38800000000001</v>
      </c>
      <c r="I48" s="39"/>
    </row>
    <row r="49" spans="1:9" ht="11.1" customHeight="1">
      <c r="A49" s="28">
        <v>2016</v>
      </c>
      <c r="B49" s="31">
        <v>33.738999999999997</v>
      </c>
      <c r="C49" s="31">
        <v>0.43099999999999999</v>
      </c>
      <c r="D49" s="31">
        <v>16.579000000000001</v>
      </c>
      <c r="E49" s="31">
        <v>12.02</v>
      </c>
      <c r="F49" s="31">
        <v>47.42</v>
      </c>
      <c r="G49" s="31">
        <v>76.45</v>
      </c>
      <c r="H49" s="31">
        <v>110.18899999999999</v>
      </c>
      <c r="I49" s="39"/>
    </row>
    <row r="50" spans="1:9" ht="11.1" customHeight="1">
      <c r="A50" s="28">
        <v>2017</v>
      </c>
      <c r="B50" s="31">
        <v>34.86</v>
      </c>
      <c r="C50" s="31">
        <v>0.45800000000000002</v>
      </c>
      <c r="D50" s="31">
        <v>17.797000000000001</v>
      </c>
      <c r="E50" s="31">
        <v>12.85</v>
      </c>
      <c r="F50" s="31">
        <v>51.819000000000003</v>
      </c>
      <c r="G50" s="31">
        <v>82.924000000000007</v>
      </c>
      <c r="H50" s="31">
        <v>117.78400000000001</v>
      </c>
      <c r="I50" s="39"/>
    </row>
    <row r="51" spans="1:9" ht="11.1" customHeight="1">
      <c r="A51" s="28">
        <v>2018</v>
      </c>
      <c r="B51" s="31">
        <v>33.119999999999997</v>
      </c>
      <c r="C51" s="31">
        <v>0.44900000000000001</v>
      </c>
      <c r="D51" s="31">
        <v>17.838999999999999</v>
      </c>
      <c r="E51" s="31">
        <v>12.93</v>
      </c>
      <c r="F51" s="31">
        <v>53.500999999999998</v>
      </c>
      <c r="G51" s="31">
        <v>84.718999999999994</v>
      </c>
      <c r="H51" s="31">
        <v>117.839</v>
      </c>
      <c r="I51" s="39"/>
    </row>
    <row r="52" spans="1:9" ht="11.1" customHeight="1">
      <c r="A52" s="28">
        <v>2019</v>
      </c>
      <c r="B52" s="31">
        <v>30.16</v>
      </c>
      <c r="C52" s="31">
        <v>0.36899999999999999</v>
      </c>
      <c r="D52" s="31">
        <v>18.012</v>
      </c>
      <c r="E52" s="31">
        <v>11.92</v>
      </c>
      <c r="F52" s="31">
        <v>52.656999999999996</v>
      </c>
      <c r="G52" s="31">
        <v>82.957999999999998</v>
      </c>
      <c r="H52" s="31">
        <v>113.11799999999999</v>
      </c>
      <c r="I52" s="39"/>
    </row>
    <row r="53" spans="1:9" ht="16.350000000000001" customHeight="1">
      <c r="A53" s="28">
        <v>2020</v>
      </c>
      <c r="B53" s="31">
        <v>30.02</v>
      </c>
      <c r="C53" s="31">
        <v>0.53800000000000003</v>
      </c>
      <c r="D53" s="31">
        <v>17.489999999999998</v>
      </c>
      <c r="E53" s="31">
        <v>12.05</v>
      </c>
      <c r="F53" s="31">
        <v>54.332999999999998</v>
      </c>
      <c r="G53" s="31">
        <v>84.411000000000001</v>
      </c>
      <c r="H53" s="31">
        <v>114.431</v>
      </c>
      <c r="I53" s="39"/>
    </row>
    <row r="54" spans="1:9" ht="11.25" customHeight="1">
      <c r="A54" s="28">
        <v>2021</v>
      </c>
      <c r="B54" s="31">
        <v>28.56</v>
      </c>
      <c r="C54" s="31">
        <v>0.60099999999999998</v>
      </c>
      <c r="D54" s="31">
        <v>17.524000000000001</v>
      </c>
      <c r="E54" s="31">
        <v>12.41</v>
      </c>
      <c r="F54" s="31">
        <v>53.771999999999998</v>
      </c>
      <c r="G54" s="31">
        <v>84.307000000000002</v>
      </c>
      <c r="H54" s="31">
        <v>112.867</v>
      </c>
      <c r="I54" s="39"/>
    </row>
    <row r="55" spans="1:9" ht="14.25" customHeight="1">
      <c r="A55" s="28">
        <v>2022</v>
      </c>
      <c r="B55" s="31">
        <v>28.25</v>
      </c>
      <c r="C55" s="31">
        <v>0.45900000000000002</v>
      </c>
      <c r="D55" s="31">
        <v>17.856999999999999</v>
      </c>
      <c r="E55" s="31">
        <v>11.21</v>
      </c>
      <c r="F55" s="31">
        <v>54.798999999999999</v>
      </c>
      <c r="G55" s="31">
        <v>84.325000000000003</v>
      </c>
      <c r="H55" s="31">
        <v>112.575</v>
      </c>
      <c r="I55" s="39"/>
    </row>
    <row r="56" spans="1:9" s="5" customFormat="1" ht="13.5" customHeight="1">
      <c r="A56" s="28">
        <v>2023</v>
      </c>
      <c r="B56" s="31">
        <v>28.72</v>
      </c>
      <c r="C56" s="31">
        <v>0.29799999999999999</v>
      </c>
      <c r="D56" s="31">
        <v>17.553999999999998</v>
      </c>
      <c r="E56" s="31">
        <v>10.38</v>
      </c>
      <c r="F56" s="31">
        <v>59.2</v>
      </c>
      <c r="G56" s="31">
        <v>87.432000000000002</v>
      </c>
      <c r="H56" s="31">
        <v>116.152</v>
      </c>
    </row>
    <row r="57" spans="1:9">
      <c r="A57" s="28">
        <v>2024</v>
      </c>
      <c r="B57" s="31">
        <v>28.52</v>
      </c>
      <c r="C57" s="31">
        <v>0.29299999999999998</v>
      </c>
      <c r="D57" s="31">
        <v>17.402999999999999</v>
      </c>
      <c r="E57" s="31">
        <v>11.09</v>
      </c>
      <c r="F57" s="31">
        <v>58.99</v>
      </c>
      <c r="G57" s="31">
        <v>87.775999999999996</v>
      </c>
      <c r="H57" s="31">
        <v>116.29599999999999</v>
      </c>
    </row>
    <row r="58" spans="1:9">
      <c r="A58" s="4" t="s">
        <v>340</v>
      </c>
      <c r="B58" s="4"/>
      <c r="C58" s="4"/>
      <c r="D58" s="5"/>
      <c r="E58" s="5"/>
      <c r="F58" s="4"/>
      <c r="G58" s="5"/>
      <c r="H58" s="5"/>
    </row>
    <row r="59" spans="1:9">
      <c r="A59" s="19" t="s">
        <v>216</v>
      </c>
      <c r="B59" s="19"/>
      <c r="C59" s="5"/>
      <c r="D59" s="5"/>
      <c r="E59" s="5"/>
      <c r="F59" s="6"/>
      <c r="G59" s="5"/>
      <c r="H59" s="5"/>
    </row>
    <row r="60" spans="1:9">
      <c r="A60" s="6" t="s">
        <v>44</v>
      </c>
      <c r="B60" s="6"/>
    </row>
    <row r="71" spans="1:8" customFormat="1">
      <c r="A71" s="26"/>
      <c r="B71" s="26"/>
      <c r="C71" s="26"/>
      <c r="D71" s="26"/>
      <c r="E71" s="26"/>
      <c r="F71" s="26"/>
      <c r="G71" s="26"/>
      <c r="H71" s="26"/>
    </row>
    <row r="72" spans="1:8" customFormat="1">
      <c r="A72" s="26"/>
      <c r="B72" s="26"/>
      <c r="C72" s="26"/>
      <c r="D72" s="26"/>
      <c r="E72" s="26"/>
      <c r="F72" s="26"/>
      <c r="G72" s="26"/>
      <c r="H72" s="26"/>
    </row>
    <row r="73" spans="1:8" customFormat="1" ht="12"/>
    <row r="74" spans="1:8" customFormat="1" ht="12"/>
    <row r="75" spans="1:8" customFormat="1" ht="12"/>
    <row r="76" spans="1:8" customFormat="1" ht="12"/>
    <row r="77" spans="1:8" customFormat="1" ht="12"/>
    <row r="78" spans="1:8" customFormat="1" ht="12"/>
    <row r="79" spans="1:8" customFormat="1" ht="12"/>
    <row r="80" spans="1:8" customFormat="1" ht="12"/>
    <row r="81" spans="1:8" customFormat="1" ht="12"/>
    <row r="82" spans="1:8" customFormat="1" ht="12"/>
    <row r="83" spans="1:8" customFormat="1" ht="12"/>
    <row r="84" spans="1:8" customFormat="1" ht="12"/>
    <row r="85" spans="1:8" customFormat="1" ht="12"/>
    <row r="86" spans="1:8" customFormat="1" ht="12"/>
    <row r="87" spans="1:8" customFormat="1" ht="12"/>
    <row r="88" spans="1:8" customFormat="1" ht="12"/>
    <row r="89" spans="1:8" customFormat="1" ht="12"/>
    <row r="90" spans="1:8" customFormat="1" ht="12"/>
    <row r="91" spans="1:8">
      <c r="A91"/>
      <c r="B91"/>
      <c r="C91"/>
      <c r="D91"/>
      <c r="E91"/>
      <c r="F91"/>
      <c r="G91"/>
      <c r="H91"/>
    </row>
    <row r="92" spans="1:8">
      <c r="A92"/>
      <c r="B92"/>
      <c r="C92"/>
      <c r="D92"/>
      <c r="E92"/>
      <c r="F92"/>
      <c r="G92"/>
      <c r="H92"/>
    </row>
  </sheetData>
  <conditionalFormatting sqref="A3:H57">
    <cfRule type="expression" dxfId="250" priority="1">
      <formula>MOD(ROW(),2)=1</formula>
    </cfRule>
  </conditionalFormatting>
  <pageMargins left="0.7" right="0.7" top="0.75" bottom="0.75" header="0.3" footer="0.3"/>
  <pageSetup scale="93"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9F505-F030-4A12-A29C-E8387C51F9E6}">
  <sheetPr>
    <pageSetUpPr fitToPage="1"/>
  </sheetPr>
  <dimension ref="A1:V130"/>
  <sheetViews>
    <sheetView showGridLines="0" zoomScaleNormal="100" workbookViewId="0"/>
  </sheetViews>
  <sheetFormatPr defaultColWidth="9.42578125" defaultRowHeight="14.25"/>
  <cols>
    <col min="1" max="1" width="12.7109375" style="26" bestFit="1" customWidth="1"/>
    <col min="2" max="2" width="15.42578125" style="26" bestFit="1" customWidth="1"/>
    <col min="3" max="15" width="16.42578125" style="26" customWidth="1"/>
    <col min="16" max="16" width="17.5703125" style="26" bestFit="1" customWidth="1"/>
    <col min="17" max="17" width="16.85546875" style="26" bestFit="1" customWidth="1"/>
    <col min="18" max="18" width="20.42578125" style="26" bestFit="1" customWidth="1"/>
    <col min="19" max="19" width="16.85546875" style="26" customWidth="1"/>
    <col min="20" max="20" width="15.140625" style="26" bestFit="1" customWidth="1"/>
    <col min="21" max="21" width="12" style="26" customWidth="1"/>
    <col min="22" max="22" width="10.28515625" style="26" bestFit="1" customWidth="1"/>
    <col min="23" max="16384" width="9.42578125" style="26"/>
  </cols>
  <sheetData>
    <row r="1" spans="1:18">
      <c r="A1" s="36" t="s">
        <v>341</v>
      </c>
      <c r="O1" s="16" t="str">
        <f>HYPERLINK("#'"&amp;"Index'!A1","INDEX")</f>
        <v>INDEX</v>
      </c>
    </row>
    <row r="2" spans="1:18" ht="33.75" customHeight="1">
      <c r="A2" s="27" t="s">
        <v>277</v>
      </c>
      <c r="B2" s="27" t="s">
        <v>342</v>
      </c>
      <c r="C2" s="27" t="s">
        <v>343</v>
      </c>
      <c r="D2" s="27" t="s">
        <v>344</v>
      </c>
      <c r="E2" s="27" t="s">
        <v>345</v>
      </c>
      <c r="F2" s="27" t="s">
        <v>346</v>
      </c>
      <c r="G2" s="27" t="s">
        <v>347</v>
      </c>
      <c r="H2" s="27" t="s">
        <v>348</v>
      </c>
      <c r="I2" s="27" t="s">
        <v>349</v>
      </c>
      <c r="J2" s="27" t="s">
        <v>350</v>
      </c>
      <c r="K2" s="27" t="s">
        <v>351</v>
      </c>
      <c r="L2" s="27" t="s">
        <v>352</v>
      </c>
      <c r="M2" s="27" t="s">
        <v>353</v>
      </c>
      <c r="N2" s="27" t="s">
        <v>354</v>
      </c>
      <c r="O2" s="27" t="s">
        <v>355</v>
      </c>
      <c r="P2" s="27" t="s">
        <v>356</v>
      </c>
    </row>
    <row r="3" spans="1:18" ht="15" customHeight="1">
      <c r="A3" s="28">
        <v>1970</v>
      </c>
      <c r="B3" s="43">
        <v>6.0000000000000001E-3</v>
      </c>
      <c r="C3" s="43" t="s">
        <v>273</v>
      </c>
      <c r="D3" s="43" t="s">
        <v>273</v>
      </c>
      <c r="E3" s="43">
        <v>0.38900000000000001</v>
      </c>
      <c r="F3" s="43">
        <v>0.35699999999999998</v>
      </c>
      <c r="G3" s="43">
        <v>1.6870000000000001</v>
      </c>
      <c r="H3" s="43" t="s">
        <v>273</v>
      </c>
      <c r="I3" s="42">
        <v>2.242</v>
      </c>
      <c r="J3" s="42">
        <v>0.44500000000000001</v>
      </c>
      <c r="K3" s="43" t="s">
        <v>273</v>
      </c>
      <c r="L3" s="43">
        <v>1.117</v>
      </c>
      <c r="M3" s="43">
        <v>6.2430000000000003</v>
      </c>
      <c r="N3" s="43">
        <v>6.2430000000000003</v>
      </c>
      <c r="O3" s="43">
        <v>0.71299999999999997</v>
      </c>
      <c r="P3" s="43">
        <v>6.9560000000000004</v>
      </c>
      <c r="R3" s="44"/>
    </row>
    <row r="4" spans="1:18" ht="10.35" customHeight="1">
      <c r="A4" s="28">
        <v>1971</v>
      </c>
      <c r="B4" s="43">
        <v>0.03</v>
      </c>
      <c r="C4" s="43" t="s">
        <v>273</v>
      </c>
      <c r="D4" s="43" t="s">
        <v>273</v>
      </c>
      <c r="E4" s="43">
        <v>0.45500000000000002</v>
      </c>
      <c r="F4" s="43">
        <v>0.30599999999999999</v>
      </c>
      <c r="G4" s="43">
        <v>1.7749999999999999</v>
      </c>
      <c r="H4" s="43" t="s">
        <v>273</v>
      </c>
      <c r="I4" s="42">
        <v>2.4529999999999998</v>
      </c>
      <c r="J4" s="42">
        <v>0.54800000000000004</v>
      </c>
      <c r="K4" s="43" t="s">
        <v>273</v>
      </c>
      <c r="L4" s="43">
        <v>1.1870000000000001</v>
      </c>
      <c r="M4" s="43">
        <v>6.7540000000000004</v>
      </c>
      <c r="N4" s="43">
        <v>6.7540000000000004</v>
      </c>
      <c r="O4" s="43">
        <v>0.65600000000000003</v>
      </c>
      <c r="P4" s="43">
        <v>7.41</v>
      </c>
      <c r="R4" s="44"/>
    </row>
    <row r="5" spans="1:18" ht="10.35" customHeight="1">
      <c r="A5" s="28">
        <v>1972</v>
      </c>
      <c r="B5" s="43">
        <v>2.5000000000000001E-2</v>
      </c>
      <c r="C5" s="43" t="s">
        <v>273</v>
      </c>
      <c r="D5" s="43" t="s">
        <v>273</v>
      </c>
      <c r="E5" s="43">
        <v>0.36699999999999999</v>
      </c>
      <c r="F5" s="43">
        <v>0.25800000000000001</v>
      </c>
      <c r="G5" s="43">
        <v>1.8440000000000001</v>
      </c>
      <c r="H5" s="43" t="s">
        <v>273</v>
      </c>
      <c r="I5" s="42">
        <v>1.9550000000000001</v>
      </c>
      <c r="J5" s="42">
        <v>0.28999999999999998</v>
      </c>
      <c r="K5" s="43" t="s">
        <v>273</v>
      </c>
      <c r="L5" s="43">
        <v>1.026</v>
      </c>
      <c r="M5" s="43">
        <v>5.7649999999999997</v>
      </c>
      <c r="N5" s="43">
        <v>5.7649999999999997</v>
      </c>
      <c r="O5" s="43">
        <v>0.79100000000000004</v>
      </c>
      <c r="P5" s="43">
        <v>6.556</v>
      </c>
      <c r="R5" s="44"/>
    </row>
    <row r="6" spans="1:18" ht="10.35" customHeight="1">
      <c r="A6" s="28">
        <v>1973</v>
      </c>
      <c r="B6" s="43">
        <v>0.01</v>
      </c>
      <c r="C6" s="43" t="s">
        <v>273</v>
      </c>
      <c r="D6" s="43" t="s">
        <v>273</v>
      </c>
      <c r="E6" s="43">
        <v>0.40400000000000003</v>
      </c>
      <c r="F6" s="43">
        <v>0.33900000000000002</v>
      </c>
      <c r="G6" s="43">
        <v>2.363</v>
      </c>
      <c r="H6" s="43" t="s">
        <v>273</v>
      </c>
      <c r="I6" s="42">
        <v>2.4849999999999999</v>
      </c>
      <c r="J6" s="42">
        <v>0.44800000000000001</v>
      </c>
      <c r="K6" s="43" t="s">
        <v>273</v>
      </c>
      <c r="L6" s="43">
        <v>1.391</v>
      </c>
      <c r="M6" s="43">
        <v>7.44</v>
      </c>
      <c r="N6" s="43">
        <v>7.44</v>
      </c>
      <c r="O6" s="43">
        <v>0.54600000000000004</v>
      </c>
      <c r="P6" s="43">
        <v>7.9860000000000007</v>
      </c>
      <c r="R6" s="44"/>
    </row>
    <row r="7" spans="1:18" ht="10.35" customHeight="1">
      <c r="A7" s="28">
        <v>1974</v>
      </c>
      <c r="B7" s="43">
        <v>2.4E-2</v>
      </c>
      <c r="C7" s="43" t="s">
        <v>273</v>
      </c>
      <c r="D7" s="43" t="s">
        <v>273</v>
      </c>
      <c r="E7" s="43">
        <v>0.56599999999999995</v>
      </c>
      <c r="F7" s="43">
        <v>0.38</v>
      </c>
      <c r="G7" s="43">
        <v>1.22</v>
      </c>
      <c r="H7" s="43" t="s">
        <v>273</v>
      </c>
      <c r="I7" s="42">
        <v>1.3169999999999999</v>
      </c>
      <c r="J7" s="42">
        <v>0.5</v>
      </c>
      <c r="K7" s="43" t="s">
        <v>273</v>
      </c>
      <c r="L7" s="43">
        <v>1.4770000000000001</v>
      </c>
      <c r="M7" s="43">
        <v>5.484</v>
      </c>
      <c r="N7" s="43">
        <v>5.484</v>
      </c>
      <c r="O7" s="43">
        <v>0.69</v>
      </c>
      <c r="P7" s="43">
        <v>6.1739999999999995</v>
      </c>
      <c r="R7" s="44"/>
    </row>
    <row r="8" spans="1:18" ht="10.35" customHeight="1">
      <c r="A8" s="28">
        <v>1975</v>
      </c>
      <c r="B8" s="43">
        <v>2.5999999999999999E-2</v>
      </c>
      <c r="C8" s="43" t="s">
        <v>273</v>
      </c>
      <c r="D8" s="43" t="s">
        <v>273</v>
      </c>
      <c r="E8" s="43">
        <v>0.58799999999999997</v>
      </c>
      <c r="F8" s="43">
        <v>0.41099999999999998</v>
      </c>
      <c r="G8" s="43">
        <v>2.302</v>
      </c>
      <c r="H8" s="43" t="s">
        <v>273</v>
      </c>
      <c r="I8" s="42">
        <v>1.6819999999999999</v>
      </c>
      <c r="J8" s="42">
        <v>0.50900000000000001</v>
      </c>
      <c r="K8" s="43" t="s">
        <v>273</v>
      </c>
      <c r="L8" s="43">
        <v>1.2689999999999999</v>
      </c>
      <c r="M8" s="43">
        <v>6.7870000000000008</v>
      </c>
      <c r="N8" s="43">
        <v>6.7870000000000008</v>
      </c>
      <c r="O8" s="43">
        <v>0.376</v>
      </c>
      <c r="P8" s="43">
        <v>7.1630000000000011</v>
      </c>
      <c r="R8" s="44"/>
    </row>
    <row r="9" spans="1:18" ht="10.35" customHeight="1">
      <c r="A9" s="28">
        <v>1976</v>
      </c>
      <c r="B9" s="43">
        <v>7.0000000000000001E-3</v>
      </c>
      <c r="C9" s="43" t="s">
        <v>273</v>
      </c>
      <c r="D9" s="43" t="s">
        <v>273</v>
      </c>
      <c r="E9" s="43">
        <v>0.433</v>
      </c>
      <c r="F9" s="43">
        <v>0.26800000000000002</v>
      </c>
      <c r="G9" s="43">
        <v>1.369</v>
      </c>
      <c r="H9" s="43" t="s">
        <v>273</v>
      </c>
      <c r="I9" s="42">
        <v>2.5299999999999998</v>
      </c>
      <c r="J9" s="42">
        <v>0.59399999999999997</v>
      </c>
      <c r="K9" s="43" t="s">
        <v>273</v>
      </c>
      <c r="L9" s="43">
        <v>1.0289999999999999</v>
      </c>
      <c r="M9" s="43">
        <v>6.2299999999999995</v>
      </c>
      <c r="N9" s="43">
        <v>6.2299999999999995</v>
      </c>
      <c r="O9" s="43">
        <v>0.56799999999999995</v>
      </c>
      <c r="P9" s="43">
        <v>6.7979999999999992</v>
      </c>
      <c r="R9" s="44"/>
    </row>
    <row r="10" spans="1:18" ht="10.35" customHeight="1">
      <c r="A10" s="28">
        <v>1977</v>
      </c>
      <c r="B10" s="43">
        <v>8.9999999999999993E-3</v>
      </c>
      <c r="C10" s="43" t="s">
        <v>273</v>
      </c>
      <c r="D10" s="43" t="s">
        <v>273</v>
      </c>
      <c r="E10" s="43">
        <v>0.376</v>
      </c>
      <c r="F10" s="43">
        <v>0.26600000000000001</v>
      </c>
      <c r="G10" s="43">
        <v>2.1190000000000002</v>
      </c>
      <c r="H10" s="43" t="s">
        <v>273</v>
      </c>
      <c r="I10" s="42">
        <v>2.0310000000000001</v>
      </c>
      <c r="J10" s="42">
        <v>0.53500000000000003</v>
      </c>
      <c r="K10" s="43" t="s">
        <v>273</v>
      </c>
      <c r="L10" s="43">
        <v>1.2969999999999999</v>
      </c>
      <c r="M10" s="43">
        <v>6.633</v>
      </c>
      <c r="N10" s="43">
        <v>6.633</v>
      </c>
      <c r="O10" s="43">
        <v>0.32700000000000001</v>
      </c>
      <c r="P10" s="43">
        <v>6.96</v>
      </c>
      <c r="R10" s="44"/>
    </row>
    <row r="11" spans="1:18" ht="10.35" customHeight="1">
      <c r="A11" s="28">
        <v>1978</v>
      </c>
      <c r="B11" s="43">
        <v>2.8000000000000001E-2</v>
      </c>
      <c r="C11" s="43" t="s">
        <v>273</v>
      </c>
      <c r="D11" s="43" t="s">
        <v>273</v>
      </c>
      <c r="E11" s="43">
        <v>0.32600000000000001</v>
      </c>
      <c r="F11" s="43">
        <v>0.29399999999999998</v>
      </c>
      <c r="G11" s="43">
        <v>1.1639999999999999</v>
      </c>
      <c r="H11" s="43" t="s">
        <v>273</v>
      </c>
      <c r="I11" s="42">
        <v>1.8520000000000001</v>
      </c>
      <c r="J11" s="42">
        <v>0.52100000000000002</v>
      </c>
      <c r="K11" s="43" t="s">
        <v>273</v>
      </c>
      <c r="L11" s="43">
        <v>0.879</v>
      </c>
      <c r="M11" s="43">
        <v>5.0640000000000001</v>
      </c>
      <c r="N11" s="43">
        <v>5.0640000000000001</v>
      </c>
      <c r="O11" s="43">
        <v>0.61399999999999999</v>
      </c>
      <c r="P11" s="43">
        <v>5.6779999999999999</v>
      </c>
      <c r="R11" s="44"/>
    </row>
    <row r="12" spans="1:18" ht="10.35" customHeight="1">
      <c r="A12" s="28">
        <v>1979</v>
      </c>
      <c r="B12" s="43">
        <v>0.02</v>
      </c>
      <c r="C12" s="43" t="s">
        <v>273</v>
      </c>
      <c r="D12" s="43" t="s">
        <v>273</v>
      </c>
      <c r="E12" s="43">
        <v>0.40400000000000003</v>
      </c>
      <c r="F12" s="43">
        <v>0.32500000000000001</v>
      </c>
      <c r="G12" s="43">
        <v>1.982</v>
      </c>
      <c r="H12" s="43" t="s">
        <v>273</v>
      </c>
      <c r="I12" s="42">
        <v>1.8959999999999999</v>
      </c>
      <c r="J12" s="42">
        <v>0.497</v>
      </c>
      <c r="K12" s="43" t="s">
        <v>273</v>
      </c>
      <c r="L12" s="43">
        <v>1.111</v>
      </c>
      <c r="M12" s="43">
        <v>6.2349999999999994</v>
      </c>
      <c r="N12" s="43">
        <v>6.2349999999999994</v>
      </c>
      <c r="O12" s="43">
        <v>0.497</v>
      </c>
      <c r="P12" s="43">
        <v>6.7319999999999993</v>
      </c>
      <c r="R12" s="44"/>
    </row>
    <row r="13" spans="1:18" ht="15" customHeight="1">
      <c r="A13" s="28">
        <v>1980</v>
      </c>
      <c r="B13" s="43">
        <v>6.0000000000000001E-3</v>
      </c>
      <c r="C13" s="43">
        <v>0.22900000000000001</v>
      </c>
      <c r="D13" s="43">
        <v>0.14299999999999999</v>
      </c>
      <c r="E13" s="43">
        <v>0.41399999999999998</v>
      </c>
      <c r="F13" s="43">
        <v>0.30599999999999999</v>
      </c>
      <c r="G13" s="43">
        <v>2.0070000000000001</v>
      </c>
      <c r="H13" s="43">
        <v>0.192</v>
      </c>
      <c r="I13" s="42">
        <v>0.79200000000000004</v>
      </c>
      <c r="J13" s="42">
        <v>0.49399999999999999</v>
      </c>
      <c r="K13" s="43">
        <v>0.10199999999999999</v>
      </c>
      <c r="L13" s="43">
        <v>0.71099999999999997</v>
      </c>
      <c r="M13" s="43">
        <v>5.3960000000000008</v>
      </c>
      <c r="N13" s="43">
        <v>5.253000000000001</v>
      </c>
      <c r="O13" s="43">
        <v>0.59899999999999998</v>
      </c>
      <c r="P13" s="43">
        <v>5.995000000000001</v>
      </c>
    </row>
    <row r="14" spans="1:18" ht="10.35" customHeight="1">
      <c r="A14" s="28">
        <v>1981</v>
      </c>
      <c r="B14" s="43">
        <v>7.0999999999999994E-2</v>
      </c>
      <c r="C14" s="43">
        <v>0.19400000000000001</v>
      </c>
      <c r="D14" s="43">
        <v>0.14699999999999999</v>
      </c>
      <c r="E14" s="43">
        <v>0.28999999999999998</v>
      </c>
      <c r="F14" s="43">
        <v>0.28299999999999997</v>
      </c>
      <c r="G14" s="43">
        <v>1.1459999999999999</v>
      </c>
      <c r="H14" s="43">
        <v>0.38700000000000001</v>
      </c>
      <c r="I14" s="42">
        <v>1.982</v>
      </c>
      <c r="J14" s="42">
        <v>0.312</v>
      </c>
      <c r="K14" s="43">
        <v>0.157</v>
      </c>
      <c r="L14" s="43">
        <v>0.45300000000000001</v>
      </c>
      <c r="M14" s="43">
        <v>5.4220000000000006</v>
      </c>
      <c r="N14" s="43">
        <v>5.2750000000000004</v>
      </c>
      <c r="O14" s="43">
        <v>0.51600000000000001</v>
      </c>
      <c r="P14" s="43">
        <v>5.9380000000000006</v>
      </c>
    </row>
    <row r="15" spans="1:18" ht="10.35" customHeight="1">
      <c r="A15" s="28">
        <v>1982</v>
      </c>
      <c r="B15" s="43">
        <v>4.2999999999999997E-2</v>
      </c>
      <c r="C15" s="43">
        <v>0.28999999999999998</v>
      </c>
      <c r="D15" s="43">
        <v>0.111</v>
      </c>
      <c r="E15" s="43">
        <v>0.49399999999999999</v>
      </c>
      <c r="F15" s="43">
        <v>0.34499999999999997</v>
      </c>
      <c r="G15" s="43">
        <v>1.5580000000000001</v>
      </c>
      <c r="H15" s="43">
        <v>0.33</v>
      </c>
      <c r="I15" s="42">
        <v>3.2709999999999999</v>
      </c>
      <c r="J15" s="42">
        <v>0.51500000000000001</v>
      </c>
      <c r="K15" s="43">
        <v>6.0999999999999999E-2</v>
      </c>
      <c r="L15" s="43">
        <v>0.32900000000000001</v>
      </c>
      <c r="M15" s="43">
        <v>7.3469999999999995</v>
      </c>
      <c r="N15" s="43">
        <v>7.2359999999999989</v>
      </c>
      <c r="O15" s="43">
        <v>0.34399999999999997</v>
      </c>
      <c r="P15" s="43">
        <v>7.6909999999999998</v>
      </c>
    </row>
    <row r="16" spans="1:18" ht="10.35" customHeight="1">
      <c r="A16" s="28">
        <v>1983</v>
      </c>
      <c r="B16" s="43">
        <v>3.3000000000000002E-2</v>
      </c>
      <c r="C16" s="43">
        <v>0.26400000000000001</v>
      </c>
      <c r="D16" s="43">
        <v>0.14000000000000001</v>
      </c>
      <c r="E16" s="43">
        <v>0.44600000000000001</v>
      </c>
      <c r="F16" s="43">
        <v>0.27900000000000003</v>
      </c>
      <c r="G16" s="43">
        <v>1.603</v>
      </c>
      <c r="H16" s="43">
        <v>0.13700000000000001</v>
      </c>
      <c r="I16" s="42">
        <v>2.3519999999999999</v>
      </c>
      <c r="J16" s="42">
        <v>0.53</v>
      </c>
      <c r="K16" s="43">
        <v>9.7000000000000003E-2</v>
      </c>
      <c r="L16" s="43">
        <v>0.36599999999999999</v>
      </c>
      <c r="M16" s="43">
        <v>6.2469999999999999</v>
      </c>
      <c r="N16" s="43">
        <v>6.1070000000000002</v>
      </c>
      <c r="O16" s="43">
        <v>0.41899999999999998</v>
      </c>
      <c r="P16" s="43">
        <v>6.6659999999999995</v>
      </c>
    </row>
    <row r="17" spans="1:16" ht="10.35" customHeight="1">
      <c r="A17" s="28">
        <v>1984</v>
      </c>
      <c r="B17" s="43">
        <v>0.02</v>
      </c>
      <c r="C17" s="43">
        <v>0.20599999999999999</v>
      </c>
      <c r="D17" s="43">
        <v>0.1</v>
      </c>
      <c r="E17" s="43">
        <v>0.48699999999999999</v>
      </c>
      <c r="F17" s="43">
        <v>0.307</v>
      </c>
      <c r="G17" s="43">
        <v>1.722</v>
      </c>
      <c r="H17" s="43">
        <v>5.2999999999999999E-2</v>
      </c>
      <c r="I17" s="42">
        <v>1.6970000000000001</v>
      </c>
      <c r="J17" s="42">
        <v>0.35399999999999998</v>
      </c>
      <c r="K17" s="43">
        <v>0.04</v>
      </c>
      <c r="L17" s="43">
        <v>0.42099999999999999</v>
      </c>
      <c r="M17" s="43">
        <v>5.407</v>
      </c>
      <c r="N17" s="43">
        <v>5.3070000000000004</v>
      </c>
      <c r="O17" s="43">
        <v>0.42899999999999999</v>
      </c>
      <c r="P17" s="43">
        <v>5.8360000000000003</v>
      </c>
    </row>
    <row r="18" spans="1:16" ht="10.35" customHeight="1">
      <c r="A18" s="28">
        <v>1985</v>
      </c>
      <c r="B18" s="43">
        <v>1.2999999999999999E-2</v>
      </c>
      <c r="C18" s="43">
        <v>0.22800000000000001</v>
      </c>
      <c r="D18" s="43">
        <v>7.1999999999999995E-2</v>
      </c>
      <c r="E18" s="43">
        <v>0.47099999999999997</v>
      </c>
      <c r="F18" s="43">
        <v>0.36799999999999999</v>
      </c>
      <c r="G18" s="43">
        <v>1.851</v>
      </c>
      <c r="H18" s="43">
        <v>9.9000000000000005E-2</v>
      </c>
      <c r="I18" s="42">
        <v>2.774</v>
      </c>
      <c r="J18" s="42">
        <v>0.45200000000000001</v>
      </c>
      <c r="K18" s="43">
        <v>0.05</v>
      </c>
      <c r="L18" s="43">
        <v>0.53400000000000003</v>
      </c>
      <c r="M18" s="43">
        <v>6.9119999999999999</v>
      </c>
      <c r="N18" s="43">
        <v>6.84</v>
      </c>
      <c r="O18" s="43">
        <v>0.44400000000000001</v>
      </c>
      <c r="P18" s="43">
        <v>7.3559999999999999</v>
      </c>
    </row>
    <row r="19" spans="1:16" ht="10.35" customHeight="1">
      <c r="A19" s="28">
        <v>1986</v>
      </c>
      <c r="B19" s="43">
        <v>3.1E-2</v>
      </c>
      <c r="C19" s="43">
        <v>0.19400000000000001</v>
      </c>
      <c r="D19" s="43">
        <v>9.2999999999999999E-2</v>
      </c>
      <c r="E19" s="43">
        <v>0.46600000000000003</v>
      </c>
      <c r="F19" s="43">
        <v>0.34899999999999998</v>
      </c>
      <c r="G19" s="43">
        <v>1.1890000000000001</v>
      </c>
      <c r="H19" s="43">
        <v>0.30499999999999999</v>
      </c>
      <c r="I19" s="42">
        <v>2.6280000000000001</v>
      </c>
      <c r="J19" s="42">
        <v>0.50600000000000001</v>
      </c>
      <c r="K19" s="43">
        <v>0.16</v>
      </c>
      <c r="L19" s="43">
        <v>0.438</v>
      </c>
      <c r="M19" s="43">
        <v>6.3590000000000009</v>
      </c>
      <c r="N19" s="43">
        <v>6.2660000000000009</v>
      </c>
      <c r="O19" s="43">
        <v>0.70299999999999996</v>
      </c>
      <c r="P19" s="43">
        <v>7.0620000000000012</v>
      </c>
    </row>
    <row r="20" spans="1:16" ht="10.35" customHeight="1">
      <c r="A20" s="28">
        <v>1987</v>
      </c>
      <c r="B20" s="43">
        <v>4.9000000000000002E-2</v>
      </c>
      <c r="C20" s="43">
        <v>0.23400000000000001</v>
      </c>
      <c r="D20" s="43">
        <v>0.10100000000000001</v>
      </c>
      <c r="E20" s="43">
        <v>0.20499999999999999</v>
      </c>
      <c r="F20" s="43">
        <v>0.183</v>
      </c>
      <c r="G20" s="43">
        <v>1.4410000000000001</v>
      </c>
      <c r="H20" s="43">
        <v>0.183</v>
      </c>
      <c r="I20" s="42">
        <v>2.2509999999999999</v>
      </c>
      <c r="J20" s="42">
        <v>0.36899999999999999</v>
      </c>
      <c r="K20" s="43">
        <v>7.6999999999999999E-2</v>
      </c>
      <c r="L20" s="43">
        <v>0.29099999999999998</v>
      </c>
      <c r="M20" s="43">
        <v>5.3840000000000003</v>
      </c>
      <c r="N20" s="43">
        <v>5.2829999999999995</v>
      </c>
      <c r="O20" s="43">
        <v>0.57899999999999996</v>
      </c>
      <c r="P20" s="43">
        <v>5.9630000000000001</v>
      </c>
    </row>
    <row r="21" spans="1:16" ht="10.35" customHeight="1">
      <c r="A21" s="28">
        <v>1988</v>
      </c>
      <c r="B21" s="43">
        <v>0.01</v>
      </c>
      <c r="C21" s="43">
        <v>0.35299999999999998</v>
      </c>
      <c r="D21" s="43">
        <v>0.13300000000000001</v>
      </c>
      <c r="E21" s="43">
        <v>0.54500000000000004</v>
      </c>
      <c r="F21" s="43">
        <v>0.19900000000000001</v>
      </c>
      <c r="G21" s="43">
        <v>1.119</v>
      </c>
      <c r="H21" s="43">
        <v>0.19800000000000001</v>
      </c>
      <c r="I21" s="42">
        <v>3.339</v>
      </c>
      <c r="J21" s="42">
        <v>0.32100000000000001</v>
      </c>
      <c r="K21" s="43">
        <v>9.9000000000000005E-2</v>
      </c>
      <c r="L21" s="43">
        <v>0.53100000000000003</v>
      </c>
      <c r="M21" s="43">
        <v>6.8469999999999995</v>
      </c>
      <c r="N21" s="43">
        <v>6.7139999999999995</v>
      </c>
      <c r="O21" s="43">
        <v>0.70099999999999996</v>
      </c>
      <c r="P21" s="43">
        <v>7.5479999999999992</v>
      </c>
    </row>
    <row r="22" spans="1:16" ht="10.35" customHeight="1">
      <c r="A22" s="28">
        <v>1989</v>
      </c>
      <c r="B22" s="43">
        <v>6.4000000000000001E-2</v>
      </c>
      <c r="C22" s="43">
        <v>0.3</v>
      </c>
      <c r="D22" s="43">
        <v>0.125</v>
      </c>
      <c r="E22" s="43">
        <v>0.443</v>
      </c>
      <c r="F22" s="43">
        <v>0.29799999999999999</v>
      </c>
      <c r="G22" s="43">
        <v>1.0609999999999999</v>
      </c>
      <c r="H22" s="43">
        <v>7.0999999999999994E-2</v>
      </c>
      <c r="I22" s="42">
        <v>2.1259999999999999</v>
      </c>
      <c r="J22" s="42">
        <v>0.40400000000000003</v>
      </c>
      <c r="K22" s="43">
        <v>0.16900000000000001</v>
      </c>
      <c r="L22" s="43">
        <v>0.35799999999999998</v>
      </c>
      <c r="M22" s="43">
        <v>5.4189999999999987</v>
      </c>
      <c r="N22" s="43">
        <v>5.2939999999999987</v>
      </c>
      <c r="O22" s="43">
        <v>0.61799999999999999</v>
      </c>
      <c r="P22" s="43">
        <v>6.036999999999999</v>
      </c>
    </row>
    <row r="23" spans="1:16" ht="15" customHeight="1">
      <c r="A23" s="28">
        <v>1990</v>
      </c>
      <c r="B23" s="43">
        <v>0.1</v>
      </c>
      <c r="C23" s="43">
        <v>0.26800000000000002</v>
      </c>
      <c r="D23" s="43">
        <v>0.104</v>
      </c>
      <c r="E23" s="43">
        <v>0.36299999999999999</v>
      </c>
      <c r="F23" s="43">
        <v>0.24099999999999999</v>
      </c>
      <c r="G23" s="43">
        <v>1.2589999999999999</v>
      </c>
      <c r="H23" s="43">
        <v>0.25600000000000001</v>
      </c>
      <c r="I23" s="42">
        <v>3.0750000000000002</v>
      </c>
      <c r="J23" s="42">
        <v>0.59299999999999997</v>
      </c>
      <c r="K23" s="43">
        <v>0.123</v>
      </c>
      <c r="L23" s="43">
        <v>0.34699999999999998</v>
      </c>
      <c r="M23" s="43">
        <v>6.729000000000001</v>
      </c>
      <c r="N23" s="43">
        <v>6.625</v>
      </c>
      <c r="O23" s="43">
        <v>0.46600000000000003</v>
      </c>
      <c r="P23" s="43">
        <v>7.1950000000000012</v>
      </c>
    </row>
    <row r="24" spans="1:16" ht="10.35" customHeight="1">
      <c r="A24" s="28">
        <v>1991</v>
      </c>
      <c r="B24" s="43">
        <v>0.14499999999999999</v>
      </c>
      <c r="C24" s="43">
        <v>0.27500000000000002</v>
      </c>
      <c r="D24" s="43">
        <v>0.106</v>
      </c>
      <c r="E24" s="43">
        <v>0.495</v>
      </c>
      <c r="F24" s="43">
        <v>0.247</v>
      </c>
      <c r="G24" s="43">
        <v>1.4670000000000001</v>
      </c>
      <c r="H24" s="43">
        <v>0.22</v>
      </c>
      <c r="I24" s="42">
        <v>3.282</v>
      </c>
      <c r="J24" s="42">
        <v>0.54100000000000004</v>
      </c>
      <c r="K24" s="43">
        <v>0.17299999999999999</v>
      </c>
      <c r="L24" s="43">
        <v>0.39600000000000002</v>
      </c>
      <c r="M24" s="43">
        <v>7.3470000000000004</v>
      </c>
      <c r="N24" s="43">
        <v>7.2410000000000005</v>
      </c>
      <c r="O24" s="43">
        <v>0.56000000000000005</v>
      </c>
      <c r="P24" s="43">
        <v>7.907</v>
      </c>
    </row>
    <row r="25" spans="1:16" ht="10.35" customHeight="1">
      <c r="A25" s="28">
        <v>1992</v>
      </c>
      <c r="B25" s="43">
        <v>0.13900000000000001</v>
      </c>
      <c r="C25" s="43">
        <v>0.28899999999999998</v>
      </c>
      <c r="D25" s="43">
        <v>0.10199999999999999</v>
      </c>
      <c r="E25" s="43">
        <v>0.48599999999999999</v>
      </c>
      <c r="F25" s="43">
        <v>0.219</v>
      </c>
      <c r="G25" s="43">
        <v>1.536</v>
      </c>
      <c r="H25" s="43">
        <v>0.16400000000000001</v>
      </c>
      <c r="I25" s="42">
        <v>3.7879999999999998</v>
      </c>
      <c r="J25" s="42">
        <v>0.55900000000000005</v>
      </c>
      <c r="K25" s="43">
        <v>4.3999999999999997E-2</v>
      </c>
      <c r="L25" s="43">
        <v>0.49299999999999999</v>
      </c>
      <c r="M25" s="43">
        <v>7.819</v>
      </c>
      <c r="N25" s="43">
        <v>7.7170000000000005</v>
      </c>
      <c r="O25" s="43">
        <v>0.55900000000000005</v>
      </c>
      <c r="P25" s="43">
        <v>8.3780000000000001</v>
      </c>
    </row>
    <row r="26" spans="1:16" ht="10.35" customHeight="1">
      <c r="A26" s="28">
        <v>1993</v>
      </c>
      <c r="B26" s="43">
        <v>0.20799999999999999</v>
      </c>
      <c r="C26" s="43">
        <v>0.24299999999999999</v>
      </c>
      <c r="D26" s="43">
        <v>0.184</v>
      </c>
      <c r="E26" s="43">
        <v>0.42</v>
      </c>
      <c r="F26" s="43">
        <v>0.222</v>
      </c>
      <c r="G26" s="43">
        <v>1.2010000000000001</v>
      </c>
      <c r="H26" s="43">
        <v>0.182</v>
      </c>
      <c r="I26" s="42">
        <v>3.5489999999999999</v>
      </c>
      <c r="J26" s="42">
        <v>0.58499999999999996</v>
      </c>
      <c r="K26" s="43">
        <v>0.186</v>
      </c>
      <c r="L26" s="43">
        <v>0.247</v>
      </c>
      <c r="M26" s="43">
        <v>7.2269999999999994</v>
      </c>
      <c r="N26" s="43">
        <v>7.0430000000000001</v>
      </c>
      <c r="O26" s="43">
        <v>0.51100000000000001</v>
      </c>
      <c r="P26" s="43">
        <v>7.7379999999999995</v>
      </c>
    </row>
    <row r="27" spans="1:16" ht="10.35" customHeight="1">
      <c r="A27" s="28">
        <v>1994</v>
      </c>
      <c r="B27" s="43">
        <v>0.30099999999999999</v>
      </c>
      <c r="C27" s="43">
        <v>0.27900000000000003</v>
      </c>
      <c r="D27" s="43">
        <v>0.16400000000000001</v>
      </c>
      <c r="E27" s="43">
        <v>0.35099999999999998</v>
      </c>
      <c r="F27" s="43">
        <v>0.19400000000000001</v>
      </c>
      <c r="G27" s="43">
        <v>1.8360000000000001</v>
      </c>
      <c r="H27" s="43">
        <v>0.214</v>
      </c>
      <c r="I27" s="42">
        <v>3.3079999999999998</v>
      </c>
      <c r="J27" s="42">
        <v>0.61199999999999999</v>
      </c>
      <c r="K27" s="43">
        <v>0.12</v>
      </c>
      <c r="L27" s="43">
        <v>0.33</v>
      </c>
      <c r="M27" s="43">
        <v>7.7090000000000005</v>
      </c>
      <c r="N27" s="43">
        <v>7.5450000000000008</v>
      </c>
      <c r="O27" s="43">
        <v>0.441</v>
      </c>
      <c r="P27" s="43">
        <v>8.15</v>
      </c>
    </row>
    <row r="28" spans="1:16" ht="10.35" customHeight="1">
      <c r="A28" s="28">
        <v>1995</v>
      </c>
      <c r="B28" s="43">
        <v>0.42599999999999999</v>
      </c>
      <c r="C28" s="43">
        <v>0.26300000000000001</v>
      </c>
      <c r="D28" s="43">
        <v>0.13400000000000001</v>
      </c>
      <c r="E28" s="43">
        <v>0.36299999999999999</v>
      </c>
      <c r="F28" s="43">
        <v>0.23599999999999999</v>
      </c>
      <c r="G28" s="43">
        <v>1.649</v>
      </c>
      <c r="H28" s="43">
        <v>0.17599999999999999</v>
      </c>
      <c r="I28" s="42">
        <v>3.2189999999999999</v>
      </c>
      <c r="J28" s="42">
        <v>0.56100000000000005</v>
      </c>
      <c r="K28" s="43">
        <v>0.13600000000000001</v>
      </c>
      <c r="L28" s="43">
        <v>0.34200000000000003</v>
      </c>
      <c r="M28" s="43">
        <v>7.504999999999999</v>
      </c>
      <c r="N28" s="43">
        <v>7.3710000000000004</v>
      </c>
      <c r="O28" s="43">
        <v>0.95099999999999996</v>
      </c>
      <c r="P28" s="43">
        <v>8.4559999999999995</v>
      </c>
    </row>
    <row r="29" spans="1:16" ht="10.35" customHeight="1">
      <c r="A29" s="28">
        <v>1996</v>
      </c>
      <c r="B29" s="43">
        <v>0.35599999999999998</v>
      </c>
      <c r="C29" s="43">
        <v>0.25700000000000001</v>
      </c>
      <c r="D29" s="43">
        <v>0.25900000000000001</v>
      </c>
      <c r="E29" s="43">
        <v>0.54</v>
      </c>
      <c r="F29" s="43">
        <v>0.2</v>
      </c>
      <c r="G29" s="43">
        <v>1.2669999999999999</v>
      </c>
      <c r="H29" s="43">
        <v>0.14499999999999999</v>
      </c>
      <c r="I29" s="42">
        <v>3.399</v>
      </c>
      <c r="J29" s="42">
        <v>0.55200000000000005</v>
      </c>
      <c r="K29" s="43">
        <v>0.16600000000000001</v>
      </c>
      <c r="L29" s="43">
        <v>0.29299999999999998</v>
      </c>
      <c r="M29" s="43">
        <v>7.4340000000000002</v>
      </c>
      <c r="N29" s="43">
        <v>7.1749999999999998</v>
      </c>
      <c r="O29" s="43">
        <v>0.65</v>
      </c>
      <c r="P29" s="43">
        <v>8.0839999999999996</v>
      </c>
    </row>
    <row r="30" spans="1:16" ht="10.35" customHeight="1">
      <c r="A30" s="28">
        <v>1997</v>
      </c>
      <c r="B30" s="43">
        <v>0.33600000000000002</v>
      </c>
      <c r="C30" s="43">
        <v>0.23799999999999999</v>
      </c>
      <c r="D30" s="43">
        <v>0.24399999999999999</v>
      </c>
      <c r="E30" s="43">
        <v>0.4</v>
      </c>
      <c r="F30" s="43">
        <v>0.21</v>
      </c>
      <c r="G30" s="43">
        <v>1.373</v>
      </c>
      <c r="H30" s="43">
        <v>0.20300000000000001</v>
      </c>
      <c r="I30" s="42">
        <v>3.4740000000000002</v>
      </c>
      <c r="J30" s="42">
        <v>0.54500000000000004</v>
      </c>
      <c r="K30" s="43">
        <v>0.14499999999999999</v>
      </c>
      <c r="L30" s="43">
        <v>0.22900000000000001</v>
      </c>
      <c r="M30" s="43">
        <v>7.3969999999999994</v>
      </c>
      <c r="N30" s="43">
        <v>7.1529999999999996</v>
      </c>
      <c r="O30" s="43">
        <v>0.89900000000000002</v>
      </c>
      <c r="P30" s="43">
        <v>8.2959999999999994</v>
      </c>
    </row>
    <row r="31" spans="1:16" ht="10.35" customHeight="1">
      <c r="A31" s="28">
        <v>1998</v>
      </c>
      <c r="B31" s="43">
        <v>0.52600000000000002</v>
      </c>
      <c r="C31" s="43">
        <v>0.219</v>
      </c>
      <c r="D31" s="43">
        <v>0.16300000000000001</v>
      </c>
      <c r="E31" s="43">
        <v>0.35299999999999998</v>
      </c>
      <c r="F31" s="43">
        <v>0.214</v>
      </c>
      <c r="G31" s="43">
        <v>1.1100000000000001</v>
      </c>
      <c r="H31" s="43">
        <v>0.21</v>
      </c>
      <c r="I31" s="42">
        <v>3.4420000000000002</v>
      </c>
      <c r="J31" s="42">
        <v>0.61199999999999999</v>
      </c>
      <c r="K31" s="43">
        <v>0.21</v>
      </c>
      <c r="L31" s="43">
        <v>0.19900000000000001</v>
      </c>
      <c r="M31" s="43">
        <v>7.258</v>
      </c>
      <c r="N31" s="43">
        <v>7.0949999999999998</v>
      </c>
      <c r="O31" s="43">
        <v>0.80200000000000005</v>
      </c>
      <c r="P31" s="43">
        <v>8.06</v>
      </c>
    </row>
    <row r="32" spans="1:16" ht="10.35" customHeight="1">
      <c r="A32" s="28">
        <v>1999</v>
      </c>
      <c r="B32" s="43">
        <v>0.61899999999999999</v>
      </c>
      <c r="C32" s="43">
        <v>0.25</v>
      </c>
      <c r="D32" s="43">
        <v>0.159</v>
      </c>
      <c r="E32" s="43">
        <v>0.53300000000000003</v>
      </c>
      <c r="F32" s="43">
        <v>0.21</v>
      </c>
      <c r="G32" s="43">
        <v>1.2230000000000001</v>
      </c>
      <c r="H32" s="43">
        <v>0.27600000000000002</v>
      </c>
      <c r="I32" s="42">
        <v>3.4590000000000001</v>
      </c>
      <c r="J32" s="42">
        <v>0.58199999999999996</v>
      </c>
      <c r="K32" s="43">
        <v>0.221</v>
      </c>
      <c r="L32" s="43">
        <v>0.27</v>
      </c>
      <c r="M32" s="43">
        <v>7.8019999999999996</v>
      </c>
      <c r="N32" s="43">
        <v>7.6430000000000007</v>
      </c>
      <c r="O32" s="43">
        <v>0.57899999999999996</v>
      </c>
      <c r="P32" s="43">
        <v>8.3810000000000002</v>
      </c>
    </row>
    <row r="33" spans="1:17" ht="15" customHeight="1">
      <c r="A33" s="28">
        <v>2000</v>
      </c>
      <c r="B33" s="43">
        <v>0.63800000000000001</v>
      </c>
      <c r="C33" s="43">
        <v>0.221</v>
      </c>
      <c r="D33" s="43">
        <v>0.41199999999999998</v>
      </c>
      <c r="E33" s="43">
        <v>0.47</v>
      </c>
      <c r="F33" s="43">
        <v>0.17799999999999999</v>
      </c>
      <c r="G33" s="43">
        <v>1.163</v>
      </c>
      <c r="H33" s="43">
        <v>0.152</v>
      </c>
      <c r="I33" s="42">
        <v>3.4649999999999999</v>
      </c>
      <c r="J33" s="42">
        <v>0.49</v>
      </c>
      <c r="K33" s="43">
        <v>0.13400000000000001</v>
      </c>
      <c r="L33" s="43">
        <v>0.35799999999999998</v>
      </c>
      <c r="M33" s="43">
        <v>7.681</v>
      </c>
      <c r="N33" s="43">
        <v>7.2690000000000001</v>
      </c>
      <c r="O33" s="43">
        <v>0.91100000000000003</v>
      </c>
      <c r="P33" s="43">
        <v>8.5920000000000005</v>
      </c>
    </row>
    <row r="34" spans="1:17" ht="10.35" customHeight="1">
      <c r="A34" s="28">
        <v>2001</v>
      </c>
      <c r="B34" s="43">
        <v>0.56399999999999995</v>
      </c>
      <c r="C34" s="43">
        <v>0.222</v>
      </c>
      <c r="D34" s="43">
        <v>0.35499999999999998</v>
      </c>
      <c r="E34" s="43">
        <v>0.44900000000000001</v>
      </c>
      <c r="F34" s="43">
        <v>0.216</v>
      </c>
      <c r="G34" s="43">
        <v>1.0009999999999999</v>
      </c>
      <c r="H34" s="43">
        <v>9.4E-2</v>
      </c>
      <c r="I34" s="42">
        <v>3.2280000000000002</v>
      </c>
      <c r="J34" s="42">
        <v>0.52900000000000003</v>
      </c>
      <c r="K34" s="43">
        <v>0.11799999999999999</v>
      </c>
      <c r="L34" s="43">
        <v>0.26700000000000002</v>
      </c>
      <c r="M34" s="43">
        <v>7.0430000000000001</v>
      </c>
      <c r="N34" s="43">
        <v>6.6880000000000006</v>
      </c>
      <c r="O34" s="43">
        <v>0.71</v>
      </c>
      <c r="P34" s="43">
        <v>7.7530000000000001</v>
      </c>
    </row>
    <row r="35" spans="1:17" ht="10.35" customHeight="1">
      <c r="A35" s="28">
        <v>2002</v>
      </c>
      <c r="B35" s="43">
        <v>0.52800000000000002</v>
      </c>
      <c r="C35" s="43">
        <v>0.184</v>
      </c>
      <c r="D35" s="43">
        <v>0.27800000000000002</v>
      </c>
      <c r="E35" s="43">
        <v>0.35899999999999999</v>
      </c>
      <c r="F35" s="43">
        <v>0.14299999999999999</v>
      </c>
      <c r="G35" s="43">
        <v>0.90300000000000002</v>
      </c>
      <c r="H35" s="43">
        <v>0.123</v>
      </c>
      <c r="I35" s="42">
        <v>3.2450000000000001</v>
      </c>
      <c r="J35" s="42">
        <v>0.48899999999999999</v>
      </c>
      <c r="K35" s="43">
        <v>8.8999999999999996E-2</v>
      </c>
      <c r="L35" s="43">
        <v>0.47299999999999998</v>
      </c>
      <c r="M35" s="43">
        <v>6.8140000000000001</v>
      </c>
      <c r="N35" s="43">
        <v>6.5360000000000005</v>
      </c>
      <c r="O35" s="43">
        <v>0.999</v>
      </c>
      <c r="P35" s="43">
        <v>7.8129999999999997</v>
      </c>
    </row>
    <row r="36" spans="1:17" ht="10.35" customHeight="1">
      <c r="A36" s="28">
        <v>2003</v>
      </c>
      <c r="B36" s="43">
        <v>0.46400000000000002</v>
      </c>
      <c r="C36" s="43">
        <v>0.22700000000000001</v>
      </c>
      <c r="D36" s="43">
        <v>0.17199999999999999</v>
      </c>
      <c r="E36" s="43">
        <v>0.50700000000000001</v>
      </c>
      <c r="F36" s="43">
        <v>0.151</v>
      </c>
      <c r="G36" s="43">
        <v>0.85099999999999998</v>
      </c>
      <c r="H36" s="43">
        <v>0.217</v>
      </c>
      <c r="I36" s="42">
        <v>3.0550000000000002</v>
      </c>
      <c r="J36" s="42">
        <v>0.58499999999999996</v>
      </c>
      <c r="K36" s="43">
        <v>0.16800000000000001</v>
      </c>
      <c r="L36" s="43">
        <v>0.375</v>
      </c>
      <c r="M36" s="43">
        <v>6.7720000000000002</v>
      </c>
      <c r="N36" s="43">
        <v>6.6000000000000005</v>
      </c>
      <c r="O36" s="43">
        <v>0.68100000000000005</v>
      </c>
      <c r="P36" s="43">
        <v>7.4530000000000003</v>
      </c>
    </row>
    <row r="37" spans="1:17" ht="10.35" customHeight="1">
      <c r="A37" s="28">
        <v>2004</v>
      </c>
      <c r="B37" s="43">
        <v>0.53900000000000003</v>
      </c>
      <c r="C37" s="43">
        <v>0.127</v>
      </c>
      <c r="D37" s="43">
        <v>0.246</v>
      </c>
      <c r="E37" s="43">
        <v>0.33700000000000002</v>
      </c>
      <c r="F37" s="43">
        <v>0.13600000000000001</v>
      </c>
      <c r="G37" s="43">
        <v>0.55200000000000005</v>
      </c>
      <c r="H37" s="43">
        <v>0.189</v>
      </c>
      <c r="I37" s="42">
        <v>2.7309999999999999</v>
      </c>
      <c r="J37" s="42">
        <v>0.49199999999999999</v>
      </c>
      <c r="K37" s="43">
        <v>0.156</v>
      </c>
      <c r="L37" s="43">
        <v>0.48299999999999998</v>
      </c>
      <c r="M37" s="43">
        <v>5.9879999999999995</v>
      </c>
      <c r="N37" s="43">
        <v>5.742</v>
      </c>
      <c r="O37" s="43">
        <v>1.1319999999999999</v>
      </c>
      <c r="P37" s="43">
        <v>7.1199999999999992</v>
      </c>
    </row>
    <row r="38" spans="1:17" ht="10.35" customHeight="1">
      <c r="A38" s="28">
        <v>2005</v>
      </c>
      <c r="B38" s="43">
        <v>0.495</v>
      </c>
      <c r="C38" s="43">
        <v>0.158</v>
      </c>
      <c r="D38" s="43">
        <v>0.28899999999999998</v>
      </c>
      <c r="E38" s="43">
        <v>0.29299999999999998</v>
      </c>
      <c r="F38" s="43">
        <v>0.13300000000000001</v>
      </c>
      <c r="G38" s="43">
        <v>0.66100000000000003</v>
      </c>
      <c r="H38" s="43">
        <v>0.20599999999999999</v>
      </c>
      <c r="I38" s="42">
        <v>2.5150000000000001</v>
      </c>
      <c r="J38" s="42">
        <v>0.65900000000000003</v>
      </c>
      <c r="K38" s="43">
        <v>0.253</v>
      </c>
      <c r="L38" s="43">
        <v>0.46100000000000002</v>
      </c>
      <c r="M38" s="43">
        <v>6.1230000000000002</v>
      </c>
      <c r="N38" s="43">
        <v>5.8340000000000005</v>
      </c>
      <c r="O38" s="43">
        <v>1.36</v>
      </c>
      <c r="P38" s="43">
        <v>7.4830000000000005</v>
      </c>
    </row>
    <row r="39" spans="1:17" ht="10.35" customHeight="1">
      <c r="A39" s="28">
        <v>2006</v>
      </c>
      <c r="B39" s="43">
        <v>0.54200000000000004</v>
      </c>
      <c r="C39" s="43">
        <v>0.16500000000000001</v>
      </c>
      <c r="D39" s="43">
        <v>0.44400000000000001</v>
      </c>
      <c r="E39" s="43">
        <v>0.20699999999999999</v>
      </c>
      <c r="F39" s="43">
        <v>0.104</v>
      </c>
      <c r="G39" s="43">
        <v>0.94299999999999995</v>
      </c>
      <c r="H39" s="43">
        <v>0.19500000000000001</v>
      </c>
      <c r="I39" s="42">
        <v>2.911</v>
      </c>
      <c r="J39" s="42">
        <v>0.40400000000000003</v>
      </c>
      <c r="K39" s="43">
        <v>0.192</v>
      </c>
      <c r="L39" s="43">
        <v>0.34</v>
      </c>
      <c r="M39" s="43">
        <v>6.4470000000000001</v>
      </c>
      <c r="N39" s="43">
        <v>6.0030000000000001</v>
      </c>
      <c r="O39" s="43">
        <v>1.032</v>
      </c>
      <c r="P39" s="43">
        <v>7.4790000000000001</v>
      </c>
    </row>
    <row r="40" spans="1:17" ht="10.35" customHeight="1">
      <c r="A40" s="28">
        <v>2007</v>
      </c>
      <c r="B40" s="43">
        <v>0.55400000000000005</v>
      </c>
      <c r="C40" s="43">
        <v>0.16500000000000001</v>
      </c>
      <c r="D40" s="43">
        <v>0.44600000000000001</v>
      </c>
      <c r="E40" s="43">
        <v>0.26900000000000002</v>
      </c>
      <c r="F40" s="43">
        <v>9.8000000000000004E-2</v>
      </c>
      <c r="G40" s="43">
        <v>0.98399999999999999</v>
      </c>
      <c r="H40" s="43">
        <v>0.18</v>
      </c>
      <c r="I40" s="42">
        <v>2.7080000000000002</v>
      </c>
      <c r="J40" s="42">
        <v>0.48599999999999999</v>
      </c>
      <c r="K40" s="43">
        <v>0.182</v>
      </c>
      <c r="L40" s="43">
        <v>0.29399999999999998</v>
      </c>
      <c r="M40" s="43">
        <v>6.3659999999999997</v>
      </c>
      <c r="N40" s="43">
        <v>5.92</v>
      </c>
      <c r="O40" s="43">
        <v>1.3939999999999999</v>
      </c>
      <c r="P40" s="43">
        <v>7.76</v>
      </c>
    </row>
    <row r="41" spans="1:17" ht="10.35" customHeight="1">
      <c r="A41" s="28">
        <v>2008</v>
      </c>
      <c r="B41" s="43">
        <v>0.53500000000000003</v>
      </c>
      <c r="C41" s="43">
        <v>0.184</v>
      </c>
      <c r="D41" s="43">
        <v>0.33900000000000002</v>
      </c>
      <c r="E41" s="43">
        <v>0.20100000000000001</v>
      </c>
      <c r="F41" s="43">
        <v>0.124</v>
      </c>
      <c r="G41" s="43">
        <v>0.99399999999999999</v>
      </c>
      <c r="H41" s="43">
        <v>0.17699999999999999</v>
      </c>
      <c r="I41" s="42">
        <v>2.7570000000000001</v>
      </c>
      <c r="J41" s="42">
        <v>0.65300000000000002</v>
      </c>
      <c r="K41" s="43">
        <v>0.249</v>
      </c>
      <c r="L41" s="43">
        <v>0.23699999999999999</v>
      </c>
      <c r="M41" s="43">
        <v>6.45</v>
      </c>
      <c r="N41" s="43">
        <v>6.1109999999999998</v>
      </c>
      <c r="O41" s="43">
        <v>0</v>
      </c>
      <c r="P41" s="43">
        <v>6.45</v>
      </c>
    </row>
    <row r="42" spans="1:17" ht="10.35" customHeight="1">
      <c r="A42" s="28">
        <v>2009</v>
      </c>
      <c r="B42" s="43">
        <v>0.54200000000000004</v>
      </c>
      <c r="C42" s="43">
        <v>0.23699999999999999</v>
      </c>
      <c r="D42" s="43">
        <v>0.38200000000000001</v>
      </c>
      <c r="E42" s="43">
        <v>0.19600000000000001</v>
      </c>
      <c r="F42" s="43">
        <v>0.121</v>
      </c>
      <c r="G42" s="43">
        <v>0.63900000000000001</v>
      </c>
      <c r="H42" s="43">
        <v>0.16900000000000001</v>
      </c>
      <c r="I42" s="42">
        <v>2.665</v>
      </c>
      <c r="J42" s="42">
        <v>0.46500000000000002</v>
      </c>
      <c r="K42" s="43">
        <v>0.26900000000000002</v>
      </c>
      <c r="L42" s="43">
        <v>6.8000000000000005E-2</v>
      </c>
      <c r="M42" s="43">
        <v>5.7530000000000001</v>
      </c>
      <c r="N42" s="43">
        <v>5.3709999999999996</v>
      </c>
      <c r="O42" s="43">
        <v>1.782</v>
      </c>
      <c r="P42" s="43">
        <v>7.5350000000000001</v>
      </c>
    </row>
    <row r="43" spans="1:17" ht="15" customHeight="1">
      <c r="A43" s="28">
        <v>2010</v>
      </c>
      <c r="B43" s="43">
        <v>0.77700000000000002</v>
      </c>
      <c r="C43" s="43">
        <v>0.17199999999999999</v>
      </c>
      <c r="D43" s="43">
        <v>0.435</v>
      </c>
      <c r="E43" s="43">
        <v>0.20899999999999999</v>
      </c>
      <c r="F43" s="43">
        <v>0.111</v>
      </c>
      <c r="G43" s="43">
        <v>0.83499999999999996</v>
      </c>
      <c r="H43" s="43">
        <v>0.155</v>
      </c>
      <c r="I43" s="42">
        <v>3.48</v>
      </c>
      <c r="J43" s="42">
        <v>0.50800000000000001</v>
      </c>
      <c r="K43" s="43">
        <v>0.20399999999999999</v>
      </c>
      <c r="L43" s="43">
        <v>0.28599999999999998</v>
      </c>
      <c r="M43" s="43">
        <v>7.1719999999999988</v>
      </c>
      <c r="N43" s="43">
        <v>6.7369999999999992</v>
      </c>
      <c r="O43" s="43">
        <v>1.143</v>
      </c>
      <c r="P43" s="43">
        <v>8.3149999999999995</v>
      </c>
    </row>
    <row r="44" spans="1:17" ht="10.35" customHeight="1">
      <c r="A44" s="28">
        <v>2011</v>
      </c>
      <c r="B44" s="43">
        <v>0.58399999999999996</v>
      </c>
      <c r="C44" s="43">
        <v>0.17799999999999999</v>
      </c>
      <c r="D44" s="43">
        <v>0.157</v>
      </c>
      <c r="E44" s="43">
        <v>0.36099999999999999</v>
      </c>
      <c r="F44" s="43">
        <v>0.10100000000000001</v>
      </c>
      <c r="G44" s="43">
        <v>0.69</v>
      </c>
      <c r="H44" s="43">
        <v>0.17</v>
      </c>
      <c r="I44" s="42">
        <v>2.048</v>
      </c>
      <c r="J44" s="42">
        <v>0.43099999999999999</v>
      </c>
      <c r="K44" s="43">
        <v>0.23699999999999999</v>
      </c>
      <c r="L44" s="43">
        <v>0.31900000000000001</v>
      </c>
      <c r="M44" s="43">
        <v>5.2759999999999998</v>
      </c>
      <c r="N44" s="43">
        <v>5.1189999999999998</v>
      </c>
      <c r="O44" s="43">
        <v>0.65600000000000003</v>
      </c>
      <c r="P44" s="43">
        <v>5.9319999999999995</v>
      </c>
    </row>
    <row r="45" spans="1:17" ht="10.35" customHeight="1">
      <c r="A45" s="28">
        <v>2012</v>
      </c>
      <c r="B45" s="43">
        <v>0.624</v>
      </c>
      <c r="C45" s="43">
        <v>7.4999999999999997E-2</v>
      </c>
      <c r="D45" s="43">
        <v>0.69</v>
      </c>
      <c r="E45" s="43">
        <v>0.16300000000000001</v>
      </c>
      <c r="F45" s="43">
        <v>6.6000000000000003E-2</v>
      </c>
      <c r="G45" s="43">
        <v>0.56200000000000006</v>
      </c>
      <c r="H45" s="43">
        <v>0.155</v>
      </c>
      <c r="I45" s="42">
        <v>2.42</v>
      </c>
      <c r="J45" s="42">
        <v>0.309</v>
      </c>
      <c r="K45" s="43">
        <v>0.215</v>
      </c>
      <c r="L45" s="43">
        <v>0.157</v>
      </c>
      <c r="M45" s="43">
        <v>5.4359999999999991</v>
      </c>
      <c r="N45" s="43">
        <v>4.7459999999999996</v>
      </c>
      <c r="O45" s="43">
        <v>1.2969999999999999</v>
      </c>
      <c r="P45" s="43">
        <v>6.7329999999999988</v>
      </c>
    </row>
    <row r="46" spans="1:17" ht="10.35" customHeight="1">
      <c r="A46" s="28">
        <v>2013</v>
      </c>
      <c r="B46" s="43">
        <v>0.63500000000000001</v>
      </c>
      <c r="C46" s="43">
        <v>0.191</v>
      </c>
      <c r="D46" s="43">
        <v>0.55900000000000005</v>
      </c>
      <c r="E46" s="43">
        <v>0.187</v>
      </c>
      <c r="F46" s="43">
        <v>5.1999999999999998E-2</v>
      </c>
      <c r="G46" s="43">
        <v>0.35899999999999999</v>
      </c>
      <c r="H46" s="43">
        <v>0.121</v>
      </c>
      <c r="I46" s="42">
        <v>2.3239999999999998</v>
      </c>
      <c r="J46" s="42">
        <v>0.36599999999999999</v>
      </c>
      <c r="K46" s="43">
        <v>0.126</v>
      </c>
      <c r="L46" s="43">
        <v>0.24099999999999999</v>
      </c>
      <c r="M46" s="43">
        <v>5.1609999999999996</v>
      </c>
      <c r="N46" s="43">
        <v>4.6019999999999994</v>
      </c>
      <c r="O46" s="43">
        <v>0.82199999999999995</v>
      </c>
      <c r="P46" s="43">
        <v>5.9829999999999997</v>
      </c>
    </row>
    <row r="47" spans="1:17" ht="10.35" customHeight="1">
      <c r="A47" s="28">
        <v>2014</v>
      </c>
      <c r="B47" s="43">
        <v>1.0349999999999999</v>
      </c>
      <c r="C47" s="43">
        <v>0.151</v>
      </c>
      <c r="D47" s="43">
        <v>0.70499999999999996</v>
      </c>
      <c r="E47" s="43">
        <v>0.27300000000000002</v>
      </c>
      <c r="F47" s="43">
        <v>2.4E-2</v>
      </c>
      <c r="G47" s="43">
        <v>0.22600000000000001</v>
      </c>
      <c r="H47" s="43">
        <v>0.105</v>
      </c>
      <c r="I47" s="42">
        <v>2.6739999999999999</v>
      </c>
      <c r="J47" s="42">
        <v>0.46200000000000002</v>
      </c>
      <c r="K47" s="43">
        <v>5.7000000000000002E-2</v>
      </c>
      <c r="L47" s="43">
        <v>0.29299999999999998</v>
      </c>
      <c r="M47" s="43">
        <v>6.0049999999999999</v>
      </c>
      <c r="N47" s="43">
        <v>5.3</v>
      </c>
      <c r="O47" s="43">
        <v>0.85899999999999999</v>
      </c>
      <c r="P47" s="43">
        <v>6.8639999999999999</v>
      </c>
      <c r="Q47" s="45"/>
    </row>
    <row r="48" spans="1:17" ht="10.35" customHeight="1">
      <c r="A48" s="28">
        <v>2015</v>
      </c>
      <c r="B48" s="43">
        <v>1.415</v>
      </c>
      <c r="C48" s="43">
        <v>0.17</v>
      </c>
      <c r="D48" s="43">
        <v>0.60599999999999998</v>
      </c>
      <c r="E48" s="43">
        <v>0.34899999999999998</v>
      </c>
      <c r="F48" s="43">
        <v>1.0999999999999999E-2</v>
      </c>
      <c r="G48" s="43">
        <v>0.28799999999999998</v>
      </c>
      <c r="H48" s="43">
        <v>0.13200000000000001</v>
      </c>
      <c r="I48" s="42">
        <v>2.6070000000000002</v>
      </c>
      <c r="J48" s="42">
        <v>0.55000000000000004</v>
      </c>
      <c r="K48" s="43">
        <v>0.29199999999999998</v>
      </c>
      <c r="L48" s="43">
        <v>0.70699999999999996</v>
      </c>
      <c r="M48" s="43">
        <v>7.1269999999999998</v>
      </c>
      <c r="N48" s="43">
        <v>6.520999999999999</v>
      </c>
      <c r="O48" s="43">
        <v>1.9379999999999999</v>
      </c>
      <c r="P48" s="43">
        <v>9.0649999999999995</v>
      </c>
      <c r="Q48" s="45"/>
    </row>
    <row r="49" spans="1:18" ht="10.35" customHeight="1">
      <c r="A49" s="28">
        <v>2016</v>
      </c>
      <c r="B49" s="43">
        <v>0.99</v>
      </c>
      <c r="C49" s="43">
        <v>0.13800000000000001</v>
      </c>
      <c r="D49" s="43">
        <v>1.115</v>
      </c>
      <c r="E49" s="43">
        <v>0.20100000000000001</v>
      </c>
      <c r="F49" s="43">
        <v>6.3E-2</v>
      </c>
      <c r="G49" s="43">
        <v>0.45600000000000002</v>
      </c>
      <c r="H49" s="43">
        <v>0.10199999999999999</v>
      </c>
      <c r="I49" s="42">
        <v>2.4590000000000001</v>
      </c>
      <c r="J49" s="42">
        <v>0.34399999999999997</v>
      </c>
      <c r="K49" s="43">
        <v>0.28399999999999997</v>
      </c>
      <c r="L49" s="43">
        <v>0.50700000000000001</v>
      </c>
      <c r="M49" s="43">
        <v>6.6590000000000007</v>
      </c>
      <c r="N49" s="43">
        <v>5.5440000000000005</v>
      </c>
      <c r="O49" s="43">
        <v>5.8129999999999997</v>
      </c>
      <c r="P49" s="43">
        <v>12.472000000000001</v>
      </c>
      <c r="Q49" s="45"/>
    </row>
    <row r="50" spans="1:18" ht="10.35" customHeight="1">
      <c r="A50" s="28">
        <v>2017</v>
      </c>
      <c r="B50" s="43">
        <v>1.2609999999999999</v>
      </c>
      <c r="C50" s="43">
        <v>0.13400000000000001</v>
      </c>
      <c r="D50" s="43">
        <v>1.179</v>
      </c>
      <c r="E50" s="43">
        <v>0.34100000000000003</v>
      </c>
      <c r="F50" s="43">
        <v>6.6000000000000003E-2</v>
      </c>
      <c r="G50" s="43">
        <v>0.53100000000000003</v>
      </c>
      <c r="H50" s="43">
        <v>7.0999999999999994E-2</v>
      </c>
      <c r="I50" s="42">
        <v>3.415</v>
      </c>
      <c r="J50" s="42">
        <v>0.27900000000000003</v>
      </c>
      <c r="K50" s="43">
        <v>0.104</v>
      </c>
      <c r="L50" s="43">
        <v>0.20599999999999999</v>
      </c>
      <c r="M50" s="43">
        <v>7.5870000000000006</v>
      </c>
      <c r="N50" s="43">
        <v>6.4080000000000013</v>
      </c>
      <c r="O50" s="43">
        <v>2.3199999999999998</v>
      </c>
      <c r="P50" s="43">
        <v>9.907</v>
      </c>
      <c r="Q50" s="45"/>
    </row>
    <row r="51" spans="1:18" ht="10.35" customHeight="1">
      <c r="A51" s="28">
        <v>2018</v>
      </c>
      <c r="B51" s="43">
        <v>1.2170000000000001</v>
      </c>
      <c r="C51" s="43">
        <v>0.13900000000000001</v>
      </c>
      <c r="D51" s="43">
        <v>2.4169999999999998</v>
      </c>
      <c r="E51" s="43">
        <v>0.252</v>
      </c>
      <c r="F51" s="43">
        <v>7.3999999999999996E-2</v>
      </c>
      <c r="G51" s="43">
        <v>0.82599999999999996</v>
      </c>
      <c r="H51" s="43">
        <v>0.10299999999999999</v>
      </c>
      <c r="I51" s="42">
        <v>2.3559999999999999</v>
      </c>
      <c r="J51" s="42">
        <v>0.44700000000000001</v>
      </c>
      <c r="K51" s="43">
        <v>0.158</v>
      </c>
      <c r="L51" s="43">
        <v>0.23400000000000001</v>
      </c>
      <c r="M51" s="43">
        <v>8.222999999999999</v>
      </c>
      <c r="N51" s="43">
        <v>5.8060000000000009</v>
      </c>
      <c r="O51" s="43">
        <v>4.8620000000000001</v>
      </c>
      <c r="P51" s="43">
        <v>13.084999999999999</v>
      </c>
      <c r="Q51" s="45"/>
    </row>
    <row r="52" spans="1:18" ht="10.35" customHeight="1">
      <c r="A52" s="28">
        <v>2019</v>
      </c>
      <c r="B52" s="43">
        <v>1.1240000000000001</v>
      </c>
      <c r="C52" s="43">
        <v>0.17100000000000001</v>
      </c>
      <c r="D52" s="43">
        <v>1.1279999999999999</v>
      </c>
      <c r="E52" s="43">
        <v>0.11899999999999999</v>
      </c>
      <c r="F52" s="43">
        <v>8.2000000000000003E-2</v>
      </c>
      <c r="G52" s="43">
        <v>0.56999999999999995</v>
      </c>
      <c r="H52" s="43">
        <v>8.5000000000000006E-2</v>
      </c>
      <c r="I52" s="42">
        <v>1.9970000000000001</v>
      </c>
      <c r="J52" s="42">
        <v>0.21199999999999999</v>
      </c>
      <c r="K52" s="43">
        <v>0.16600000000000001</v>
      </c>
      <c r="L52" s="43">
        <v>0.28000000000000003</v>
      </c>
      <c r="M52" s="43">
        <v>5.9340000000000002</v>
      </c>
      <c r="N52" s="43">
        <v>4.8060000000000009</v>
      </c>
      <c r="O52" s="43">
        <v>5.59</v>
      </c>
      <c r="P52" s="43">
        <v>11.524000000000001</v>
      </c>
      <c r="Q52" s="45"/>
    </row>
    <row r="53" spans="1:18" ht="10.35" customHeight="1">
      <c r="A53" s="28">
        <v>2020</v>
      </c>
      <c r="B53" s="43">
        <v>1.5429999999999999</v>
      </c>
      <c r="C53" s="43">
        <v>0.11</v>
      </c>
      <c r="D53" s="43">
        <v>0.83599999999999997</v>
      </c>
      <c r="E53" s="43">
        <v>0.46400000000000002</v>
      </c>
      <c r="F53" s="43">
        <v>0.09</v>
      </c>
      <c r="G53" s="43">
        <v>0.90300000000000002</v>
      </c>
      <c r="H53" s="43">
        <v>4.9000000000000002E-2</v>
      </c>
      <c r="I53" s="42">
        <v>3.03</v>
      </c>
      <c r="J53" s="42">
        <v>0.39800000000000002</v>
      </c>
      <c r="K53" s="43">
        <v>9.4E-2</v>
      </c>
      <c r="L53" s="43">
        <v>0.53400000000000003</v>
      </c>
      <c r="M53" s="43">
        <v>8.0510000000000002</v>
      </c>
      <c r="N53" s="43">
        <v>7.2149999999999999</v>
      </c>
      <c r="O53" s="43">
        <v>3.593</v>
      </c>
      <c r="P53" s="43">
        <v>11.644</v>
      </c>
      <c r="Q53" s="45"/>
    </row>
    <row r="54" spans="1:18" ht="15.6" customHeight="1">
      <c r="A54" s="28">
        <v>2021</v>
      </c>
      <c r="B54" s="43">
        <v>1.071</v>
      </c>
      <c r="C54" s="43">
        <v>0.109</v>
      </c>
      <c r="D54" s="43">
        <v>1.0620000000000001</v>
      </c>
      <c r="E54" s="43">
        <v>0.35699999999999998</v>
      </c>
      <c r="F54" s="43">
        <v>8.7999999999999995E-2</v>
      </c>
      <c r="G54" s="43">
        <v>0.68899999999999995</v>
      </c>
      <c r="H54" s="43">
        <v>9.8000000000000004E-2</v>
      </c>
      <c r="I54" s="42">
        <v>2.4750000000000001</v>
      </c>
      <c r="J54" s="42">
        <v>0.46400000000000002</v>
      </c>
      <c r="K54" s="43">
        <v>0.29899999999999999</v>
      </c>
      <c r="L54" s="43">
        <v>0.373</v>
      </c>
      <c r="M54" s="43">
        <v>7.0850000000000009</v>
      </c>
      <c r="N54" s="43">
        <v>6.0230000000000015</v>
      </c>
      <c r="O54" s="43">
        <v>0.85299999999999998</v>
      </c>
      <c r="P54" s="43">
        <v>7.9380000000000006</v>
      </c>
      <c r="Q54" s="45"/>
    </row>
    <row r="55" spans="1:18" s="5" customFormat="1" ht="12" customHeight="1">
      <c r="A55" s="28">
        <v>2022</v>
      </c>
      <c r="B55" s="43">
        <v>1.4370000000000001</v>
      </c>
      <c r="C55" s="43">
        <v>0.10199999999999999</v>
      </c>
      <c r="D55" s="43">
        <v>0.96</v>
      </c>
      <c r="E55" s="43">
        <v>0.158</v>
      </c>
      <c r="F55" s="43">
        <v>7.9000000000000001E-2</v>
      </c>
      <c r="G55" s="43">
        <v>0.53100000000000003</v>
      </c>
      <c r="H55" s="43">
        <v>0.05</v>
      </c>
      <c r="I55" s="42">
        <v>2.331</v>
      </c>
      <c r="J55" s="42">
        <v>0.51100000000000001</v>
      </c>
      <c r="K55" s="43">
        <v>0.125</v>
      </c>
      <c r="L55" s="43">
        <v>0.3</v>
      </c>
      <c r="M55" s="43">
        <v>6.5839999999999996</v>
      </c>
      <c r="N55" s="43">
        <v>5.6239999999999997</v>
      </c>
      <c r="O55" s="43">
        <v>5.484</v>
      </c>
      <c r="P55" s="43">
        <v>12.068</v>
      </c>
    </row>
    <row r="56" spans="1:18" s="5" customFormat="1" ht="11.25">
      <c r="A56" s="28">
        <v>2023</v>
      </c>
      <c r="B56" s="43">
        <v>1.4319999999999999</v>
      </c>
      <c r="C56" s="43">
        <v>9.9000000000000005E-2</v>
      </c>
      <c r="D56" s="43">
        <v>1.444</v>
      </c>
      <c r="E56" s="43">
        <v>0.20200000000000001</v>
      </c>
      <c r="F56" s="43">
        <v>9.2999999999999999E-2</v>
      </c>
      <c r="G56" s="43">
        <v>0.61399999999999999</v>
      </c>
      <c r="H56" s="43">
        <v>0.125</v>
      </c>
      <c r="I56" s="42">
        <v>2.2040000000000002</v>
      </c>
      <c r="J56" s="42">
        <v>0.20899999999999999</v>
      </c>
      <c r="K56" s="43">
        <v>0.25800000000000001</v>
      </c>
      <c r="L56" s="43">
        <v>3.6999999999999998E-2</v>
      </c>
      <c r="M56" s="43">
        <v>6.7169999999999987</v>
      </c>
      <c r="N56" s="43">
        <v>5.2729999999999997</v>
      </c>
      <c r="O56" s="43">
        <v>3.82</v>
      </c>
      <c r="P56" s="43">
        <v>10.536999999999999</v>
      </c>
    </row>
    <row r="57" spans="1:18" s="5" customFormat="1" ht="14.25" customHeight="1">
      <c r="A57" s="28">
        <v>2024</v>
      </c>
      <c r="B57" s="43">
        <v>1.88</v>
      </c>
      <c r="C57" s="43">
        <v>9.2999999999999999E-2</v>
      </c>
      <c r="D57" s="43">
        <v>1.3169999999999999</v>
      </c>
      <c r="E57" s="43">
        <v>0.253</v>
      </c>
      <c r="F57" s="43" t="s">
        <v>273</v>
      </c>
      <c r="G57" s="43">
        <v>0.41399999999999998</v>
      </c>
      <c r="H57" s="43">
        <v>0.13400000000000001</v>
      </c>
      <c r="I57" s="42">
        <v>3.1560000000000001</v>
      </c>
      <c r="J57" s="42">
        <v>0.27500000000000002</v>
      </c>
      <c r="K57" s="43">
        <v>0.30099999999999999</v>
      </c>
      <c r="L57" s="43">
        <v>0.112</v>
      </c>
      <c r="M57" s="43">
        <v>7.9350000000000005</v>
      </c>
      <c r="N57" s="43">
        <v>6.6180000000000003</v>
      </c>
      <c r="O57" s="43">
        <v>3.1339999999999999</v>
      </c>
      <c r="P57" s="43">
        <v>11.069000000000001</v>
      </c>
    </row>
    <row r="58" spans="1:18">
      <c r="A58" s="19" t="s">
        <v>357</v>
      </c>
      <c r="B58" s="4"/>
      <c r="C58" s="5"/>
      <c r="D58" s="5"/>
      <c r="E58" s="5"/>
      <c r="F58" s="5"/>
      <c r="G58" s="5"/>
      <c r="H58" s="5"/>
      <c r="I58" s="5"/>
      <c r="J58" s="5"/>
      <c r="K58" s="5"/>
      <c r="L58" s="5"/>
      <c r="M58" s="5"/>
      <c r="N58" s="5"/>
      <c r="O58" s="5"/>
      <c r="P58" s="5"/>
      <c r="Q58" s="5"/>
      <c r="R58" s="5"/>
    </row>
    <row r="59" spans="1:18">
      <c r="A59" s="5" t="s">
        <v>216</v>
      </c>
      <c r="B59" s="5"/>
      <c r="C59" s="5"/>
      <c r="D59" s="5"/>
      <c r="E59" s="5"/>
      <c r="F59" s="5"/>
      <c r="G59" s="5"/>
      <c r="H59" s="5"/>
      <c r="I59" s="5"/>
      <c r="J59" s="5"/>
      <c r="K59" s="5"/>
      <c r="L59" s="5"/>
      <c r="M59" s="5"/>
      <c r="N59" s="5"/>
      <c r="O59" s="5"/>
      <c r="P59" s="5"/>
      <c r="Q59" s="5"/>
      <c r="R59" s="5"/>
    </row>
    <row r="60" spans="1:18">
      <c r="A60" s="4" t="s">
        <v>358</v>
      </c>
      <c r="P60" s="5"/>
      <c r="Q60" s="5"/>
    </row>
    <row r="61" spans="1:18">
      <c r="A61" s="6" t="s">
        <v>44</v>
      </c>
      <c r="P61" s="5"/>
      <c r="Q61" s="5"/>
    </row>
    <row r="62" spans="1:18">
      <c r="P62" s="5"/>
      <c r="Q62" s="5"/>
    </row>
    <row r="63" spans="1:18">
      <c r="P63" s="5"/>
    </row>
    <row r="64" spans="1:18">
      <c r="P64" s="5"/>
    </row>
    <row r="65" spans="1:18">
      <c r="P65" s="5"/>
    </row>
    <row r="66" spans="1:18">
      <c r="P66" s="5"/>
    </row>
    <row r="67" spans="1:18">
      <c r="P67" s="5"/>
    </row>
    <row r="68" spans="1:18">
      <c r="P68" s="5"/>
    </row>
    <row r="69" spans="1:18">
      <c r="P69" s="5"/>
    </row>
    <row r="70" spans="1:18">
      <c r="P70" s="5"/>
    </row>
    <row r="71" spans="1:18" customFormat="1">
      <c r="A71" s="4"/>
      <c r="B71" s="26"/>
      <c r="C71" s="26"/>
      <c r="D71" s="26"/>
      <c r="E71" s="26"/>
      <c r="F71" s="26"/>
      <c r="G71" s="26"/>
      <c r="H71" s="26"/>
      <c r="I71" s="26"/>
      <c r="J71" s="26"/>
      <c r="K71" s="26"/>
      <c r="L71" s="26"/>
      <c r="M71" s="26"/>
      <c r="N71" s="26"/>
      <c r="O71" s="26"/>
      <c r="P71" s="5"/>
      <c r="Q71" s="26"/>
      <c r="R71" s="26"/>
    </row>
    <row r="72" spans="1:18" customFormat="1">
      <c r="A72" s="26"/>
      <c r="B72" s="26"/>
      <c r="C72" s="26"/>
      <c r="D72" s="26"/>
      <c r="E72" s="26"/>
      <c r="F72" s="26"/>
      <c r="G72" s="26"/>
      <c r="H72" s="26"/>
      <c r="I72" s="26"/>
      <c r="J72" s="26"/>
      <c r="K72" s="26"/>
      <c r="L72" s="26"/>
      <c r="M72" s="26"/>
      <c r="N72" s="26"/>
      <c r="O72" s="26"/>
      <c r="P72" s="5"/>
      <c r="Q72" s="26"/>
      <c r="R72" s="26"/>
    </row>
    <row r="73" spans="1:18" customFormat="1">
      <c r="A73" s="26"/>
    </row>
    <row r="74" spans="1:18" customFormat="1" ht="12"/>
    <row r="75" spans="1:18" customFormat="1" ht="12"/>
    <row r="76" spans="1:18" customFormat="1" ht="12"/>
    <row r="77" spans="1:18" customFormat="1" ht="12"/>
    <row r="78" spans="1:18" customFormat="1" ht="12"/>
    <row r="79" spans="1:18" customFormat="1" ht="12"/>
    <row r="80" spans="1:18" customFormat="1" ht="12"/>
    <row r="81" spans="1:22" customFormat="1" ht="12"/>
    <row r="82" spans="1:22" customFormat="1" ht="12"/>
    <row r="83" spans="1:22" customFormat="1" ht="12"/>
    <row r="84" spans="1:22" customFormat="1" ht="12"/>
    <row r="85" spans="1:22" customFormat="1" ht="12"/>
    <row r="86" spans="1:22" customFormat="1" ht="12"/>
    <row r="87" spans="1:22" customFormat="1" ht="12"/>
    <row r="88" spans="1:22" customFormat="1" ht="12"/>
    <row r="89" spans="1:22" customFormat="1" ht="12"/>
    <row r="90" spans="1:22" customFormat="1" ht="12"/>
    <row r="91" spans="1:22" customFormat="1" ht="12"/>
    <row r="92" spans="1:22" customFormat="1" ht="12"/>
    <row r="93" spans="1:22" customFormat="1" ht="12"/>
    <row r="94" spans="1:22">
      <c r="A94"/>
      <c r="B94"/>
      <c r="C94"/>
      <c r="D94"/>
      <c r="E94"/>
      <c r="F94"/>
      <c r="G94"/>
      <c r="H94"/>
      <c r="I94"/>
      <c r="J94"/>
      <c r="K94"/>
      <c r="L94"/>
      <c r="M94"/>
      <c r="N94"/>
      <c r="O94"/>
      <c r="P94"/>
      <c r="Q94"/>
      <c r="R94"/>
      <c r="S94"/>
      <c r="T94"/>
      <c r="U94"/>
      <c r="V94"/>
    </row>
    <row r="95" spans="1:22">
      <c r="A95"/>
      <c r="B95"/>
      <c r="C95"/>
      <c r="D95"/>
      <c r="E95"/>
      <c r="F95"/>
      <c r="G95"/>
      <c r="H95"/>
      <c r="I95"/>
      <c r="J95"/>
      <c r="K95"/>
      <c r="L95"/>
      <c r="M95"/>
      <c r="N95"/>
      <c r="O95"/>
      <c r="P95"/>
      <c r="Q95"/>
      <c r="R95"/>
      <c r="S95"/>
      <c r="T95"/>
      <c r="U95"/>
      <c r="V95"/>
    </row>
    <row r="96" spans="1:22">
      <c r="A96"/>
      <c r="B96"/>
      <c r="C96"/>
      <c r="D96"/>
      <c r="E96"/>
      <c r="F96"/>
      <c r="G96"/>
      <c r="H96"/>
      <c r="I96"/>
      <c r="J96"/>
      <c r="K96"/>
      <c r="L96"/>
      <c r="M96"/>
      <c r="N96"/>
      <c r="O96"/>
      <c r="P96"/>
      <c r="Q96"/>
      <c r="R96"/>
      <c r="S96"/>
      <c r="T96"/>
      <c r="U96"/>
      <c r="V96"/>
    </row>
    <row r="97" spans="1:22">
      <c r="A97"/>
      <c r="B97"/>
      <c r="C97"/>
      <c r="D97"/>
      <c r="E97"/>
      <c r="F97"/>
      <c r="G97"/>
      <c r="H97"/>
      <c r="I97"/>
      <c r="J97"/>
      <c r="K97"/>
      <c r="L97"/>
      <c r="M97"/>
      <c r="N97"/>
      <c r="O97"/>
      <c r="P97"/>
      <c r="Q97"/>
      <c r="R97"/>
      <c r="S97"/>
      <c r="T97"/>
      <c r="U97"/>
      <c r="V97"/>
    </row>
    <row r="98" spans="1:22">
      <c r="A98"/>
      <c r="B98"/>
      <c r="C98"/>
      <c r="D98"/>
      <c r="E98"/>
      <c r="F98"/>
      <c r="G98"/>
      <c r="H98"/>
      <c r="I98"/>
      <c r="J98"/>
      <c r="K98"/>
      <c r="L98"/>
      <c r="M98"/>
      <c r="N98"/>
      <c r="O98"/>
      <c r="P98"/>
      <c r="Q98"/>
      <c r="R98"/>
      <c r="S98"/>
      <c r="T98"/>
      <c r="U98"/>
      <c r="V98"/>
    </row>
    <row r="99" spans="1:22">
      <c r="A99"/>
      <c r="B99"/>
      <c r="C99"/>
      <c r="D99"/>
      <c r="E99"/>
      <c r="F99"/>
      <c r="G99"/>
      <c r="H99"/>
      <c r="I99"/>
      <c r="J99"/>
      <c r="K99"/>
      <c r="L99"/>
      <c r="M99"/>
      <c r="N99"/>
      <c r="O99"/>
      <c r="P99"/>
      <c r="Q99"/>
      <c r="R99"/>
      <c r="S99"/>
      <c r="T99"/>
      <c r="U99"/>
      <c r="V99"/>
    </row>
    <row r="100" spans="1:22">
      <c r="A100"/>
      <c r="B100"/>
      <c r="C100"/>
      <c r="D100"/>
      <c r="E100"/>
      <c r="F100"/>
      <c r="G100"/>
      <c r="H100"/>
      <c r="I100"/>
      <c r="J100"/>
      <c r="K100"/>
      <c r="L100"/>
      <c r="M100"/>
      <c r="N100"/>
      <c r="O100"/>
      <c r="P100"/>
      <c r="Q100"/>
      <c r="R100"/>
      <c r="S100"/>
      <c r="T100"/>
      <c r="U100"/>
      <c r="V100"/>
    </row>
    <row r="101" spans="1:22">
      <c r="A101"/>
      <c r="B101"/>
      <c r="C101"/>
      <c r="D101"/>
      <c r="E101"/>
      <c r="F101"/>
      <c r="G101"/>
      <c r="H101"/>
      <c r="I101"/>
      <c r="J101"/>
      <c r="K101"/>
      <c r="L101"/>
      <c r="M101"/>
      <c r="N101"/>
      <c r="O101"/>
      <c r="P101"/>
      <c r="Q101"/>
      <c r="R101"/>
      <c r="S101"/>
      <c r="T101"/>
      <c r="U101"/>
      <c r="V101"/>
    </row>
    <row r="102" spans="1:22">
      <c r="A102"/>
      <c r="B102"/>
      <c r="C102"/>
      <c r="D102"/>
      <c r="E102"/>
      <c r="F102"/>
      <c r="G102"/>
      <c r="H102"/>
      <c r="I102"/>
      <c r="J102"/>
      <c r="K102"/>
      <c r="L102"/>
      <c r="M102"/>
      <c r="N102"/>
      <c r="O102"/>
      <c r="P102"/>
      <c r="Q102"/>
      <c r="R102"/>
      <c r="S102"/>
      <c r="T102"/>
      <c r="U102"/>
      <c r="V102"/>
    </row>
    <row r="103" spans="1:22">
      <c r="A103"/>
      <c r="B103"/>
      <c r="C103"/>
      <c r="D103"/>
      <c r="E103"/>
      <c r="F103"/>
      <c r="G103"/>
      <c r="H103"/>
      <c r="I103"/>
      <c r="J103"/>
      <c r="K103"/>
      <c r="L103"/>
      <c r="M103"/>
      <c r="N103"/>
      <c r="O103"/>
      <c r="P103"/>
      <c r="Q103"/>
      <c r="R103"/>
      <c r="S103"/>
      <c r="T103"/>
      <c r="U103"/>
      <c r="V103"/>
    </row>
    <row r="104" spans="1:22">
      <c r="A104"/>
      <c r="B104"/>
      <c r="C104"/>
      <c r="D104"/>
      <c r="E104"/>
      <c r="F104"/>
      <c r="G104"/>
      <c r="H104"/>
      <c r="I104"/>
      <c r="J104"/>
      <c r="K104"/>
      <c r="L104"/>
      <c r="M104"/>
      <c r="N104"/>
      <c r="O104"/>
      <c r="P104"/>
      <c r="Q104"/>
      <c r="R104"/>
      <c r="S104"/>
      <c r="T104"/>
      <c r="U104"/>
      <c r="V104"/>
    </row>
    <row r="105" spans="1:22">
      <c r="A105"/>
      <c r="B105"/>
      <c r="C105"/>
      <c r="D105"/>
      <c r="E105"/>
      <c r="F105"/>
      <c r="G105"/>
      <c r="H105"/>
      <c r="I105"/>
      <c r="J105"/>
      <c r="K105"/>
      <c r="L105"/>
      <c r="M105"/>
      <c r="N105"/>
      <c r="O105"/>
      <c r="P105"/>
      <c r="Q105"/>
      <c r="R105"/>
      <c r="S105"/>
      <c r="T105"/>
      <c r="U105"/>
      <c r="V105"/>
    </row>
    <row r="106" spans="1:22">
      <c r="A106"/>
      <c r="B106"/>
      <c r="C106"/>
      <c r="D106"/>
      <c r="E106"/>
      <c r="F106"/>
      <c r="G106"/>
      <c r="H106"/>
      <c r="I106"/>
      <c r="J106"/>
      <c r="K106"/>
      <c r="L106"/>
      <c r="M106"/>
      <c r="N106"/>
      <c r="O106"/>
      <c r="P106"/>
      <c r="Q106"/>
      <c r="R106"/>
      <c r="S106"/>
      <c r="T106"/>
      <c r="U106"/>
      <c r="V106"/>
    </row>
    <row r="107" spans="1:22">
      <c r="A107"/>
      <c r="B107"/>
      <c r="C107"/>
      <c r="D107"/>
      <c r="E107"/>
      <c r="F107"/>
      <c r="G107"/>
      <c r="H107"/>
      <c r="I107"/>
      <c r="J107"/>
      <c r="K107"/>
      <c r="L107"/>
      <c r="M107"/>
      <c r="N107"/>
      <c r="O107"/>
      <c r="P107"/>
      <c r="Q107"/>
      <c r="R107"/>
      <c r="S107"/>
      <c r="T107"/>
      <c r="U107"/>
      <c r="V107"/>
    </row>
    <row r="108" spans="1:22">
      <c r="A108"/>
      <c r="B108"/>
      <c r="C108"/>
      <c r="D108"/>
      <c r="E108"/>
      <c r="F108"/>
      <c r="G108"/>
      <c r="H108"/>
      <c r="I108"/>
      <c r="J108"/>
      <c r="K108"/>
      <c r="L108"/>
      <c r="M108"/>
      <c r="N108"/>
      <c r="O108"/>
      <c r="P108"/>
      <c r="Q108"/>
      <c r="R108"/>
      <c r="S108"/>
      <c r="T108"/>
      <c r="U108"/>
      <c r="V108"/>
    </row>
    <row r="109" spans="1:22">
      <c r="A109"/>
      <c r="B109"/>
      <c r="C109"/>
      <c r="D109"/>
      <c r="E109"/>
      <c r="F109"/>
      <c r="G109"/>
      <c r="H109"/>
      <c r="I109"/>
      <c r="J109"/>
      <c r="K109"/>
      <c r="L109"/>
      <c r="M109"/>
      <c r="N109"/>
      <c r="O109"/>
      <c r="P109"/>
      <c r="Q109"/>
      <c r="R109"/>
      <c r="S109"/>
      <c r="T109"/>
      <c r="U109"/>
      <c r="V109"/>
    </row>
    <row r="110" spans="1:22">
      <c r="A110"/>
      <c r="B110"/>
      <c r="C110"/>
      <c r="D110"/>
      <c r="E110"/>
      <c r="F110"/>
      <c r="G110"/>
      <c r="H110"/>
      <c r="I110"/>
      <c r="J110"/>
      <c r="K110"/>
      <c r="L110"/>
      <c r="M110"/>
      <c r="N110"/>
      <c r="O110"/>
      <c r="P110"/>
      <c r="Q110"/>
      <c r="R110"/>
      <c r="S110"/>
      <c r="T110"/>
      <c r="U110"/>
      <c r="V110"/>
    </row>
    <row r="111" spans="1:22">
      <c r="A111"/>
      <c r="B111"/>
      <c r="C111"/>
      <c r="D111"/>
      <c r="E111"/>
      <c r="F111"/>
      <c r="G111"/>
      <c r="H111"/>
      <c r="I111"/>
      <c r="J111"/>
      <c r="K111"/>
      <c r="L111"/>
      <c r="M111"/>
      <c r="N111"/>
      <c r="O111"/>
      <c r="P111"/>
      <c r="Q111"/>
      <c r="R111"/>
      <c r="S111"/>
      <c r="T111"/>
      <c r="U111"/>
      <c r="V111"/>
    </row>
    <row r="112" spans="1:22">
      <c r="A112"/>
      <c r="B112"/>
      <c r="C112"/>
      <c r="D112"/>
      <c r="E112"/>
      <c r="F112"/>
      <c r="G112"/>
      <c r="H112"/>
      <c r="I112"/>
      <c r="J112"/>
      <c r="K112"/>
      <c r="L112"/>
      <c r="M112"/>
      <c r="N112"/>
      <c r="O112"/>
      <c r="P112"/>
      <c r="Q112"/>
      <c r="R112"/>
      <c r="S112"/>
      <c r="T112"/>
      <c r="U112"/>
      <c r="V112"/>
    </row>
    <row r="113" spans="1:22">
      <c r="A113"/>
      <c r="B113"/>
      <c r="C113"/>
      <c r="D113"/>
      <c r="E113"/>
      <c r="F113"/>
      <c r="G113"/>
      <c r="H113"/>
      <c r="I113"/>
      <c r="J113"/>
      <c r="K113"/>
      <c r="L113"/>
      <c r="M113"/>
      <c r="N113"/>
      <c r="O113"/>
      <c r="P113"/>
      <c r="Q113"/>
      <c r="R113"/>
      <c r="S113"/>
      <c r="T113"/>
      <c r="U113"/>
      <c r="V113"/>
    </row>
    <row r="114" spans="1:22">
      <c r="A114"/>
      <c r="B114"/>
      <c r="C114"/>
      <c r="D114"/>
      <c r="E114"/>
      <c r="F114"/>
      <c r="G114"/>
      <c r="H114"/>
      <c r="I114"/>
      <c r="J114"/>
      <c r="K114"/>
      <c r="L114"/>
      <c r="M114"/>
      <c r="N114"/>
      <c r="O114"/>
      <c r="P114"/>
      <c r="Q114"/>
      <c r="R114"/>
      <c r="S114"/>
      <c r="T114"/>
      <c r="U114"/>
      <c r="V114"/>
    </row>
    <row r="115" spans="1:22">
      <c r="A115"/>
      <c r="B115"/>
      <c r="C115"/>
      <c r="D115"/>
      <c r="E115"/>
      <c r="F115"/>
      <c r="G115"/>
      <c r="H115"/>
      <c r="I115"/>
      <c r="J115"/>
      <c r="K115"/>
      <c r="L115"/>
      <c r="M115"/>
      <c r="N115"/>
      <c r="O115"/>
      <c r="P115"/>
      <c r="Q115"/>
      <c r="R115"/>
      <c r="S115"/>
      <c r="T115"/>
      <c r="U115"/>
      <c r="V115"/>
    </row>
    <row r="116" spans="1:22">
      <c r="A116"/>
      <c r="B116"/>
      <c r="C116"/>
      <c r="D116"/>
      <c r="E116"/>
      <c r="F116"/>
      <c r="G116"/>
      <c r="H116"/>
      <c r="I116"/>
      <c r="J116"/>
      <c r="K116"/>
      <c r="L116"/>
      <c r="M116"/>
      <c r="N116"/>
      <c r="O116"/>
      <c r="P116"/>
      <c r="Q116"/>
      <c r="R116"/>
      <c r="S116"/>
      <c r="T116"/>
      <c r="U116"/>
      <c r="V116"/>
    </row>
    <row r="117" spans="1:22">
      <c r="A117"/>
      <c r="B117"/>
      <c r="C117"/>
      <c r="D117"/>
      <c r="E117"/>
      <c r="F117"/>
      <c r="G117"/>
      <c r="H117"/>
      <c r="I117"/>
      <c r="J117"/>
      <c r="K117"/>
      <c r="L117"/>
      <c r="M117"/>
      <c r="N117"/>
      <c r="O117"/>
      <c r="P117"/>
      <c r="Q117"/>
      <c r="R117"/>
      <c r="S117"/>
      <c r="T117"/>
      <c r="U117"/>
      <c r="V117"/>
    </row>
    <row r="118" spans="1:22">
      <c r="A118"/>
      <c r="B118"/>
      <c r="C118"/>
      <c r="D118"/>
      <c r="E118"/>
      <c r="F118"/>
      <c r="G118"/>
      <c r="H118"/>
      <c r="I118"/>
      <c r="J118"/>
      <c r="K118"/>
      <c r="L118"/>
      <c r="M118"/>
      <c r="N118"/>
      <c r="O118"/>
      <c r="P118"/>
      <c r="Q118"/>
      <c r="R118"/>
      <c r="S118"/>
      <c r="T118"/>
      <c r="U118"/>
      <c r="V118"/>
    </row>
    <row r="119" spans="1:22">
      <c r="A119"/>
      <c r="B119"/>
      <c r="C119"/>
      <c r="D119"/>
      <c r="E119"/>
      <c r="F119"/>
      <c r="G119"/>
      <c r="H119"/>
      <c r="I119"/>
      <c r="J119"/>
      <c r="K119"/>
      <c r="L119"/>
      <c r="M119"/>
      <c r="N119"/>
      <c r="O119"/>
      <c r="P119"/>
      <c r="Q119"/>
      <c r="R119"/>
      <c r="S119"/>
      <c r="T119"/>
      <c r="U119"/>
      <c r="V119"/>
    </row>
    <row r="120" spans="1:22">
      <c r="A120"/>
      <c r="B120"/>
      <c r="C120"/>
      <c r="D120"/>
      <c r="E120"/>
      <c r="F120"/>
      <c r="G120"/>
      <c r="H120"/>
      <c r="I120"/>
      <c r="J120"/>
      <c r="K120"/>
      <c r="L120"/>
      <c r="M120"/>
      <c r="N120"/>
      <c r="O120"/>
      <c r="P120"/>
      <c r="Q120"/>
      <c r="R120"/>
      <c r="S120"/>
      <c r="T120"/>
      <c r="U120"/>
      <c r="V120"/>
    </row>
    <row r="121" spans="1:22">
      <c r="A121"/>
      <c r="B121"/>
      <c r="C121"/>
      <c r="D121"/>
      <c r="E121"/>
      <c r="F121"/>
      <c r="G121"/>
      <c r="H121"/>
      <c r="I121"/>
      <c r="J121"/>
      <c r="K121"/>
      <c r="L121"/>
      <c r="M121"/>
      <c r="N121"/>
      <c r="O121"/>
      <c r="P121"/>
      <c r="Q121"/>
      <c r="R121"/>
      <c r="S121"/>
      <c r="T121"/>
      <c r="U121"/>
      <c r="V121"/>
    </row>
    <row r="122" spans="1:22">
      <c r="A122"/>
      <c r="B122"/>
      <c r="C122"/>
      <c r="D122"/>
      <c r="E122"/>
      <c r="F122"/>
      <c r="G122"/>
      <c r="H122"/>
      <c r="I122"/>
      <c r="J122"/>
      <c r="K122"/>
      <c r="L122"/>
      <c r="M122"/>
      <c r="N122"/>
      <c r="O122"/>
      <c r="P122"/>
      <c r="Q122"/>
      <c r="R122"/>
      <c r="S122"/>
      <c r="T122"/>
      <c r="U122"/>
      <c r="V122"/>
    </row>
    <row r="123" spans="1:22">
      <c r="A123"/>
      <c r="B123"/>
      <c r="C123"/>
      <c r="D123"/>
      <c r="E123"/>
      <c r="F123"/>
      <c r="G123"/>
      <c r="H123"/>
      <c r="I123"/>
      <c r="J123"/>
      <c r="K123"/>
      <c r="L123"/>
      <c r="M123"/>
      <c r="N123"/>
      <c r="O123"/>
      <c r="P123"/>
      <c r="Q123"/>
      <c r="R123"/>
      <c r="S123"/>
      <c r="T123"/>
      <c r="U123"/>
      <c r="V123"/>
    </row>
    <row r="124" spans="1:22">
      <c r="A124"/>
      <c r="B124"/>
      <c r="C124"/>
      <c r="D124"/>
      <c r="E124"/>
      <c r="F124"/>
      <c r="G124"/>
      <c r="H124"/>
      <c r="I124"/>
      <c r="J124"/>
      <c r="K124"/>
      <c r="L124"/>
      <c r="M124"/>
      <c r="N124"/>
      <c r="O124"/>
      <c r="P124"/>
      <c r="Q124"/>
      <c r="R124"/>
      <c r="S124"/>
      <c r="T124"/>
      <c r="U124"/>
      <c r="V124"/>
    </row>
    <row r="125" spans="1:22">
      <c r="A125"/>
      <c r="B125"/>
      <c r="C125"/>
      <c r="D125"/>
      <c r="E125"/>
      <c r="F125"/>
      <c r="G125"/>
      <c r="H125"/>
      <c r="I125"/>
      <c r="J125"/>
      <c r="K125"/>
      <c r="L125"/>
      <c r="M125"/>
      <c r="N125"/>
      <c r="O125"/>
      <c r="P125"/>
      <c r="Q125"/>
      <c r="R125"/>
      <c r="S125"/>
      <c r="T125"/>
      <c r="U125"/>
      <c r="V125"/>
    </row>
    <row r="126" spans="1:22">
      <c r="A126"/>
      <c r="B126"/>
      <c r="C126"/>
      <c r="D126"/>
      <c r="E126"/>
      <c r="F126"/>
      <c r="G126"/>
      <c r="H126"/>
      <c r="I126"/>
      <c r="J126"/>
      <c r="K126"/>
      <c r="L126"/>
      <c r="M126"/>
      <c r="N126"/>
      <c r="O126"/>
      <c r="P126"/>
      <c r="Q126"/>
      <c r="R126"/>
      <c r="S126"/>
      <c r="T126"/>
      <c r="U126"/>
      <c r="V126"/>
    </row>
    <row r="127" spans="1:22">
      <c r="A127"/>
      <c r="B127"/>
      <c r="C127"/>
      <c r="D127"/>
      <c r="E127"/>
      <c r="F127"/>
      <c r="G127"/>
      <c r="H127"/>
      <c r="I127"/>
      <c r="J127"/>
      <c r="K127"/>
      <c r="L127"/>
      <c r="M127"/>
      <c r="N127"/>
      <c r="O127"/>
      <c r="P127"/>
      <c r="Q127"/>
      <c r="R127"/>
      <c r="S127"/>
      <c r="T127"/>
      <c r="U127"/>
      <c r="V127"/>
    </row>
    <row r="128" spans="1:22">
      <c r="A128"/>
      <c r="B128"/>
      <c r="C128"/>
      <c r="D128"/>
      <c r="E128"/>
      <c r="F128"/>
      <c r="G128"/>
      <c r="H128"/>
      <c r="I128"/>
      <c r="J128"/>
      <c r="K128"/>
      <c r="L128"/>
      <c r="M128"/>
      <c r="N128"/>
      <c r="O128"/>
      <c r="P128"/>
      <c r="Q128"/>
      <c r="R128"/>
    </row>
    <row r="129" spans="1:18">
      <c r="A129"/>
      <c r="B129"/>
      <c r="C129"/>
      <c r="D129"/>
      <c r="E129"/>
      <c r="F129"/>
      <c r="G129"/>
      <c r="H129"/>
      <c r="I129"/>
      <c r="J129"/>
      <c r="K129"/>
      <c r="L129"/>
      <c r="M129"/>
      <c r="N129"/>
      <c r="O129"/>
      <c r="P129"/>
      <c r="Q129"/>
      <c r="R129"/>
    </row>
    <row r="130" spans="1:18">
      <c r="A130"/>
    </row>
  </sheetData>
  <conditionalFormatting sqref="A3:O57">
    <cfRule type="expression" dxfId="249" priority="3">
      <formula>MOD(ROW(),2)=1</formula>
    </cfRule>
  </conditionalFormatting>
  <conditionalFormatting sqref="N3:N57">
    <cfRule type="expression" dxfId="248" priority="2">
      <formula>MOD(ROW(),2)=1</formula>
    </cfRule>
  </conditionalFormatting>
  <conditionalFormatting sqref="P3:P57">
    <cfRule type="expression" dxfId="247" priority="1">
      <formula>MOD(ROW(),2)=1</formula>
    </cfRule>
  </conditionalFormatting>
  <pageMargins left="0.7" right="0.7" top="0.75" bottom="0.75" header="0.3" footer="0.3"/>
  <pageSetup scale="3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1E41-2DFF-48FE-844A-471F1301D617}">
  <sheetPr>
    <pageSetUpPr fitToPage="1"/>
  </sheetPr>
  <dimension ref="A1:V42"/>
  <sheetViews>
    <sheetView showGridLines="0" zoomScaleNormal="100" workbookViewId="0"/>
  </sheetViews>
  <sheetFormatPr defaultColWidth="9.42578125" defaultRowHeight="14.25"/>
  <cols>
    <col min="1" max="1" width="33.140625" style="26" customWidth="1"/>
    <col min="2" max="17" width="8.42578125" style="26" customWidth="1"/>
    <col min="18" max="18" width="9.28515625" style="26" customWidth="1"/>
    <col min="19" max="19" width="17" style="26" customWidth="1"/>
    <col min="20" max="20" width="9.42578125" style="26"/>
    <col min="21" max="21" width="6.28515625" style="26" customWidth="1"/>
    <col min="22" max="16384" width="9.42578125" style="26"/>
  </cols>
  <sheetData>
    <row r="1" spans="1:21">
      <c r="A1" s="36" t="s">
        <v>54</v>
      </c>
      <c r="H1" s="46"/>
      <c r="I1" s="46"/>
      <c r="J1" s="46"/>
      <c r="K1" s="46"/>
      <c r="L1" s="46"/>
      <c r="M1" s="46"/>
      <c r="N1" s="46"/>
      <c r="O1" s="46"/>
      <c r="P1" s="46"/>
      <c r="Q1" s="46"/>
      <c r="R1" s="46"/>
      <c r="S1" s="16" t="str">
        <f>HYPERLINK("#'"&amp;"Index'!A1","INDEX")</f>
        <v>INDEX</v>
      </c>
    </row>
    <row r="2" spans="1:21" ht="26.1" customHeight="1">
      <c r="A2" s="47" t="s">
        <v>359</v>
      </c>
      <c r="B2" s="48">
        <v>2008</v>
      </c>
      <c r="C2" s="48">
        <v>2009</v>
      </c>
      <c r="D2" s="48">
        <v>2010</v>
      </c>
      <c r="E2" s="48">
        <v>2011</v>
      </c>
      <c r="F2" s="48">
        <v>2012</v>
      </c>
      <c r="G2" s="48">
        <v>2013</v>
      </c>
      <c r="H2" s="48">
        <v>2014</v>
      </c>
      <c r="I2" s="48">
        <v>2015</v>
      </c>
      <c r="J2" s="48">
        <v>2016</v>
      </c>
      <c r="K2" s="48">
        <v>2017</v>
      </c>
      <c r="L2" s="48">
        <v>2018</v>
      </c>
      <c r="M2" s="48">
        <v>2019</v>
      </c>
      <c r="N2" s="48">
        <v>2020</v>
      </c>
      <c r="O2" s="48">
        <v>2021</v>
      </c>
      <c r="P2" s="48">
        <v>2022</v>
      </c>
      <c r="Q2" s="48">
        <v>2023</v>
      </c>
      <c r="R2" s="48">
        <v>2024</v>
      </c>
      <c r="S2" s="47" t="s">
        <v>360</v>
      </c>
    </row>
    <row r="3" spans="1:21">
      <c r="A3" s="49" t="s">
        <v>361</v>
      </c>
      <c r="B3" s="50"/>
      <c r="C3" s="50"/>
      <c r="D3" s="50"/>
      <c r="E3" s="50"/>
      <c r="F3" s="50"/>
      <c r="G3" s="50"/>
      <c r="H3" s="50"/>
      <c r="I3" s="50"/>
      <c r="J3" s="50"/>
      <c r="K3" s="50"/>
      <c r="L3" s="50"/>
      <c r="M3" s="50"/>
      <c r="N3" s="50"/>
      <c r="O3" s="50"/>
      <c r="P3" s="50"/>
      <c r="Q3" s="50"/>
      <c r="R3" s="50"/>
      <c r="S3" s="51"/>
    </row>
    <row r="4" spans="1:21" ht="14.1" customHeight="1">
      <c r="A4" s="52" t="s">
        <v>362</v>
      </c>
      <c r="B4" s="50">
        <v>2721.0639999999999</v>
      </c>
      <c r="C4" s="50">
        <v>2733.7429999999999</v>
      </c>
      <c r="D4" s="50">
        <v>2602.8850000000002</v>
      </c>
      <c r="E4" s="50">
        <v>2478.645</v>
      </c>
      <c r="F4" s="50">
        <v>2569.2849999999999</v>
      </c>
      <c r="G4" s="50">
        <v>2484.4900000000002</v>
      </c>
      <c r="H4" s="50">
        <v>2485.63</v>
      </c>
      <c r="I4" s="50">
        <v>2454.15</v>
      </c>
      <c r="J4" s="50">
        <v>2591</v>
      </c>
      <c r="K4" s="50">
        <v>2525.0300000000002</v>
      </c>
      <c r="L4" s="50">
        <v>2463.15</v>
      </c>
      <c r="M4" s="50">
        <v>2259.9</v>
      </c>
      <c r="N4" s="50">
        <v>2271</v>
      </c>
      <c r="O4" s="50">
        <v>2271.3000000000002</v>
      </c>
      <c r="P4" s="50">
        <v>2239.6999999999998</v>
      </c>
      <c r="Q4" s="50">
        <v>2140.1999999999998</v>
      </c>
      <c r="R4" s="50">
        <v>2023.8</v>
      </c>
      <c r="S4" s="50">
        <f>(R4/Q4-1)*100</f>
        <v>-5.4387440426128304</v>
      </c>
      <c r="T4"/>
    </row>
    <row r="5" spans="1:21" ht="14.1" customHeight="1">
      <c r="A5" s="52" t="s">
        <v>363</v>
      </c>
      <c r="B5" s="50">
        <v>1046.9000000000001</v>
      </c>
      <c r="C5" s="50">
        <v>1044</v>
      </c>
      <c r="D5" s="50">
        <v>1008.9</v>
      </c>
      <c r="E5" s="50">
        <v>1078.5</v>
      </c>
      <c r="F5" s="50">
        <v>1138.5</v>
      </c>
      <c r="G5" s="50">
        <v>1060.9000000000001</v>
      </c>
      <c r="H5" s="50">
        <v>1064.7</v>
      </c>
      <c r="I5" s="50">
        <v>1070.9000000000001</v>
      </c>
      <c r="J5" s="50">
        <v>1037.7</v>
      </c>
      <c r="K5" s="50">
        <v>1044.5</v>
      </c>
      <c r="L5" s="50">
        <v>1014.8</v>
      </c>
      <c r="M5" s="50">
        <v>934.3</v>
      </c>
      <c r="N5" s="50">
        <v>911.6</v>
      </c>
      <c r="O5" s="50">
        <v>929.6</v>
      </c>
      <c r="P5" s="50">
        <v>918.2</v>
      </c>
      <c r="Q5" s="50">
        <v>961.1</v>
      </c>
      <c r="R5" s="50">
        <v>925.4</v>
      </c>
      <c r="S5" s="50">
        <f t="shared" ref="S5:S32" si="0">(R5/Q5-1)*100</f>
        <v>-3.7144938091769886</v>
      </c>
      <c r="T5"/>
    </row>
    <row r="6" spans="1:21" ht="14.1" customHeight="1">
      <c r="A6" s="52" t="s">
        <v>364</v>
      </c>
      <c r="B6" s="50">
        <v>97.3</v>
      </c>
      <c r="C6" s="50">
        <v>96.9</v>
      </c>
      <c r="D6" s="50">
        <v>116.9</v>
      </c>
      <c r="E6" s="50">
        <v>129.69999999999999</v>
      </c>
      <c r="F6" s="50">
        <v>126.6</v>
      </c>
      <c r="G6" s="50">
        <v>113</v>
      </c>
      <c r="H6" s="50">
        <v>134.6</v>
      </c>
      <c r="I6" s="50">
        <v>153.1</v>
      </c>
      <c r="J6" s="50"/>
      <c r="K6" s="50"/>
      <c r="L6" s="50"/>
      <c r="M6" s="50"/>
      <c r="N6" s="50"/>
      <c r="O6" s="50"/>
      <c r="P6" s="50"/>
      <c r="Q6" s="50"/>
      <c r="R6" s="50"/>
      <c r="S6" s="50"/>
      <c r="T6"/>
    </row>
    <row r="7" spans="1:21" ht="14.1" customHeight="1">
      <c r="A7" s="52" t="s">
        <v>365</v>
      </c>
      <c r="B7" s="53">
        <v>1363.1000000000001</v>
      </c>
      <c r="C7" s="53">
        <v>1370.1000000000001</v>
      </c>
      <c r="D7" s="53">
        <v>1698.6000000000001</v>
      </c>
      <c r="E7" s="53">
        <v>1033.4000000000001</v>
      </c>
      <c r="F7" s="53">
        <v>1484.1000000000001</v>
      </c>
      <c r="G7" s="53">
        <v>1096.4000000000001</v>
      </c>
      <c r="H7" s="53">
        <v>1436.5</v>
      </c>
      <c r="I7" s="53">
        <v>1506.1000000000001</v>
      </c>
      <c r="J7" s="53">
        <v>1238.1000000000001</v>
      </c>
      <c r="K7" s="53">
        <v>1411.7</v>
      </c>
      <c r="L7" s="53">
        <v>1181.7</v>
      </c>
      <c r="M7" s="53">
        <v>1170</v>
      </c>
      <c r="N7" s="53">
        <v>1653.8</v>
      </c>
      <c r="O7" s="53">
        <v>1320.1</v>
      </c>
      <c r="P7" s="53">
        <v>1219.2</v>
      </c>
      <c r="Q7" s="53">
        <v>1156.0999999999999</v>
      </c>
      <c r="R7" s="53">
        <v>1503.6</v>
      </c>
      <c r="S7" s="50">
        <f t="shared" si="0"/>
        <v>30.05795346423319</v>
      </c>
      <c r="T7"/>
    </row>
    <row r="8" spans="1:21" ht="14.1" customHeight="1">
      <c r="A8" s="52" t="s">
        <v>366</v>
      </c>
      <c r="B8" s="53">
        <v>847.3</v>
      </c>
      <c r="C8" s="53">
        <v>837.9</v>
      </c>
      <c r="D8" s="53">
        <v>711.4</v>
      </c>
      <c r="E8" s="53">
        <v>342.8</v>
      </c>
      <c r="F8" s="53">
        <v>621.5</v>
      </c>
      <c r="G8" s="53">
        <v>797</v>
      </c>
      <c r="H8" s="53">
        <v>899.5</v>
      </c>
      <c r="I8" s="53">
        <v>1083.5</v>
      </c>
      <c r="J8" s="53">
        <v>1330.8</v>
      </c>
      <c r="K8" s="53">
        <v>1051.5</v>
      </c>
      <c r="L8" s="53">
        <v>851.3</v>
      </c>
      <c r="M8" s="53">
        <v>1079</v>
      </c>
      <c r="N8" s="53">
        <v>1001</v>
      </c>
      <c r="O8" s="53">
        <v>894</v>
      </c>
      <c r="P8" s="53">
        <v>888</v>
      </c>
      <c r="Q8" s="53">
        <v>933</v>
      </c>
      <c r="R8" s="53">
        <v>939.9</v>
      </c>
      <c r="S8" s="50">
        <f t="shared" si="0"/>
        <v>0.73954983922830397</v>
      </c>
      <c r="T8"/>
    </row>
    <row r="9" spans="1:21" ht="14.1" customHeight="1">
      <c r="A9" s="52" t="s">
        <v>367</v>
      </c>
      <c r="B9" s="53">
        <v>261</v>
      </c>
      <c r="C9" s="53">
        <v>406</v>
      </c>
      <c r="D9" s="53">
        <v>634</v>
      </c>
      <c r="E9" s="53">
        <v>411</v>
      </c>
      <c r="F9" s="53">
        <v>450</v>
      </c>
      <c r="G9" s="53">
        <v>347</v>
      </c>
      <c r="H9" s="53">
        <v>259</v>
      </c>
      <c r="I9" s="53">
        <v>475</v>
      </c>
      <c r="J9" s="53">
        <v>905</v>
      </c>
      <c r="K9" s="53">
        <v>1022</v>
      </c>
      <c r="L9" s="53">
        <v>715</v>
      </c>
      <c r="M9" s="53">
        <v>426</v>
      </c>
      <c r="N9" s="53">
        <v>515</v>
      </c>
      <c r="O9" s="53">
        <v>577</v>
      </c>
      <c r="P9" s="53">
        <v>619</v>
      </c>
      <c r="Q9" s="53">
        <v>523</v>
      </c>
      <c r="R9" s="53">
        <v>903</v>
      </c>
      <c r="S9" s="50">
        <f t="shared" si="0"/>
        <v>72.657743785850855</v>
      </c>
      <c r="T9"/>
    </row>
    <row r="10" spans="1:21" ht="14.1" customHeight="1">
      <c r="A10" s="52" t="s">
        <v>368</v>
      </c>
      <c r="B10" s="53">
        <v>82.1</v>
      </c>
      <c r="C10" s="53">
        <v>93.9</v>
      </c>
      <c r="D10" s="53">
        <v>144.1</v>
      </c>
      <c r="E10" s="53">
        <v>134.5</v>
      </c>
      <c r="F10" s="53">
        <v>206.3</v>
      </c>
      <c r="G10" s="53">
        <v>218.6</v>
      </c>
      <c r="H10" s="53">
        <v>212.1</v>
      </c>
      <c r="I10" s="53">
        <v>202.3</v>
      </c>
      <c r="J10" s="53">
        <v>320</v>
      </c>
      <c r="K10" s="53">
        <v>611</v>
      </c>
      <c r="L10" s="53">
        <v>846.4</v>
      </c>
      <c r="M10" s="53">
        <v>404.2</v>
      </c>
      <c r="N10" s="53">
        <v>251</v>
      </c>
      <c r="O10" s="53">
        <v>349.2</v>
      </c>
      <c r="P10" s="53">
        <v>341.7</v>
      </c>
      <c r="Q10" s="53">
        <v>356.8</v>
      </c>
      <c r="R10" s="53">
        <v>492.4</v>
      </c>
      <c r="S10" s="50">
        <f t="shared" si="0"/>
        <v>38.004484304932731</v>
      </c>
      <c r="T10"/>
    </row>
    <row r="11" spans="1:21" ht="14.1" customHeight="1">
      <c r="A11" s="52" t="s">
        <v>369</v>
      </c>
      <c r="B11" s="54">
        <v>3.122382901251</v>
      </c>
      <c r="C11" s="54">
        <v>3.0884526902529998</v>
      </c>
      <c r="D11" s="54">
        <v>2.9675849223879998</v>
      </c>
      <c r="E11" s="54">
        <v>3.0823232137059997</v>
      </c>
      <c r="F11" s="54">
        <v>3.279433539047619</v>
      </c>
      <c r="G11" s="54">
        <v>3.3216127485530547</v>
      </c>
      <c r="H11" s="54">
        <v>3.0919366080000001</v>
      </c>
      <c r="I11" s="54">
        <v>3.2895257856</v>
      </c>
      <c r="J11" s="54">
        <v>3.2632402495999999</v>
      </c>
      <c r="K11" s="54">
        <v>3.2942319296</v>
      </c>
      <c r="L11" s="54">
        <v>2.7479568411386599</v>
      </c>
      <c r="M11" s="54">
        <v>2.7361111111111098</v>
      </c>
      <c r="N11" s="54">
        <v>3.1011019283746601</v>
      </c>
      <c r="O11" s="54">
        <v>3.0064738292011</v>
      </c>
      <c r="P11" s="54">
        <v>2.6269752984389299</v>
      </c>
      <c r="Q11" s="54">
        <v>2.7424794306703402</v>
      </c>
      <c r="R11" s="54">
        <v>2.8783507575757601</v>
      </c>
      <c r="S11" s="50">
        <f t="shared" si="0"/>
        <v>4.9543243747213417</v>
      </c>
      <c r="T11"/>
    </row>
    <row r="12" spans="1:21" ht="14.1" customHeight="1">
      <c r="A12" s="55" t="s">
        <v>370</v>
      </c>
      <c r="B12" s="56">
        <v>6421.8863829012516</v>
      </c>
      <c r="C12" s="56">
        <v>6585.6314526902524</v>
      </c>
      <c r="D12" s="56">
        <v>6919.7525849223885</v>
      </c>
      <c r="E12" s="56">
        <v>5611.6273232137064</v>
      </c>
      <c r="F12" s="56">
        <v>6599.5644335390471</v>
      </c>
      <c r="G12" s="56">
        <v>6120.7116127485542</v>
      </c>
      <c r="H12" s="56">
        <v>6495.1219366080004</v>
      </c>
      <c r="I12" s="56">
        <v>6948.3395257856</v>
      </c>
      <c r="J12" s="56">
        <v>7425.8632402496005</v>
      </c>
      <c r="K12" s="56">
        <v>7669.0242319296003</v>
      </c>
      <c r="L12" s="56">
        <v>7075.0979568411385</v>
      </c>
      <c r="M12" s="56">
        <f t="shared" ref="M12:R12" si="1">SUM(M4:M11)</f>
        <v>6276.1361111111109</v>
      </c>
      <c r="N12" s="56">
        <f t="shared" si="1"/>
        <v>6606.5011019283747</v>
      </c>
      <c r="O12" s="56">
        <f t="shared" si="1"/>
        <v>6344.2064738292011</v>
      </c>
      <c r="P12" s="56">
        <f t="shared" si="1"/>
        <v>6228.4269752984383</v>
      </c>
      <c r="Q12" s="56">
        <f t="shared" si="1"/>
        <v>6072.9424794306706</v>
      </c>
      <c r="R12" s="56">
        <f t="shared" si="1"/>
        <v>6790.9783507575739</v>
      </c>
      <c r="S12" s="56">
        <f t="shared" si="0"/>
        <v>11.823524984122979</v>
      </c>
      <c r="T12"/>
    </row>
    <row r="13" spans="1:21">
      <c r="A13" s="49" t="s">
        <v>371</v>
      </c>
      <c r="B13" s="50"/>
      <c r="C13" s="50"/>
      <c r="D13" s="50"/>
      <c r="E13" s="50"/>
      <c r="F13" s="50"/>
      <c r="G13" s="50"/>
      <c r="H13" s="50"/>
      <c r="I13" s="50"/>
      <c r="J13" s="50"/>
      <c r="K13" s="50"/>
      <c r="L13" s="50"/>
      <c r="M13" s="50"/>
      <c r="N13" s="50"/>
      <c r="O13" s="50"/>
      <c r="P13" s="50"/>
      <c r="Q13" s="50"/>
      <c r="R13" s="50"/>
      <c r="S13" s="50"/>
      <c r="T13"/>
    </row>
    <row r="14" spans="1:21" ht="14.1" customHeight="1">
      <c r="A14" s="52" t="s">
        <v>362</v>
      </c>
      <c r="B14" s="54">
        <v>732.10040000000004</v>
      </c>
      <c r="C14" s="54">
        <v>766.69359999999995</v>
      </c>
      <c r="D14" s="54">
        <v>726.11080000000004</v>
      </c>
      <c r="E14" s="54">
        <v>708.23979999999995</v>
      </c>
      <c r="F14" s="54">
        <v>738.35850000000005</v>
      </c>
      <c r="G14" s="54">
        <v>703.50059999999996</v>
      </c>
      <c r="H14" s="54">
        <v>743.46319999999992</v>
      </c>
      <c r="I14" s="54">
        <v>739.22589999999991</v>
      </c>
      <c r="J14" s="54">
        <v>772.56140000000005</v>
      </c>
      <c r="K14" s="54">
        <v>730.29899999999998</v>
      </c>
      <c r="L14" s="54">
        <v>724.54110000000003</v>
      </c>
      <c r="M14" s="54">
        <v>678.37639999999999</v>
      </c>
      <c r="N14" s="54">
        <v>691.20439999999996</v>
      </c>
      <c r="O14" s="54">
        <v>659.04380000000003</v>
      </c>
      <c r="P14" s="54">
        <v>661.19110000000001</v>
      </c>
      <c r="Q14" s="54">
        <v>698.59649999999999</v>
      </c>
      <c r="R14" s="54">
        <v>636.66899999999998</v>
      </c>
      <c r="S14" s="50">
        <f t="shared" si="0"/>
        <v>-8.864559155392282</v>
      </c>
      <c r="T14"/>
      <c r="U14" s="57"/>
    </row>
    <row r="15" spans="1:21" ht="14.1" customHeight="1">
      <c r="A15" s="52" t="s">
        <v>363</v>
      </c>
      <c r="B15" s="54">
        <v>415.05500000000001</v>
      </c>
      <c r="C15" s="54">
        <v>432.601</v>
      </c>
      <c r="D15" s="54">
        <v>404.54899999999998</v>
      </c>
      <c r="E15" s="54">
        <v>430.03699999999998</v>
      </c>
      <c r="F15" s="54">
        <v>464.97</v>
      </c>
      <c r="G15" s="54">
        <v>438.66199999999998</v>
      </c>
      <c r="H15" s="54">
        <v>448.69299999999998</v>
      </c>
      <c r="I15" s="54">
        <v>448.61099999999999</v>
      </c>
      <c r="J15" s="54">
        <v>450.32400000000001</v>
      </c>
      <c r="K15" s="54">
        <v>450.92099999999999</v>
      </c>
      <c r="L15" s="54">
        <v>450.02</v>
      </c>
      <c r="M15" s="54">
        <v>423.18900000000002</v>
      </c>
      <c r="N15" s="54">
        <v>419.78100000000001</v>
      </c>
      <c r="O15" s="54">
        <v>412.63900000000001</v>
      </c>
      <c r="P15" s="54">
        <v>402.05399999999997</v>
      </c>
      <c r="Q15" s="54">
        <v>440.13200000000001</v>
      </c>
      <c r="R15" s="54">
        <v>420.24200000000002</v>
      </c>
      <c r="S15" s="50">
        <f t="shared" si="0"/>
        <v>-4.5190988158097962</v>
      </c>
      <c r="T15"/>
    </row>
    <row r="16" spans="1:21" ht="14.1" customHeight="1">
      <c r="A16" s="52" t="s">
        <v>364</v>
      </c>
      <c r="B16" s="54">
        <v>18.443000000000001</v>
      </c>
      <c r="C16" s="54">
        <v>19.469000000000001</v>
      </c>
      <c r="D16" s="54">
        <v>23.844999999999999</v>
      </c>
      <c r="E16" s="54">
        <v>26.963999999999999</v>
      </c>
      <c r="F16" s="54">
        <v>26.481999999999999</v>
      </c>
      <c r="G16" s="54">
        <v>24.748999999999999</v>
      </c>
      <c r="H16" s="54">
        <v>29.463999999999999</v>
      </c>
      <c r="I16" s="54">
        <v>31.015999999999998</v>
      </c>
      <c r="J16" s="54"/>
      <c r="K16" s="54"/>
      <c r="L16" s="54"/>
      <c r="M16" s="50"/>
      <c r="N16" s="50"/>
      <c r="O16" s="50"/>
      <c r="P16" s="50"/>
      <c r="Q16" s="50"/>
      <c r="R16" s="50"/>
      <c r="S16" s="50"/>
      <c r="T16"/>
    </row>
    <row r="17" spans="1:21" ht="14.1" customHeight="1">
      <c r="A17" s="52" t="s">
        <v>365</v>
      </c>
      <c r="B17" s="58">
        <v>24.439999999999998</v>
      </c>
      <c r="C17" s="58">
        <v>23.983000000000001</v>
      </c>
      <c r="D17" s="58">
        <v>29.861999999999998</v>
      </c>
      <c r="E17" s="58">
        <v>17.687999999999999</v>
      </c>
      <c r="F17" s="58">
        <v>28.593</v>
      </c>
      <c r="G17" s="58">
        <v>21.009</v>
      </c>
      <c r="H17" s="58">
        <v>26.103999999999999</v>
      </c>
      <c r="I17" s="58">
        <v>27.544</v>
      </c>
      <c r="J17" s="58">
        <v>23.256</v>
      </c>
      <c r="K17" s="58">
        <v>28.904</v>
      </c>
      <c r="L17" s="58">
        <v>24.957999999999998</v>
      </c>
      <c r="M17" s="58">
        <v>20.603999999999999</v>
      </c>
      <c r="N17" s="58">
        <v>32.380000000000003</v>
      </c>
      <c r="O17" s="58">
        <v>22.407</v>
      </c>
      <c r="P17" s="58">
        <v>25.734000000000002</v>
      </c>
      <c r="Q17" s="58">
        <v>23.893000000000001</v>
      </c>
      <c r="R17" s="58">
        <v>31.289000000000001</v>
      </c>
      <c r="S17" s="50">
        <f t="shared" si="0"/>
        <v>30.954672916753868</v>
      </c>
      <c r="T17"/>
    </row>
    <row r="18" spans="1:21" ht="14.1" customHeight="1">
      <c r="A18" s="52" t="s">
        <v>366</v>
      </c>
      <c r="B18" s="58">
        <v>12.953999999999999</v>
      </c>
      <c r="C18" s="58">
        <v>18.193000000000001</v>
      </c>
      <c r="D18" s="58">
        <v>15.038</v>
      </c>
      <c r="E18" s="58">
        <v>6.3140000000000001</v>
      </c>
      <c r="F18" s="58">
        <v>11.575000000000001</v>
      </c>
      <c r="G18" s="58">
        <v>16.122999999999998</v>
      </c>
      <c r="H18" s="58">
        <v>18.005000000000003</v>
      </c>
      <c r="I18" s="58">
        <v>18.927</v>
      </c>
      <c r="J18" s="58">
        <v>28.66</v>
      </c>
      <c r="K18" s="58">
        <v>14.652000000000001</v>
      </c>
      <c r="L18" s="58">
        <v>16.84</v>
      </c>
      <c r="M18" s="58">
        <v>22.977</v>
      </c>
      <c r="N18" s="58">
        <v>22.388999999999999</v>
      </c>
      <c r="O18" s="58">
        <v>9.1609999999999996</v>
      </c>
      <c r="P18" s="58">
        <v>15.516999999999999</v>
      </c>
      <c r="Q18" s="58">
        <v>17.946999999999999</v>
      </c>
      <c r="R18" s="58">
        <v>16.678999999999998</v>
      </c>
      <c r="S18" s="50">
        <f t="shared" si="0"/>
        <v>-7.0652476737059207</v>
      </c>
      <c r="T18"/>
    </row>
    <row r="19" spans="1:21" ht="14.1" customHeight="1">
      <c r="A19" s="52" t="s">
        <v>367</v>
      </c>
      <c r="B19" s="58">
        <v>2.3929999999999998</v>
      </c>
      <c r="C19" s="58">
        <v>5.8440000000000003</v>
      </c>
      <c r="D19" s="58">
        <v>8.657</v>
      </c>
      <c r="E19" s="58">
        <v>4.7320000000000002</v>
      </c>
      <c r="F19" s="58">
        <v>5.3019999999999996</v>
      </c>
      <c r="G19" s="58">
        <v>5.0190000000000001</v>
      </c>
      <c r="H19" s="58">
        <v>3.4460000000000002</v>
      </c>
      <c r="I19" s="58">
        <v>5.2629999999999999</v>
      </c>
      <c r="J19" s="58">
        <v>12.794</v>
      </c>
      <c r="K19" s="58">
        <v>7.4820000000000002</v>
      </c>
      <c r="L19" s="58">
        <v>8.4329999999999998</v>
      </c>
      <c r="M19" s="58">
        <v>5.2969999999999997</v>
      </c>
      <c r="N19" s="58">
        <v>7.4729999999999999</v>
      </c>
      <c r="O19" s="58">
        <v>3.47</v>
      </c>
      <c r="P19" s="58">
        <v>5.65</v>
      </c>
      <c r="Q19" s="58">
        <v>5.6970000000000001</v>
      </c>
      <c r="R19" s="58">
        <v>9.0489999999999995</v>
      </c>
      <c r="S19" s="50">
        <f t="shared" si="0"/>
        <v>58.837984904335606</v>
      </c>
      <c r="T19"/>
    </row>
    <row r="20" spans="1:21" ht="14.1" customHeight="1">
      <c r="A20" s="52" t="s">
        <v>368</v>
      </c>
      <c r="B20" s="58">
        <v>1.1180000000000001</v>
      </c>
      <c r="C20" s="58">
        <v>1.444</v>
      </c>
      <c r="D20" s="58">
        <v>1.9390000000000001</v>
      </c>
      <c r="E20" s="58">
        <v>2.202</v>
      </c>
      <c r="F20" s="58">
        <v>3.3319999999999999</v>
      </c>
      <c r="G20" s="58">
        <v>3.5579999999999998</v>
      </c>
      <c r="H20" s="58">
        <v>2.806</v>
      </c>
      <c r="I20" s="58">
        <v>2.5129999999999999</v>
      </c>
      <c r="J20" s="58">
        <v>5.4470000000000001</v>
      </c>
      <c r="K20" s="58">
        <v>7.0570000000000004</v>
      </c>
      <c r="L20" s="58">
        <v>12.79</v>
      </c>
      <c r="M20" s="58">
        <v>6.2480000000000002</v>
      </c>
      <c r="N20" s="58">
        <v>4.093</v>
      </c>
      <c r="O20" s="58">
        <v>2.8479999999999999</v>
      </c>
      <c r="P20" s="58">
        <v>3.6859999999999999</v>
      </c>
      <c r="Q20" s="58">
        <v>4.66</v>
      </c>
      <c r="R20" s="58">
        <v>5.6319999999999997</v>
      </c>
      <c r="S20" s="50">
        <f t="shared" si="0"/>
        <v>20.858369098712437</v>
      </c>
      <c r="T20"/>
    </row>
    <row r="21" spans="1:21" ht="14.1" customHeight="1">
      <c r="A21" s="52" t="s">
        <v>372</v>
      </c>
      <c r="B21" s="54">
        <v>8.1260399999999997</v>
      </c>
      <c r="C21" s="54">
        <v>8.1977499999999992</v>
      </c>
      <c r="D21" s="54">
        <v>7.9249300000000007</v>
      </c>
      <c r="E21" s="54">
        <v>8.6376200000000001</v>
      </c>
      <c r="F21" s="54">
        <v>8.9997000000000007</v>
      </c>
      <c r="G21" s="54">
        <v>8.8825199999999995</v>
      </c>
      <c r="H21" s="54">
        <v>8.9983299999999993</v>
      </c>
      <c r="I21" s="54">
        <v>9.2782335800000002</v>
      </c>
      <c r="J21" s="54">
        <v>9.4341434699999986</v>
      </c>
      <c r="K21" s="54">
        <v>9.3335531700000001</v>
      </c>
      <c r="L21" s="54">
        <v>8.4649099999999997</v>
      </c>
      <c r="M21" s="54">
        <v>8.3236687299999996</v>
      </c>
      <c r="N21" s="54">
        <v>8.16954344</v>
      </c>
      <c r="O21" s="54">
        <v>7.5892668900000002</v>
      </c>
      <c r="P21" s="54">
        <v>7.03493923</v>
      </c>
      <c r="Q21" s="54">
        <v>7.25079604</v>
      </c>
      <c r="R21" s="54">
        <v>6.5912911100000002</v>
      </c>
      <c r="S21" s="50">
        <f t="shared" si="0"/>
        <v>-9.0956210374936948</v>
      </c>
      <c r="T21"/>
    </row>
    <row r="22" spans="1:21" ht="14.1" customHeight="1">
      <c r="A22" s="55" t="s">
        <v>370</v>
      </c>
      <c r="B22" s="56">
        <v>1214.6294400000002</v>
      </c>
      <c r="C22" s="56">
        <v>1276.42535</v>
      </c>
      <c r="D22" s="56">
        <v>1217.9257299999999</v>
      </c>
      <c r="E22" s="56">
        <v>1204.8144199999999</v>
      </c>
      <c r="F22" s="56">
        <v>1287.6122000000003</v>
      </c>
      <c r="G22" s="56">
        <v>1221.5031199999999</v>
      </c>
      <c r="H22" s="56">
        <v>1280.9795299999998</v>
      </c>
      <c r="I22" s="56">
        <v>1282.3781335799997</v>
      </c>
      <c r="J22" s="56">
        <v>1302.4765434700003</v>
      </c>
      <c r="K22" s="56">
        <v>1248.64855317</v>
      </c>
      <c r="L22" s="56">
        <v>1246.0470099999998</v>
      </c>
      <c r="M22" s="56">
        <f t="shared" ref="M22:R22" si="2">SUM(M14:M21)</f>
        <v>1165.0150687300002</v>
      </c>
      <c r="N22" s="56">
        <f t="shared" si="2"/>
        <v>1185.4899434400002</v>
      </c>
      <c r="O22" s="56">
        <f t="shared" si="2"/>
        <v>1117.1580668900001</v>
      </c>
      <c r="P22" s="56">
        <f t="shared" si="2"/>
        <v>1120.86703923</v>
      </c>
      <c r="Q22" s="56">
        <f t="shared" si="2"/>
        <v>1198.1762960399999</v>
      </c>
      <c r="R22" s="56">
        <f t="shared" si="2"/>
        <v>1126.1512911100001</v>
      </c>
      <c r="S22" s="56">
        <f t="shared" si="0"/>
        <v>-6.0112193145569703</v>
      </c>
      <c r="T22"/>
    </row>
    <row r="23" spans="1:21">
      <c r="A23" s="49" t="s">
        <v>373</v>
      </c>
      <c r="B23" s="50"/>
      <c r="C23" s="50"/>
      <c r="D23" s="50"/>
      <c r="E23" s="50"/>
      <c r="F23" s="50"/>
      <c r="G23" s="50"/>
      <c r="H23" s="50"/>
      <c r="I23" s="50"/>
      <c r="J23" s="50"/>
      <c r="K23" s="50"/>
      <c r="L23" s="50"/>
      <c r="M23" s="50"/>
      <c r="N23" s="50"/>
      <c r="O23" s="50"/>
      <c r="P23" s="50"/>
      <c r="Q23" s="50"/>
      <c r="R23" s="50"/>
      <c r="S23" s="50"/>
      <c r="T23"/>
    </row>
    <row r="24" spans="1:21" ht="14.1" customHeight="1">
      <c r="A24" s="52" t="s">
        <v>362</v>
      </c>
      <c r="B24" s="50">
        <v>11273.122000000001</v>
      </c>
      <c r="C24" s="50">
        <v>12007.679</v>
      </c>
      <c r="D24" s="50">
        <v>11574.745999999999</v>
      </c>
      <c r="E24" s="50">
        <v>11376.038</v>
      </c>
      <c r="F24" s="50">
        <v>10935.52</v>
      </c>
      <c r="G24" s="50">
        <v>12671.159</v>
      </c>
      <c r="H24" s="50">
        <v>12215.951999999999</v>
      </c>
      <c r="I24" s="50">
        <v>13810.313</v>
      </c>
      <c r="J24" s="50">
        <v>13372.968000000001</v>
      </c>
      <c r="K24" s="50">
        <v>14321.22</v>
      </c>
      <c r="L24" s="50">
        <v>12719.076999999999</v>
      </c>
      <c r="M24" s="50">
        <v>13528.084999999999</v>
      </c>
      <c r="N24" s="50">
        <v>14913.941000000001</v>
      </c>
      <c r="O24" s="50">
        <v>13367.84</v>
      </c>
      <c r="P24" s="50">
        <v>18128.538</v>
      </c>
      <c r="Q24" s="50">
        <v>17971.366999999998</v>
      </c>
      <c r="R24" s="50">
        <v>17202.295999999998</v>
      </c>
      <c r="S24" s="50">
        <f t="shared" si="0"/>
        <v>-4.2794240415879319</v>
      </c>
      <c r="T24"/>
      <c r="U24" s="57"/>
    </row>
    <row r="25" spans="1:21" ht="14.1" customHeight="1">
      <c r="A25" s="52" t="s">
        <v>363</v>
      </c>
      <c r="B25" s="50">
        <v>3770.462</v>
      </c>
      <c r="C25" s="50">
        <v>3557.5739999999996</v>
      </c>
      <c r="D25" s="50">
        <v>3724.8209999999999</v>
      </c>
      <c r="E25" s="50">
        <v>4044.8689999999997</v>
      </c>
      <c r="F25" s="50">
        <v>4017.2449999999999</v>
      </c>
      <c r="G25" s="50">
        <v>4332.91</v>
      </c>
      <c r="H25" s="50">
        <v>4024.4479999999999</v>
      </c>
      <c r="I25" s="50">
        <v>3941.8199999999997</v>
      </c>
      <c r="J25" s="50">
        <v>4090.6889999999999</v>
      </c>
      <c r="K25" s="50">
        <v>4133.0729999999994</v>
      </c>
      <c r="L25" s="50">
        <v>4006.34</v>
      </c>
      <c r="M25" s="50">
        <v>4202.7569999999996</v>
      </c>
      <c r="N25" s="50">
        <v>3902.277</v>
      </c>
      <c r="O25" s="50">
        <v>4204.1170000000002</v>
      </c>
      <c r="P25" s="50">
        <v>5166.4269999999997</v>
      </c>
      <c r="Q25" s="50">
        <v>5393.3419999999996</v>
      </c>
      <c r="R25" s="50">
        <v>5078.7979999999998</v>
      </c>
      <c r="S25" s="50">
        <f t="shared" si="0"/>
        <v>-5.8320796270661113</v>
      </c>
      <c r="T25"/>
    </row>
    <row r="26" spans="1:21" ht="14.1" customHeight="1">
      <c r="A26" s="52" t="s">
        <v>364</v>
      </c>
      <c r="B26" s="50">
        <v>390.572</v>
      </c>
      <c r="C26" s="50">
        <v>423.67699999999996</v>
      </c>
      <c r="D26" s="50">
        <v>472.21799999999996</v>
      </c>
      <c r="E26" s="50">
        <v>505.93799999999999</v>
      </c>
      <c r="F26" s="50">
        <v>461.86099999999999</v>
      </c>
      <c r="G26" s="50">
        <v>596.05799999999999</v>
      </c>
      <c r="H26" s="50">
        <v>703.77199999999993</v>
      </c>
      <c r="I26" s="50">
        <v>675.58299999999997</v>
      </c>
      <c r="J26" s="50"/>
      <c r="K26" s="50"/>
      <c r="L26" s="50"/>
      <c r="M26" s="50"/>
      <c r="N26" s="50"/>
      <c r="O26" s="50"/>
      <c r="P26" s="50"/>
      <c r="Q26" s="50"/>
      <c r="R26" s="50"/>
      <c r="S26" s="50"/>
      <c r="T26"/>
    </row>
    <row r="27" spans="1:21" ht="14.1" customHeight="1">
      <c r="A27" s="52" t="s">
        <v>365</v>
      </c>
      <c r="B27" s="53">
        <v>875.22799999999995</v>
      </c>
      <c r="C27" s="53">
        <v>750.34199999999998</v>
      </c>
      <c r="D27" s="53">
        <v>843.41600000000005</v>
      </c>
      <c r="E27" s="53">
        <v>766.69200000000001</v>
      </c>
      <c r="F27" s="53">
        <v>1121.6130000000001</v>
      </c>
      <c r="G27" s="53">
        <v>880.60900000000004</v>
      </c>
      <c r="H27" s="53">
        <v>896.29499999999996</v>
      </c>
      <c r="I27" s="53">
        <v>805.178</v>
      </c>
      <c r="J27" s="53">
        <v>713.56200000000001</v>
      </c>
      <c r="K27" s="53">
        <v>783.22299999999996</v>
      </c>
      <c r="L27" s="53">
        <v>651</v>
      </c>
      <c r="M27" s="53">
        <v>670.88199999999995</v>
      </c>
      <c r="N27" s="53">
        <v>1035.758</v>
      </c>
      <c r="O27" s="53">
        <v>922.95100000000002</v>
      </c>
      <c r="P27" s="53">
        <v>1053.7139999999999</v>
      </c>
      <c r="Q27" s="53">
        <v>991.27</v>
      </c>
      <c r="R27" s="53">
        <v>1171.884</v>
      </c>
      <c r="S27" s="50">
        <f t="shared" si="0"/>
        <v>18.220464656450819</v>
      </c>
      <c r="T27"/>
    </row>
    <row r="28" spans="1:21" ht="14.1" customHeight="1">
      <c r="A28" s="52" t="s">
        <v>366</v>
      </c>
      <c r="B28" s="53">
        <v>187.143</v>
      </c>
      <c r="C28" s="53">
        <v>179.88399999999999</v>
      </c>
      <c r="D28" s="53">
        <v>158.95599999999999</v>
      </c>
      <c r="E28" s="53">
        <v>103.795</v>
      </c>
      <c r="F28" s="53">
        <v>186.28100000000001</v>
      </c>
      <c r="G28" s="53">
        <v>240.142</v>
      </c>
      <c r="H28" s="53">
        <v>228.54</v>
      </c>
      <c r="I28" s="53">
        <v>246.83</v>
      </c>
      <c r="J28" s="53">
        <v>326.69200000000001</v>
      </c>
      <c r="K28" s="53">
        <v>178.893</v>
      </c>
      <c r="L28" s="53">
        <v>173.506</v>
      </c>
      <c r="M28" s="53">
        <v>217.61500000000001</v>
      </c>
      <c r="N28" s="53">
        <v>220.11099999999999</v>
      </c>
      <c r="O28" s="53">
        <v>161.465</v>
      </c>
      <c r="P28" s="53">
        <v>231.55699999999999</v>
      </c>
      <c r="Q28" s="53">
        <v>269.017</v>
      </c>
      <c r="R28" s="53">
        <v>226.36</v>
      </c>
      <c r="S28" s="50">
        <f t="shared" si="0"/>
        <v>-15.856618726697558</v>
      </c>
      <c r="T28"/>
    </row>
    <row r="29" spans="1:21" ht="14.1" customHeight="1">
      <c r="A29" s="52" t="s">
        <v>367</v>
      </c>
      <c r="B29" s="53">
        <v>80.942999999999998</v>
      </c>
      <c r="C29" s="53">
        <v>156.751</v>
      </c>
      <c r="D29" s="53">
        <v>219.07300000000001</v>
      </c>
      <c r="E29" s="53">
        <v>118.636</v>
      </c>
      <c r="F29" s="53">
        <v>111.541</v>
      </c>
      <c r="G29" s="53">
        <v>100.032</v>
      </c>
      <c r="H29" s="53">
        <v>86.403999999999996</v>
      </c>
      <c r="I29" s="53">
        <v>162.24700000000001</v>
      </c>
      <c r="J29" s="53">
        <v>366.56400000000002</v>
      </c>
      <c r="K29" s="53">
        <v>188.90600000000001</v>
      </c>
      <c r="L29" s="53">
        <v>131.922</v>
      </c>
      <c r="M29" s="53">
        <v>83.216999999999999</v>
      </c>
      <c r="N29" s="53">
        <v>136.33699999999999</v>
      </c>
      <c r="O29" s="53">
        <v>125.32299999999999</v>
      </c>
      <c r="P29" s="53">
        <v>189.51400000000001</v>
      </c>
      <c r="Q29" s="53">
        <v>218.524</v>
      </c>
      <c r="R29" s="53">
        <v>324.90600000000001</v>
      </c>
      <c r="S29" s="50">
        <f t="shared" si="0"/>
        <v>48.682066958320377</v>
      </c>
      <c r="T29"/>
    </row>
    <row r="30" spans="1:21" ht="14.1" customHeight="1">
      <c r="A30" s="52" t="s">
        <v>368</v>
      </c>
      <c r="B30" s="53">
        <v>34.972000000000001</v>
      </c>
      <c r="C30" s="53">
        <v>39.908000000000001</v>
      </c>
      <c r="D30" s="53">
        <v>55.841999999999999</v>
      </c>
      <c r="E30" s="53">
        <v>84.438999999999993</v>
      </c>
      <c r="F30" s="53">
        <v>113.642</v>
      </c>
      <c r="G30" s="53">
        <v>101.776</v>
      </c>
      <c r="H30" s="53">
        <v>84.326999999999998</v>
      </c>
      <c r="I30" s="53">
        <v>61.043999999999997</v>
      </c>
      <c r="J30" s="53">
        <v>149.869</v>
      </c>
      <c r="K30" s="53">
        <v>223.13</v>
      </c>
      <c r="L30" s="53">
        <v>281.45100000000002</v>
      </c>
      <c r="M30" s="53">
        <v>115.89700000000001</v>
      </c>
      <c r="N30" s="53">
        <v>88.709000000000003</v>
      </c>
      <c r="O30" s="53">
        <v>102.30800000000001</v>
      </c>
      <c r="P30" s="53">
        <v>128.13399999999999</v>
      </c>
      <c r="Q30" s="53">
        <v>171.79599999999999</v>
      </c>
      <c r="R30" s="53">
        <v>179.578</v>
      </c>
      <c r="S30" s="50">
        <f t="shared" si="0"/>
        <v>4.5297911476402275</v>
      </c>
      <c r="T30"/>
    </row>
    <row r="31" spans="1:21" ht="14.1" customHeight="1">
      <c r="A31" s="52" t="s">
        <v>372</v>
      </c>
      <c r="B31" s="50">
        <v>962.75599999999997</v>
      </c>
      <c r="C31" s="50">
        <v>958.89599999999996</v>
      </c>
      <c r="D31" s="50">
        <v>923.88900000000001</v>
      </c>
      <c r="E31" s="50">
        <v>1017.884</v>
      </c>
      <c r="F31" s="50">
        <v>1099.4000000000001</v>
      </c>
      <c r="G31" s="50">
        <v>1103.886</v>
      </c>
      <c r="H31" s="50">
        <v>1115.6279999999999</v>
      </c>
      <c r="I31" s="50">
        <v>1191.357</v>
      </c>
      <c r="J31" s="50">
        <v>1191.317</v>
      </c>
      <c r="K31" s="50">
        <v>1226.127</v>
      </c>
      <c r="L31" s="50">
        <v>1131.5640000000001</v>
      </c>
      <c r="M31" s="50">
        <v>1114.709977</v>
      </c>
      <c r="N31" s="50">
        <v>1153.2960009999999</v>
      </c>
      <c r="O31" s="50">
        <v>1063.8489</v>
      </c>
      <c r="P31" s="50">
        <v>1018.2806859999999</v>
      </c>
      <c r="Q31" s="50">
        <v>1128.4838159999999</v>
      </c>
      <c r="R31" s="50">
        <v>1088.0034049999999</v>
      </c>
      <c r="S31" s="50">
        <f t="shared" si="0"/>
        <v>-3.5871503362348678</v>
      </c>
      <c r="T31"/>
    </row>
    <row r="32" spans="1:21" ht="14.1" customHeight="1">
      <c r="A32" s="55" t="s">
        <v>370</v>
      </c>
      <c r="B32" s="59">
        <v>17575.198</v>
      </c>
      <c r="C32" s="59">
        <v>18074.710999999999</v>
      </c>
      <c r="D32" s="59">
        <v>17972.960999999999</v>
      </c>
      <c r="E32" s="59">
        <v>18018.290999999997</v>
      </c>
      <c r="F32" s="59">
        <v>18047.103000000003</v>
      </c>
      <c r="G32" s="59">
        <v>20026.572</v>
      </c>
      <c r="H32" s="59">
        <v>19355.365999999998</v>
      </c>
      <c r="I32" s="59">
        <v>20894.372000000003</v>
      </c>
      <c r="J32" s="59">
        <v>20211.660999999996</v>
      </c>
      <c r="K32" s="59">
        <v>21054.571999999996</v>
      </c>
      <c r="L32" s="59">
        <v>19094.86</v>
      </c>
      <c r="M32" s="59">
        <f t="shared" ref="M32:R32" si="3">SUM(M24:M31)</f>
        <v>19933.162977</v>
      </c>
      <c r="N32" s="59">
        <f t="shared" si="3"/>
        <v>21450.429001</v>
      </c>
      <c r="O32" s="59">
        <f t="shared" si="3"/>
        <v>19947.852900000005</v>
      </c>
      <c r="P32" s="59">
        <f t="shared" si="3"/>
        <v>25916.164685999996</v>
      </c>
      <c r="Q32" s="59">
        <f t="shared" si="3"/>
        <v>26143.799815999999</v>
      </c>
      <c r="R32" s="59">
        <f t="shared" si="3"/>
        <v>25271.825404999996</v>
      </c>
      <c r="S32" s="59">
        <f t="shared" si="0"/>
        <v>-3.3353009781935117</v>
      </c>
      <c r="T32"/>
    </row>
    <row r="33" spans="1:22" s="5" customFormat="1" ht="15" customHeight="1">
      <c r="A33" s="60" t="s">
        <v>374</v>
      </c>
      <c r="B33" s="4"/>
      <c r="H33" s="4"/>
      <c r="V33" s="26"/>
    </row>
    <row r="34" spans="1:22" s="5" customFormat="1" ht="10.5" customHeight="1">
      <c r="A34" s="4" t="s">
        <v>375</v>
      </c>
      <c r="B34" s="4"/>
      <c r="H34" s="4"/>
    </row>
    <row r="35" spans="1:22" s="5" customFormat="1" ht="10.5" customHeight="1">
      <c r="A35" s="4" t="s">
        <v>376</v>
      </c>
      <c r="B35" s="4"/>
      <c r="H35" s="4"/>
    </row>
    <row r="36" spans="1:22" s="5" customFormat="1" ht="10.5" customHeight="1">
      <c r="A36" s="4" t="s">
        <v>377</v>
      </c>
      <c r="B36" s="4"/>
      <c r="H36" s="4"/>
    </row>
    <row r="37" spans="1:22" s="5" customFormat="1" ht="10.5" customHeight="1">
      <c r="A37" s="4" t="s">
        <v>378</v>
      </c>
      <c r="B37" s="4"/>
      <c r="H37" s="4"/>
    </row>
    <row r="38" spans="1:22" s="5" customFormat="1" ht="12.6" customHeight="1">
      <c r="A38" s="4" t="s">
        <v>379</v>
      </c>
    </row>
    <row r="39" spans="1:22">
      <c r="A39" s="6" t="s">
        <v>380</v>
      </c>
    </row>
    <row r="41" spans="1:22">
      <c r="B41" s="46"/>
      <c r="C41" s="46"/>
      <c r="D41" s="46"/>
      <c r="E41" s="46"/>
      <c r="F41" s="46"/>
      <c r="G41" s="46"/>
      <c r="H41" s="46"/>
      <c r="I41" s="46"/>
      <c r="J41" s="46"/>
      <c r="K41" s="46"/>
      <c r="L41" s="46"/>
      <c r="M41" s="46"/>
      <c r="N41" s="46"/>
      <c r="O41" s="46"/>
      <c r="P41" s="46"/>
      <c r="Q41" s="46"/>
      <c r="R41" s="46"/>
    </row>
    <row r="42" spans="1:22">
      <c r="K42" s="46"/>
    </row>
  </sheetData>
  <conditionalFormatting sqref="A3:S32">
    <cfRule type="expression" dxfId="246" priority="1">
      <formula>MOD(ROW(),2)=1</formula>
    </cfRule>
  </conditionalFormatting>
  <pageMargins left="0.45" right="0.45" top="0.75" bottom="0.75" header="0.3" footer="0.3"/>
  <pageSetup scale="7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D2E5-E01F-44B2-A94F-DEE1769742D8}">
  <sheetPr>
    <pageSetUpPr fitToPage="1"/>
  </sheetPr>
  <dimension ref="A1:O131"/>
  <sheetViews>
    <sheetView showGridLines="0" zoomScaleNormal="100" workbookViewId="0"/>
  </sheetViews>
  <sheetFormatPr defaultColWidth="9.42578125" defaultRowHeight="14.25"/>
  <cols>
    <col min="1" max="1" width="17.140625" style="26" customWidth="1"/>
    <col min="2" max="2" width="20.85546875" style="26" customWidth="1"/>
    <col min="3" max="4" width="11.85546875" style="26" customWidth="1"/>
    <col min="5" max="5" width="25.28515625" style="26" customWidth="1"/>
    <col min="6" max="6" width="18.28515625" style="26" customWidth="1"/>
    <col min="7" max="7" width="19.42578125" style="26" customWidth="1"/>
    <col min="8" max="8" width="17.5703125" style="26" customWidth="1"/>
    <col min="9" max="9" width="16.42578125" style="26" customWidth="1"/>
    <col min="10" max="10" width="12.42578125" style="26" customWidth="1"/>
    <col min="11" max="11" width="17.85546875" style="26" customWidth="1"/>
    <col min="12" max="12" width="17.28515625" style="26" customWidth="1"/>
    <col min="13" max="14" width="3.5703125" style="26" customWidth="1"/>
    <col min="15" max="16384" width="9.42578125" style="26"/>
  </cols>
  <sheetData>
    <row r="1" spans="1:15" ht="15">
      <c r="A1" s="36" t="s">
        <v>55</v>
      </c>
      <c r="B1" s="61"/>
      <c r="C1" s="61"/>
      <c r="D1" s="61"/>
      <c r="E1" s="61"/>
      <c r="F1" s="61"/>
      <c r="G1" s="61"/>
      <c r="H1" s="61"/>
      <c r="I1" s="61"/>
      <c r="J1" s="61"/>
      <c r="K1" s="61"/>
      <c r="L1" s="61"/>
      <c r="O1" s="16" t="str">
        <f>HYPERLINK("#'"&amp;"Index'!A1","INDEX")</f>
        <v>INDEX</v>
      </c>
    </row>
    <row r="2" spans="1:15" ht="38.25">
      <c r="A2" s="47" t="s">
        <v>381</v>
      </c>
      <c r="B2" s="47" t="s">
        <v>382</v>
      </c>
      <c r="C2" s="47" t="s">
        <v>383</v>
      </c>
      <c r="D2" s="47" t="s">
        <v>384</v>
      </c>
      <c r="E2" s="47" t="s">
        <v>385</v>
      </c>
      <c r="F2" s="47" t="s">
        <v>386</v>
      </c>
      <c r="G2" s="47" t="s">
        <v>387</v>
      </c>
      <c r="H2" s="47" t="s">
        <v>388</v>
      </c>
      <c r="I2" s="47" t="s">
        <v>389</v>
      </c>
      <c r="J2" s="47" t="s">
        <v>390</v>
      </c>
      <c r="K2" s="47" t="s">
        <v>391</v>
      </c>
      <c r="L2" s="47" t="s">
        <v>392</v>
      </c>
    </row>
    <row r="3" spans="1:15">
      <c r="A3" s="62"/>
      <c r="B3" s="63" t="s">
        <v>393</v>
      </c>
      <c r="C3" s="64"/>
      <c r="D3" s="62"/>
      <c r="E3" s="62"/>
      <c r="F3" s="62"/>
      <c r="G3" s="62"/>
      <c r="H3" s="65"/>
      <c r="I3" s="62"/>
      <c r="J3" s="63"/>
      <c r="K3" s="62"/>
      <c r="L3" s="62"/>
    </row>
    <row r="4" spans="1:15" ht="15" customHeight="1">
      <c r="A4" s="66">
        <v>2017</v>
      </c>
    </row>
    <row r="5" spans="1:15" ht="10.35" customHeight="1">
      <c r="A5" s="67" t="s">
        <v>394</v>
      </c>
      <c r="B5" s="68">
        <v>694.496307</v>
      </c>
      <c r="C5" s="68">
        <v>21.178626999999999</v>
      </c>
      <c r="D5" s="68">
        <v>16.317934000000001</v>
      </c>
      <c r="E5" s="68">
        <v>281.54921899999999</v>
      </c>
      <c r="F5" s="68">
        <v>88.891360000000006</v>
      </c>
      <c r="G5" s="68">
        <v>15.984704000000001</v>
      </c>
      <c r="H5" s="68">
        <v>9.0164840000000002</v>
      </c>
      <c r="I5" s="68">
        <v>11.843781</v>
      </c>
      <c r="J5" s="68">
        <v>731.99286800000004</v>
      </c>
      <c r="K5" s="68">
        <v>386.42528299999998</v>
      </c>
      <c r="L5" s="68">
        <v>1139.2784160000001</v>
      </c>
    </row>
    <row r="6" spans="1:15" ht="10.35" customHeight="1">
      <c r="A6" s="67" t="s">
        <v>395</v>
      </c>
      <c r="B6" s="68">
        <v>715.30892700000004</v>
      </c>
      <c r="C6" s="68">
        <v>20.620191999999999</v>
      </c>
      <c r="D6" s="68">
        <v>15.465788</v>
      </c>
      <c r="E6" s="68">
        <v>245.55803700000001</v>
      </c>
      <c r="F6" s="68">
        <v>83.110973999999999</v>
      </c>
      <c r="G6" s="68">
        <v>14.320055999999999</v>
      </c>
      <c r="H6" s="68">
        <v>8.6031300000000002</v>
      </c>
      <c r="I6" s="68">
        <v>11.069788000000001</v>
      </c>
      <c r="J6" s="68">
        <v>751.39490699999999</v>
      </c>
      <c r="K6" s="68">
        <v>342.98906699999998</v>
      </c>
      <c r="L6" s="68">
        <v>1114.0568920000001</v>
      </c>
    </row>
    <row r="7" spans="1:15" ht="10.35" customHeight="1">
      <c r="A7" s="67" t="s">
        <v>396</v>
      </c>
      <c r="B7" s="68">
        <v>804.09269099999995</v>
      </c>
      <c r="C7" s="68">
        <v>27.057396000000001</v>
      </c>
      <c r="D7" s="68">
        <v>17.562692999999999</v>
      </c>
      <c r="E7" s="68">
        <v>264.84133600000001</v>
      </c>
      <c r="F7" s="68">
        <v>96.245720000000006</v>
      </c>
      <c r="G7" s="68">
        <v>12.977387</v>
      </c>
      <c r="H7" s="68">
        <v>11.606166</v>
      </c>
      <c r="I7" s="68">
        <v>12.371171</v>
      </c>
      <c r="J7" s="68">
        <v>848.71277999999995</v>
      </c>
      <c r="K7" s="68">
        <v>374.06444299999998</v>
      </c>
      <c r="L7" s="68">
        <v>1246.7545600000001</v>
      </c>
    </row>
    <row r="8" spans="1:15" ht="10.35" customHeight="1">
      <c r="A8" s="67" t="s">
        <v>397</v>
      </c>
      <c r="B8" s="68">
        <v>673.62749599999995</v>
      </c>
      <c r="C8" s="68">
        <v>24.651809</v>
      </c>
      <c r="D8" s="68">
        <v>16.610758000000001</v>
      </c>
      <c r="E8" s="68">
        <v>251.48380900000001</v>
      </c>
      <c r="F8" s="68">
        <v>100.043274</v>
      </c>
      <c r="G8" s="68">
        <v>13.738201999999999</v>
      </c>
      <c r="H8" s="68">
        <v>9.9655190000000005</v>
      </c>
      <c r="I8" s="68">
        <v>11.709688</v>
      </c>
      <c r="J8" s="68">
        <v>714.89006300000005</v>
      </c>
      <c r="K8" s="68">
        <v>365.26528500000001</v>
      </c>
      <c r="L8" s="68">
        <v>1101.830555</v>
      </c>
    </row>
    <row r="9" spans="1:15" ht="10.35" customHeight="1">
      <c r="A9" s="67" t="s">
        <v>398</v>
      </c>
      <c r="B9" s="68">
        <v>616.94127700000001</v>
      </c>
      <c r="C9" s="68">
        <v>19.774994</v>
      </c>
      <c r="D9" s="68">
        <v>18.020499999999998</v>
      </c>
      <c r="E9" s="68">
        <v>257.209249</v>
      </c>
      <c r="F9" s="68">
        <v>104.982579</v>
      </c>
      <c r="G9" s="68">
        <v>13.127203</v>
      </c>
      <c r="H9" s="68">
        <v>11.721394999999999</v>
      </c>
      <c r="I9" s="68">
        <v>12.391652000000001</v>
      </c>
      <c r="J9" s="68">
        <v>654.73677099999998</v>
      </c>
      <c r="K9" s="68">
        <v>375.319031</v>
      </c>
      <c r="L9" s="68">
        <v>1054.1688489999999</v>
      </c>
    </row>
    <row r="10" spans="1:15" ht="10.35" customHeight="1">
      <c r="A10" s="67" t="s">
        <v>399</v>
      </c>
      <c r="B10" s="68">
        <v>513.424893</v>
      </c>
      <c r="C10" s="68">
        <v>11.59498</v>
      </c>
      <c r="D10" s="68">
        <v>16.674755999999999</v>
      </c>
      <c r="E10" s="68">
        <v>244.36932100000001</v>
      </c>
      <c r="F10" s="68">
        <v>101.17161299999999</v>
      </c>
      <c r="G10" s="68">
        <v>12.508749</v>
      </c>
      <c r="H10" s="68">
        <v>8.6127470000000006</v>
      </c>
      <c r="I10" s="68">
        <v>11.406141</v>
      </c>
      <c r="J10" s="68">
        <v>541.69462899999996</v>
      </c>
      <c r="K10" s="68">
        <v>358.04968300000002</v>
      </c>
      <c r="L10" s="68">
        <v>919.76319999999998</v>
      </c>
    </row>
    <row r="11" spans="1:15" ht="10.35" customHeight="1">
      <c r="A11" s="67" t="s">
        <v>400</v>
      </c>
      <c r="B11" s="68">
        <v>493.51340299999998</v>
      </c>
      <c r="C11" s="68">
        <v>7.4014699999999998</v>
      </c>
      <c r="D11" s="68">
        <v>16.856833000000002</v>
      </c>
      <c r="E11" s="68">
        <v>226.810587</v>
      </c>
      <c r="F11" s="68">
        <v>97.997054000000006</v>
      </c>
      <c r="G11" s="68">
        <v>14.105216</v>
      </c>
      <c r="H11" s="68">
        <v>10.118695000000001</v>
      </c>
      <c r="I11" s="68">
        <v>11.938421999999999</v>
      </c>
      <c r="J11" s="68">
        <v>517.77170599999999</v>
      </c>
      <c r="K11" s="68">
        <v>338.91285699999997</v>
      </c>
      <c r="L11" s="68">
        <v>878.74167999999997</v>
      </c>
    </row>
    <row r="12" spans="1:15" ht="10.35" customHeight="1">
      <c r="A12" s="67" t="s">
        <v>401</v>
      </c>
      <c r="B12" s="68">
        <v>480.14608099999998</v>
      </c>
      <c r="C12" s="68">
        <v>9.6673729999999995</v>
      </c>
      <c r="D12" s="68">
        <v>15.76662</v>
      </c>
      <c r="E12" s="68">
        <v>241.109669</v>
      </c>
      <c r="F12" s="68">
        <v>95.276242999999994</v>
      </c>
      <c r="G12" s="68">
        <v>13.503942</v>
      </c>
      <c r="H12" s="68">
        <v>10.378435</v>
      </c>
      <c r="I12" s="68">
        <v>13.029904</v>
      </c>
      <c r="J12" s="68">
        <v>505.58007400000002</v>
      </c>
      <c r="K12" s="68">
        <v>349.88985400000001</v>
      </c>
      <c r="L12" s="68">
        <v>878.87826700000005</v>
      </c>
    </row>
    <row r="13" spans="1:15" ht="10.35" customHeight="1">
      <c r="A13" s="67" t="s">
        <v>402</v>
      </c>
      <c r="B13" s="68">
        <v>515.51335500000005</v>
      </c>
      <c r="C13" s="68">
        <v>13.484441</v>
      </c>
      <c r="D13" s="68">
        <v>16.639220999999999</v>
      </c>
      <c r="E13" s="68">
        <v>236.763813</v>
      </c>
      <c r="F13" s="68">
        <v>89.634180000000001</v>
      </c>
      <c r="G13" s="68">
        <v>13.415195000000001</v>
      </c>
      <c r="H13" s="68">
        <v>11.853184000000001</v>
      </c>
      <c r="I13" s="68">
        <v>12.429418</v>
      </c>
      <c r="J13" s="68">
        <v>545.63701700000001</v>
      </c>
      <c r="K13" s="68">
        <v>339.81318800000003</v>
      </c>
      <c r="L13" s="68">
        <v>909.73280699999998</v>
      </c>
    </row>
    <row r="14" spans="1:15" ht="10.35" customHeight="1">
      <c r="A14" s="67" t="s">
        <v>403</v>
      </c>
      <c r="B14" s="68">
        <v>611.59927200000004</v>
      </c>
      <c r="C14" s="68">
        <v>17.534224999999999</v>
      </c>
      <c r="D14" s="68">
        <v>21.700244000000001</v>
      </c>
      <c r="E14" s="68">
        <v>268.60663299999999</v>
      </c>
      <c r="F14" s="68">
        <v>102.043289</v>
      </c>
      <c r="G14" s="68">
        <v>13.805118999999999</v>
      </c>
      <c r="H14" s="68">
        <v>21.318456999999999</v>
      </c>
      <c r="I14" s="68">
        <v>10.962869</v>
      </c>
      <c r="J14" s="68">
        <v>650.83374100000003</v>
      </c>
      <c r="K14" s="68">
        <v>384.45504099999999</v>
      </c>
      <c r="L14" s="68">
        <v>1067.5701079999999</v>
      </c>
    </row>
    <row r="15" spans="1:15" ht="10.35" customHeight="1">
      <c r="A15" s="67" t="s">
        <v>404</v>
      </c>
      <c r="B15" s="68">
        <v>656.70969100000002</v>
      </c>
      <c r="C15" s="68">
        <v>22.875972999999998</v>
      </c>
      <c r="D15" s="68">
        <v>23.321829000000001</v>
      </c>
      <c r="E15" s="68">
        <v>273.98030699999998</v>
      </c>
      <c r="F15" s="68">
        <v>100.126897</v>
      </c>
      <c r="G15" s="68">
        <v>14.363875</v>
      </c>
      <c r="H15" s="68">
        <v>10.796041000000001</v>
      </c>
      <c r="I15" s="68">
        <v>9.6582509999999999</v>
      </c>
      <c r="J15" s="68">
        <v>702.90749300000004</v>
      </c>
      <c r="K15" s="68">
        <v>388.47107899999997</v>
      </c>
      <c r="L15" s="68">
        <v>1111.832864</v>
      </c>
    </row>
    <row r="16" spans="1:15" ht="10.35" customHeight="1">
      <c r="A16" s="67" t="s">
        <v>405</v>
      </c>
      <c r="B16" s="68">
        <v>732.14382799999998</v>
      </c>
      <c r="C16" s="68">
        <v>20.033663000000001</v>
      </c>
      <c r="D16" s="68">
        <v>24.480539</v>
      </c>
      <c r="E16" s="68">
        <v>262.92420199999998</v>
      </c>
      <c r="F16" s="68">
        <v>91.180892</v>
      </c>
      <c r="G16" s="68">
        <v>14.353972000000001</v>
      </c>
      <c r="H16" s="68">
        <v>10.725822000000001</v>
      </c>
      <c r="I16" s="68">
        <v>10.191504999999999</v>
      </c>
      <c r="J16" s="68">
        <v>776.65803000000005</v>
      </c>
      <c r="K16" s="68">
        <v>368.45906600000001</v>
      </c>
      <c r="L16" s="68">
        <v>1166.0344230000001</v>
      </c>
    </row>
    <row r="17" spans="1:15" ht="10.35" customHeight="1">
      <c r="A17" s="69" t="s">
        <v>406</v>
      </c>
      <c r="B17" s="70">
        <f t="shared" ref="B17:L17" si="0">SUM(B5:B16)</f>
        <v>7507.5172210000001</v>
      </c>
      <c r="C17" s="70">
        <f t="shared" si="0"/>
        <v>215.87514299999995</v>
      </c>
      <c r="D17" s="70">
        <f t="shared" si="0"/>
        <v>219.41771499999999</v>
      </c>
      <c r="E17" s="70">
        <f t="shared" si="0"/>
        <v>3055.2061819999999</v>
      </c>
      <c r="F17" s="70">
        <f t="shared" si="0"/>
        <v>1150.7040750000001</v>
      </c>
      <c r="G17" s="70">
        <f t="shared" si="0"/>
        <v>166.20362</v>
      </c>
      <c r="H17" s="70">
        <f t="shared" si="0"/>
        <v>134.71607499999999</v>
      </c>
      <c r="I17" s="70">
        <f t="shared" si="0"/>
        <v>139.00259</v>
      </c>
      <c r="J17" s="70">
        <f t="shared" si="0"/>
        <v>7942.810078999999</v>
      </c>
      <c r="K17" s="70">
        <f t="shared" si="0"/>
        <v>4372.1138769999998</v>
      </c>
      <c r="L17" s="70">
        <f t="shared" si="0"/>
        <v>12588.642620999999</v>
      </c>
      <c r="O17" s="71"/>
    </row>
    <row r="18" spans="1:15" ht="15" customHeight="1">
      <c r="A18" s="66">
        <v>2018</v>
      </c>
      <c r="B18" s="68"/>
      <c r="C18" s="68"/>
      <c r="D18" s="68"/>
      <c r="E18" s="68"/>
      <c r="F18" s="68"/>
      <c r="G18" s="68"/>
      <c r="H18" s="68"/>
      <c r="I18" s="68"/>
      <c r="J18" s="68"/>
      <c r="K18" s="68"/>
      <c r="L18" s="68"/>
      <c r="O18" s="71"/>
    </row>
    <row r="19" spans="1:15" ht="10.35" customHeight="1">
      <c r="A19" s="67" t="s">
        <v>394</v>
      </c>
      <c r="B19" s="68">
        <v>905.11154799999997</v>
      </c>
      <c r="C19" s="68">
        <v>25.556294999999999</v>
      </c>
      <c r="D19" s="68">
        <v>22.371675</v>
      </c>
      <c r="E19" s="68">
        <v>284.15990499999998</v>
      </c>
      <c r="F19" s="68">
        <v>100.07730599999999</v>
      </c>
      <c r="G19" s="68">
        <v>11.844227999999999</v>
      </c>
      <c r="H19" s="68">
        <v>12.566863</v>
      </c>
      <c r="I19" s="68">
        <v>11.882478000000001</v>
      </c>
      <c r="J19" s="68">
        <v>953.03951800000004</v>
      </c>
      <c r="K19" s="68">
        <v>396.08143899999999</v>
      </c>
      <c r="L19" s="68">
        <v>1373.5702980000001</v>
      </c>
      <c r="O19" s="71"/>
    </row>
    <row r="20" spans="1:15" ht="10.35" customHeight="1">
      <c r="A20" s="67" t="s">
        <v>395</v>
      </c>
      <c r="B20" s="68">
        <v>750.53187400000002</v>
      </c>
      <c r="C20" s="68">
        <v>20.417604999999998</v>
      </c>
      <c r="D20" s="68">
        <v>19.685298</v>
      </c>
      <c r="E20" s="68">
        <v>259.76738399999999</v>
      </c>
      <c r="F20" s="68">
        <v>95.690287999999995</v>
      </c>
      <c r="G20" s="68">
        <v>12.475135999999999</v>
      </c>
      <c r="H20" s="68">
        <v>10.727809000000001</v>
      </c>
      <c r="I20" s="68">
        <v>10.442534999999999</v>
      </c>
      <c r="J20" s="68">
        <v>790.63477699999999</v>
      </c>
      <c r="K20" s="68">
        <v>367.93280800000002</v>
      </c>
      <c r="L20" s="68">
        <v>1179.7379289999999</v>
      </c>
      <c r="O20" s="71"/>
    </row>
    <row r="21" spans="1:15" ht="10.35" customHeight="1">
      <c r="A21" s="67" t="s">
        <v>396</v>
      </c>
      <c r="B21" s="68">
        <v>822.13723800000002</v>
      </c>
      <c r="C21" s="68">
        <v>25.893951000000001</v>
      </c>
      <c r="D21" s="68">
        <v>21.070952999999999</v>
      </c>
      <c r="E21" s="68">
        <v>282.50556399999999</v>
      </c>
      <c r="F21" s="68">
        <v>108.906227</v>
      </c>
      <c r="G21" s="68">
        <v>13.627018</v>
      </c>
      <c r="H21" s="68">
        <v>11.231336000000001</v>
      </c>
      <c r="I21" s="68">
        <v>11.232953</v>
      </c>
      <c r="J21" s="68">
        <v>869.10214199999996</v>
      </c>
      <c r="K21" s="68">
        <v>405.03880900000001</v>
      </c>
      <c r="L21" s="68">
        <v>1296.6052400000001</v>
      </c>
      <c r="O21" s="71"/>
    </row>
    <row r="22" spans="1:15" ht="10.35" customHeight="1">
      <c r="A22" s="67" t="s">
        <v>397</v>
      </c>
      <c r="B22" s="68">
        <v>670.78970900000002</v>
      </c>
      <c r="C22" s="68">
        <v>24.881620000000002</v>
      </c>
      <c r="D22" s="68">
        <v>19.146417</v>
      </c>
      <c r="E22" s="68">
        <v>271.664535</v>
      </c>
      <c r="F22" s="68">
        <v>112.524598</v>
      </c>
      <c r="G22" s="68">
        <v>14.448788</v>
      </c>
      <c r="H22" s="68">
        <v>13.86401</v>
      </c>
      <c r="I22" s="68">
        <v>12.043706999999999</v>
      </c>
      <c r="J22" s="68">
        <v>714.81774600000006</v>
      </c>
      <c r="K22" s="68">
        <v>398.63792100000001</v>
      </c>
      <c r="L22" s="68">
        <v>1139.363384</v>
      </c>
      <c r="O22" s="71"/>
    </row>
    <row r="23" spans="1:15" ht="10.35" customHeight="1">
      <c r="A23" s="67" t="s">
        <v>398</v>
      </c>
      <c r="B23" s="68">
        <v>638.36973699999999</v>
      </c>
      <c r="C23" s="68">
        <v>21.620374999999999</v>
      </c>
      <c r="D23" s="68">
        <v>19.686015000000001</v>
      </c>
      <c r="E23" s="68">
        <v>276.12492500000002</v>
      </c>
      <c r="F23" s="68">
        <v>115.91098700000001</v>
      </c>
      <c r="G23" s="68">
        <v>14.893592</v>
      </c>
      <c r="H23" s="68">
        <v>13.706296</v>
      </c>
      <c r="I23" s="68">
        <v>11.386742</v>
      </c>
      <c r="J23" s="68">
        <v>679.67612699999995</v>
      </c>
      <c r="K23" s="68">
        <v>406.92950400000001</v>
      </c>
      <c r="L23" s="68">
        <v>1111.6986690000001</v>
      </c>
      <c r="O23" s="71"/>
    </row>
    <row r="24" spans="1:15" ht="10.35" customHeight="1">
      <c r="A24" s="67" t="s">
        <v>399</v>
      </c>
      <c r="B24" s="68">
        <v>538.24578799999995</v>
      </c>
      <c r="C24" s="68">
        <v>13.381178999999999</v>
      </c>
      <c r="D24" s="68">
        <v>18.995721</v>
      </c>
      <c r="E24" s="68">
        <v>261.82770299999999</v>
      </c>
      <c r="F24" s="68">
        <v>112.166201</v>
      </c>
      <c r="G24" s="68">
        <v>14.553419999999999</v>
      </c>
      <c r="H24" s="68">
        <v>10.027824000000001</v>
      </c>
      <c r="I24" s="68">
        <v>10.448840000000001</v>
      </c>
      <c r="J24" s="68">
        <v>570.62268800000004</v>
      </c>
      <c r="K24" s="68">
        <v>388.547324</v>
      </c>
      <c r="L24" s="68">
        <v>979.64667599999996</v>
      </c>
      <c r="O24" s="71"/>
    </row>
    <row r="25" spans="1:15" ht="10.35" customHeight="1">
      <c r="A25" s="67" t="s">
        <v>400</v>
      </c>
      <c r="B25" s="68">
        <v>509.75067799999999</v>
      </c>
      <c r="C25" s="68">
        <v>12.189435</v>
      </c>
      <c r="D25" s="68">
        <v>20.187249999999999</v>
      </c>
      <c r="E25" s="68">
        <v>262.69985200000002</v>
      </c>
      <c r="F25" s="68">
        <v>112.312274</v>
      </c>
      <c r="G25" s="68">
        <v>16.057233</v>
      </c>
      <c r="H25" s="68">
        <v>17.646404</v>
      </c>
      <c r="I25" s="68">
        <v>9.9928489999999996</v>
      </c>
      <c r="J25" s="68">
        <v>542.12736299999995</v>
      </c>
      <c r="K25" s="68">
        <v>391.06935900000002</v>
      </c>
      <c r="L25" s="68">
        <v>960.83597499999996</v>
      </c>
      <c r="O25" s="71"/>
    </row>
    <row r="26" spans="1:15" ht="10.35" customHeight="1">
      <c r="A26" s="67" t="s">
        <v>401</v>
      </c>
      <c r="B26" s="68">
        <v>523.23827000000006</v>
      </c>
      <c r="C26" s="68">
        <v>11.015249000000001</v>
      </c>
      <c r="D26" s="68">
        <v>20.485859999999999</v>
      </c>
      <c r="E26" s="68">
        <v>261.28592800000001</v>
      </c>
      <c r="F26" s="68">
        <v>106.87882</v>
      </c>
      <c r="G26" s="68">
        <v>13.11748</v>
      </c>
      <c r="H26" s="68">
        <v>10.378617999999999</v>
      </c>
      <c r="I26" s="68">
        <v>10.392643</v>
      </c>
      <c r="J26" s="68">
        <v>554.73937899999999</v>
      </c>
      <c r="K26" s="68">
        <v>381.28222799999998</v>
      </c>
      <c r="L26" s="68">
        <v>956.792868</v>
      </c>
      <c r="O26" s="71"/>
    </row>
    <row r="27" spans="1:15" ht="10.35" customHeight="1">
      <c r="A27" s="67" t="s">
        <v>402</v>
      </c>
      <c r="B27" s="68">
        <v>511.95723299999997</v>
      </c>
      <c r="C27" s="68">
        <v>14.023704</v>
      </c>
      <c r="D27" s="68">
        <v>20.648447000000001</v>
      </c>
      <c r="E27" s="68">
        <v>248.480287</v>
      </c>
      <c r="F27" s="68">
        <v>99.518630000000002</v>
      </c>
      <c r="G27" s="68">
        <v>13.61623</v>
      </c>
      <c r="H27" s="68">
        <v>9.8233899999999998</v>
      </c>
      <c r="I27" s="68">
        <v>9.1122329999999998</v>
      </c>
      <c r="J27" s="68">
        <v>546.62938399999996</v>
      </c>
      <c r="K27" s="68">
        <v>361.61514699999998</v>
      </c>
      <c r="L27" s="68">
        <v>927.18015400000002</v>
      </c>
      <c r="O27" s="71"/>
    </row>
    <row r="28" spans="1:15" ht="10.35" customHeight="1">
      <c r="A28" s="67" t="s">
        <v>403</v>
      </c>
      <c r="B28" s="68">
        <v>618.95898</v>
      </c>
      <c r="C28" s="68">
        <v>18.437024999999998</v>
      </c>
      <c r="D28" s="68">
        <v>26.014576000000002</v>
      </c>
      <c r="E28" s="68">
        <v>289.68900400000001</v>
      </c>
      <c r="F28" s="68">
        <v>113.53080199999999</v>
      </c>
      <c r="G28" s="68">
        <v>14.937388</v>
      </c>
      <c r="H28" s="68">
        <v>13.326923000000001</v>
      </c>
      <c r="I28" s="68">
        <v>12.64419</v>
      </c>
      <c r="J28" s="68">
        <v>663.41058099999998</v>
      </c>
      <c r="K28" s="68">
        <v>418.157194</v>
      </c>
      <c r="L28" s="68">
        <v>1107.538888</v>
      </c>
      <c r="O28" s="71"/>
    </row>
    <row r="29" spans="1:15" ht="10.35" customHeight="1">
      <c r="A29" s="67" t="s">
        <v>404</v>
      </c>
      <c r="B29" s="68">
        <v>671.32971199999997</v>
      </c>
      <c r="C29" s="68">
        <v>19.850425000000001</v>
      </c>
      <c r="D29" s="68">
        <v>26.619838000000001</v>
      </c>
      <c r="E29" s="68">
        <v>271.02884999999998</v>
      </c>
      <c r="F29" s="68">
        <v>106.421235</v>
      </c>
      <c r="G29" s="68">
        <v>14.917743</v>
      </c>
      <c r="H29" s="68">
        <v>10.207262</v>
      </c>
      <c r="I29" s="68">
        <v>8.8550430000000002</v>
      </c>
      <c r="J29" s="68">
        <v>717.79997500000002</v>
      </c>
      <c r="K29" s="68">
        <v>392.36782799999997</v>
      </c>
      <c r="L29" s="68">
        <v>1129.230108</v>
      </c>
      <c r="O29" s="71"/>
    </row>
    <row r="30" spans="1:15" ht="10.35" customHeight="1">
      <c r="A30" s="67" t="s">
        <v>405</v>
      </c>
      <c r="B30" s="68">
        <v>782.78797199999997</v>
      </c>
      <c r="C30" s="68">
        <v>19.780653000000001</v>
      </c>
      <c r="D30" s="68">
        <v>28.949672</v>
      </c>
      <c r="E30" s="68">
        <v>298.344041</v>
      </c>
      <c r="F30" s="68">
        <v>100.38976700000001</v>
      </c>
      <c r="G30" s="68">
        <v>14.639746000000001</v>
      </c>
      <c r="H30" s="68">
        <v>8.2847019999999993</v>
      </c>
      <c r="I30" s="68">
        <v>12.88763</v>
      </c>
      <c r="J30" s="68">
        <v>831.51829699999996</v>
      </c>
      <c r="K30" s="68">
        <v>413.37355400000001</v>
      </c>
      <c r="L30" s="68">
        <v>1266.064183</v>
      </c>
      <c r="O30" s="71"/>
    </row>
    <row r="31" spans="1:15" ht="10.35" customHeight="1">
      <c r="A31" s="69" t="s">
        <v>406</v>
      </c>
      <c r="B31" s="70">
        <f t="shared" ref="B31:L31" si="1">SUM(B19:B30)</f>
        <v>7943.2087390000006</v>
      </c>
      <c r="C31" s="70">
        <f t="shared" si="1"/>
        <v>227.04751600000003</v>
      </c>
      <c r="D31" s="70">
        <f t="shared" si="1"/>
        <v>263.86172200000004</v>
      </c>
      <c r="E31" s="70">
        <f t="shared" si="1"/>
        <v>3267.5779779999998</v>
      </c>
      <c r="F31" s="70">
        <f t="shared" si="1"/>
        <v>1284.327135</v>
      </c>
      <c r="G31" s="70">
        <f t="shared" si="1"/>
        <v>169.12800200000001</v>
      </c>
      <c r="H31" s="70">
        <f t="shared" si="1"/>
        <v>141.791437</v>
      </c>
      <c r="I31" s="70">
        <f t="shared" si="1"/>
        <v>131.32184299999997</v>
      </c>
      <c r="J31" s="70">
        <f t="shared" si="1"/>
        <v>8434.1179769999999</v>
      </c>
      <c r="K31" s="70">
        <f t="shared" si="1"/>
        <v>4721.0331150000002</v>
      </c>
      <c r="L31" s="70">
        <f t="shared" si="1"/>
        <v>13428.264372</v>
      </c>
      <c r="O31" s="71"/>
    </row>
    <row r="32" spans="1:15" ht="15" customHeight="1">
      <c r="A32" s="66">
        <v>2019</v>
      </c>
      <c r="B32" s="68"/>
      <c r="C32" s="68"/>
      <c r="D32" s="68"/>
      <c r="E32" s="68"/>
      <c r="F32" s="68"/>
      <c r="G32" s="68"/>
      <c r="H32" s="68"/>
      <c r="I32" s="68"/>
      <c r="J32" s="68"/>
      <c r="K32" s="68"/>
      <c r="L32" s="68"/>
      <c r="O32" s="71"/>
    </row>
    <row r="33" spans="1:15" ht="10.35" customHeight="1">
      <c r="A33" s="67" t="s">
        <v>394</v>
      </c>
      <c r="B33" s="68">
        <v>936.36023899999998</v>
      </c>
      <c r="C33" s="68">
        <v>20.949728</v>
      </c>
      <c r="D33" s="68">
        <v>26.994378999999999</v>
      </c>
      <c r="E33" s="68">
        <v>266.07743199999999</v>
      </c>
      <c r="F33" s="68">
        <v>107.96687</v>
      </c>
      <c r="G33" s="68">
        <v>11.359774</v>
      </c>
      <c r="H33" s="68">
        <v>11.262878000000001</v>
      </c>
      <c r="I33" s="68">
        <v>11.740769999999999</v>
      </c>
      <c r="J33" s="68">
        <v>984.30434600000001</v>
      </c>
      <c r="K33" s="68">
        <v>385.40407599999998</v>
      </c>
      <c r="L33" s="68">
        <v>1392.71207</v>
      </c>
      <c r="O33" s="71"/>
    </row>
    <row r="34" spans="1:15" ht="10.35" customHeight="1">
      <c r="A34" s="67" t="s">
        <v>395</v>
      </c>
      <c r="B34" s="68">
        <v>791.58270200000004</v>
      </c>
      <c r="C34" s="68">
        <v>18.116465999999999</v>
      </c>
      <c r="D34" s="68">
        <v>23.158965999999999</v>
      </c>
      <c r="E34" s="68">
        <v>244.328667</v>
      </c>
      <c r="F34" s="68">
        <v>98.462314000000006</v>
      </c>
      <c r="G34" s="68">
        <v>10.793062000000001</v>
      </c>
      <c r="H34" s="68">
        <v>7.6658379999999999</v>
      </c>
      <c r="I34" s="68">
        <v>10.044136999999999</v>
      </c>
      <c r="J34" s="68">
        <v>832.85813399999995</v>
      </c>
      <c r="K34" s="68">
        <v>353.58404300000001</v>
      </c>
      <c r="L34" s="68">
        <v>1204.1521519999999</v>
      </c>
      <c r="O34" s="71"/>
    </row>
    <row r="35" spans="1:15" ht="10.35" customHeight="1">
      <c r="A35" s="67" t="s">
        <v>396</v>
      </c>
      <c r="B35" s="68">
        <v>926.69304099999999</v>
      </c>
      <c r="C35" s="68">
        <v>22.835833000000001</v>
      </c>
      <c r="D35" s="68">
        <v>24.481168</v>
      </c>
      <c r="E35" s="68">
        <v>267.553583</v>
      </c>
      <c r="F35" s="68">
        <v>111.44367</v>
      </c>
      <c r="G35" s="68">
        <v>13.749760999999999</v>
      </c>
      <c r="H35" s="68">
        <v>8.8641159999999992</v>
      </c>
      <c r="I35" s="68">
        <v>9.6785709999999998</v>
      </c>
      <c r="J35" s="68">
        <v>974.010042</v>
      </c>
      <c r="K35" s="68">
        <v>392.74701399999998</v>
      </c>
      <c r="L35" s="68">
        <v>1385.299743</v>
      </c>
      <c r="O35" s="71"/>
    </row>
    <row r="36" spans="1:15" ht="10.35" customHeight="1">
      <c r="A36" s="67" t="s">
        <v>397</v>
      </c>
      <c r="B36" s="68">
        <v>778.91146900000001</v>
      </c>
      <c r="C36" s="68">
        <v>22.142631000000002</v>
      </c>
      <c r="D36" s="68">
        <v>22.512772999999999</v>
      </c>
      <c r="E36" s="68">
        <v>269.55647299999998</v>
      </c>
      <c r="F36" s="68">
        <v>113.723781</v>
      </c>
      <c r="G36" s="68">
        <v>16.784424999999999</v>
      </c>
      <c r="H36" s="68">
        <v>16.517187</v>
      </c>
      <c r="I36" s="68">
        <v>9.965325</v>
      </c>
      <c r="J36" s="68">
        <v>823.56687299999999</v>
      </c>
      <c r="K36" s="68">
        <v>400.06467900000001</v>
      </c>
      <c r="L36" s="68">
        <v>1250.1140640000001</v>
      </c>
      <c r="O36" s="71"/>
    </row>
    <row r="37" spans="1:15" ht="10.35" customHeight="1">
      <c r="A37" s="67" t="s">
        <v>398</v>
      </c>
      <c r="B37" s="68">
        <v>669.36539400000004</v>
      </c>
      <c r="C37" s="68">
        <v>17.146934000000002</v>
      </c>
      <c r="D37" s="68">
        <v>23.456471000000001</v>
      </c>
      <c r="E37" s="68">
        <v>277.36832600000002</v>
      </c>
      <c r="F37" s="68">
        <v>116.16050300000001</v>
      </c>
      <c r="G37" s="68">
        <v>14.896481</v>
      </c>
      <c r="H37" s="68">
        <v>10.127419</v>
      </c>
      <c r="I37" s="68">
        <v>11.945691</v>
      </c>
      <c r="J37" s="68">
        <v>709.96879899999999</v>
      </c>
      <c r="K37" s="68">
        <v>408.42531000000002</v>
      </c>
      <c r="L37" s="68">
        <v>1140.4672190000001</v>
      </c>
      <c r="O37" s="71"/>
    </row>
    <row r="38" spans="1:15" ht="10.35" customHeight="1">
      <c r="A38" s="67" t="s">
        <v>399</v>
      </c>
      <c r="B38" s="68">
        <v>552.21809599999995</v>
      </c>
      <c r="C38" s="68">
        <v>9.9152710000000006</v>
      </c>
      <c r="D38" s="68">
        <v>22.478429999999999</v>
      </c>
      <c r="E38" s="68">
        <v>252.11224300000001</v>
      </c>
      <c r="F38" s="68">
        <v>111.974097</v>
      </c>
      <c r="G38" s="68">
        <v>13.037850000000001</v>
      </c>
      <c r="H38" s="68">
        <v>8.3648830000000007</v>
      </c>
      <c r="I38" s="68">
        <v>8.1837909999999994</v>
      </c>
      <c r="J38" s="68">
        <v>584.61179700000002</v>
      </c>
      <c r="K38" s="68">
        <v>377.12419</v>
      </c>
      <c r="L38" s="68">
        <v>978.28466100000003</v>
      </c>
      <c r="O38" s="71"/>
    </row>
    <row r="39" spans="1:15" ht="10.35" customHeight="1">
      <c r="A39" s="67" t="s">
        <v>400</v>
      </c>
      <c r="B39" s="68">
        <v>562.29517399999997</v>
      </c>
      <c r="C39" s="68">
        <v>6.4941120000000003</v>
      </c>
      <c r="D39" s="68">
        <v>23.379334</v>
      </c>
      <c r="E39" s="68">
        <v>269.82870800000001</v>
      </c>
      <c r="F39" s="68">
        <v>114.105936</v>
      </c>
      <c r="G39" s="68">
        <v>14.166812999999999</v>
      </c>
      <c r="H39" s="68">
        <v>7.2389469999999996</v>
      </c>
      <c r="I39" s="68">
        <v>10.161469</v>
      </c>
      <c r="J39" s="68">
        <v>592.16862000000003</v>
      </c>
      <c r="K39" s="68">
        <v>398.10145699999998</v>
      </c>
      <c r="L39" s="68">
        <v>1007.670493</v>
      </c>
      <c r="O39" s="71"/>
    </row>
    <row r="40" spans="1:15" ht="10.35" customHeight="1">
      <c r="A40" s="67" t="s">
        <v>401</v>
      </c>
      <c r="B40" s="68">
        <v>548.13201000000004</v>
      </c>
      <c r="C40" s="68">
        <v>7.7932199999999998</v>
      </c>
      <c r="D40" s="68">
        <v>22.791499999999999</v>
      </c>
      <c r="E40" s="68">
        <v>252.95759699999999</v>
      </c>
      <c r="F40" s="68">
        <v>100.227221</v>
      </c>
      <c r="G40" s="68">
        <v>13.624451000000001</v>
      </c>
      <c r="H40" s="68">
        <v>9.3895619999999997</v>
      </c>
      <c r="I40" s="68">
        <v>8.6985270000000003</v>
      </c>
      <c r="J40" s="68">
        <v>578.71672999999998</v>
      </c>
      <c r="K40" s="68">
        <v>366.80926899999997</v>
      </c>
      <c r="L40" s="68">
        <v>963.61408800000004</v>
      </c>
      <c r="O40" s="71"/>
    </row>
    <row r="41" spans="1:15" ht="10.35" customHeight="1">
      <c r="A41" s="67" t="s">
        <v>402</v>
      </c>
      <c r="B41" s="68">
        <v>561.26241000000005</v>
      </c>
      <c r="C41" s="68">
        <v>14.989411</v>
      </c>
      <c r="D41" s="68">
        <v>22.993195</v>
      </c>
      <c r="E41" s="68">
        <v>260.98902500000003</v>
      </c>
      <c r="F41" s="68">
        <v>102.495481</v>
      </c>
      <c r="G41" s="68">
        <v>14.204302</v>
      </c>
      <c r="H41" s="68">
        <v>8.1762610000000002</v>
      </c>
      <c r="I41" s="68">
        <v>11.871454</v>
      </c>
      <c r="J41" s="68">
        <v>599.24501599999996</v>
      </c>
      <c r="K41" s="68">
        <v>377.68880799999999</v>
      </c>
      <c r="L41" s="68">
        <v>996.981539</v>
      </c>
      <c r="O41" s="71"/>
    </row>
    <row r="42" spans="1:15" ht="10.35" customHeight="1">
      <c r="A42" s="67" t="s">
        <v>403</v>
      </c>
      <c r="B42" s="68">
        <v>664.33999900000003</v>
      </c>
      <c r="C42" s="68">
        <v>19.998480000000001</v>
      </c>
      <c r="D42" s="68">
        <v>28.124517000000001</v>
      </c>
      <c r="E42" s="68">
        <v>294.57205499999998</v>
      </c>
      <c r="F42" s="68">
        <v>118.081952</v>
      </c>
      <c r="G42" s="68">
        <v>14.983867999999999</v>
      </c>
      <c r="H42" s="68">
        <v>8.0319330000000004</v>
      </c>
      <c r="I42" s="68">
        <v>13.210067</v>
      </c>
      <c r="J42" s="68">
        <v>712.46299599999998</v>
      </c>
      <c r="K42" s="68">
        <v>427.63787500000001</v>
      </c>
      <c r="L42" s="68">
        <v>1161.3428710000001</v>
      </c>
      <c r="O42" s="71"/>
    </row>
    <row r="43" spans="1:15" ht="10.35" customHeight="1">
      <c r="A43" s="67" t="s">
        <v>404</v>
      </c>
      <c r="B43" s="68">
        <v>713.15058799999997</v>
      </c>
      <c r="C43" s="68">
        <v>24.880644</v>
      </c>
      <c r="D43" s="68">
        <v>30.723295</v>
      </c>
      <c r="E43" s="68">
        <v>260.64773300000002</v>
      </c>
      <c r="F43" s="68">
        <v>110.76883599999999</v>
      </c>
      <c r="G43" s="68">
        <v>12.069096</v>
      </c>
      <c r="H43" s="68">
        <v>6.0980889999999999</v>
      </c>
      <c r="I43" s="68">
        <v>9.3911619999999996</v>
      </c>
      <c r="J43" s="68">
        <v>768.75452700000005</v>
      </c>
      <c r="K43" s="68">
        <v>383.48566499999998</v>
      </c>
      <c r="L43" s="68">
        <v>1167.7294429999999</v>
      </c>
      <c r="O43" s="71"/>
    </row>
    <row r="44" spans="1:15" ht="10.35" customHeight="1">
      <c r="A44" s="67" t="s">
        <v>405</v>
      </c>
      <c r="B44" s="68">
        <v>807.15232000000003</v>
      </c>
      <c r="C44" s="68">
        <v>23.000532</v>
      </c>
      <c r="D44" s="68">
        <v>33.369118</v>
      </c>
      <c r="E44" s="68">
        <v>286.25850300000002</v>
      </c>
      <c r="F44" s="68">
        <v>115.724875</v>
      </c>
      <c r="G44" s="68">
        <v>12.684116</v>
      </c>
      <c r="H44" s="68">
        <v>7.0511799999999996</v>
      </c>
      <c r="I44" s="68">
        <v>10.786519</v>
      </c>
      <c r="J44" s="68">
        <v>863.52197000000001</v>
      </c>
      <c r="K44" s="68">
        <v>414.66749399999998</v>
      </c>
      <c r="L44" s="68">
        <v>1296.027163</v>
      </c>
      <c r="O44" s="71"/>
    </row>
    <row r="45" spans="1:15" ht="10.35" customHeight="1">
      <c r="A45" s="69" t="s">
        <v>406</v>
      </c>
      <c r="B45" s="70">
        <f t="shared" ref="B45:L45" si="2">SUM(B33:B44)</f>
        <v>8511.4634419999984</v>
      </c>
      <c r="C45" s="70">
        <f t="shared" si="2"/>
        <v>208.263262</v>
      </c>
      <c r="D45" s="70">
        <f t="shared" si="2"/>
        <v>304.46314599999999</v>
      </c>
      <c r="E45" s="70">
        <f t="shared" si="2"/>
        <v>3202.2503449999995</v>
      </c>
      <c r="F45" s="70">
        <f t="shared" si="2"/>
        <v>1321.1355360000002</v>
      </c>
      <c r="G45" s="70">
        <f t="shared" si="2"/>
        <v>162.35399899999999</v>
      </c>
      <c r="H45" s="70">
        <f t="shared" si="2"/>
        <v>108.788293</v>
      </c>
      <c r="I45" s="70">
        <f t="shared" si="2"/>
        <v>125.67748299999998</v>
      </c>
      <c r="J45" s="70">
        <f t="shared" si="2"/>
        <v>9024.1898500000007</v>
      </c>
      <c r="K45" s="70">
        <f t="shared" si="2"/>
        <v>4685.7398800000001</v>
      </c>
      <c r="L45" s="70">
        <f t="shared" si="2"/>
        <v>13944.395506000003</v>
      </c>
      <c r="O45" s="71"/>
    </row>
    <row r="46" spans="1:15" ht="15.6" customHeight="1">
      <c r="A46" s="66">
        <v>2020</v>
      </c>
      <c r="B46" s="68"/>
      <c r="C46" s="68"/>
      <c r="D46" s="68"/>
      <c r="E46" s="68"/>
      <c r="F46" s="68"/>
      <c r="G46" s="68"/>
      <c r="H46" s="68"/>
      <c r="I46" s="68"/>
      <c r="J46" s="68"/>
      <c r="K46" s="68"/>
      <c r="L46" s="68"/>
      <c r="O46" s="71"/>
    </row>
    <row r="47" spans="1:15" ht="10.35" customHeight="1">
      <c r="A47" s="67" t="s">
        <v>394</v>
      </c>
      <c r="B47" s="68">
        <v>1034.6661220000001</v>
      </c>
      <c r="C47" s="68">
        <v>24.894037000000001</v>
      </c>
      <c r="D47" s="68">
        <v>30.688099999999999</v>
      </c>
      <c r="E47" s="68">
        <v>294.33798200000001</v>
      </c>
      <c r="F47" s="68">
        <v>120.50464599999999</v>
      </c>
      <c r="G47" s="68">
        <v>12.681846999999999</v>
      </c>
      <c r="H47" s="68">
        <v>11.086168000000001</v>
      </c>
      <c r="I47" s="68">
        <v>12.369605999999999</v>
      </c>
      <c r="J47" s="68">
        <v>1090.248259</v>
      </c>
      <c r="K47" s="68">
        <v>427.524475</v>
      </c>
      <c r="L47" s="68">
        <v>1541.2285079999999</v>
      </c>
      <c r="O47" s="71"/>
    </row>
    <row r="48" spans="1:15" ht="10.35" customHeight="1">
      <c r="A48" s="67" t="s">
        <v>395</v>
      </c>
      <c r="B48" s="68">
        <v>912.52101000000005</v>
      </c>
      <c r="C48" s="68">
        <v>23.387463</v>
      </c>
      <c r="D48" s="68">
        <v>26.391639000000001</v>
      </c>
      <c r="E48" s="68">
        <v>261.48539599999998</v>
      </c>
      <c r="F48" s="68">
        <v>117.05472899999999</v>
      </c>
      <c r="G48" s="68">
        <v>11.409587</v>
      </c>
      <c r="H48" s="68">
        <v>8.3797540000000001</v>
      </c>
      <c r="I48" s="68">
        <v>11.927631</v>
      </c>
      <c r="J48" s="68">
        <v>962.30011200000001</v>
      </c>
      <c r="K48" s="68">
        <v>389.94971199999998</v>
      </c>
      <c r="L48" s="68">
        <v>1372.5572090000001</v>
      </c>
      <c r="O48" s="71"/>
    </row>
    <row r="49" spans="1:15" ht="10.35" customHeight="1">
      <c r="A49" s="67" t="s">
        <v>396</v>
      </c>
      <c r="B49" s="68">
        <v>962.05785500000002</v>
      </c>
      <c r="C49" s="68">
        <v>38.716813999999999</v>
      </c>
      <c r="D49" s="68">
        <v>28.020216000000001</v>
      </c>
      <c r="E49" s="68">
        <v>308.61477600000001</v>
      </c>
      <c r="F49" s="68">
        <v>120.84493999999999</v>
      </c>
      <c r="G49" s="68">
        <v>13.112552000000001</v>
      </c>
      <c r="H49" s="68">
        <v>10.342793</v>
      </c>
      <c r="I49" s="68">
        <v>24.013228999999999</v>
      </c>
      <c r="J49" s="68">
        <v>1028.794885</v>
      </c>
      <c r="K49" s="68">
        <v>442.57226800000001</v>
      </c>
      <c r="L49" s="68">
        <v>1505.7231750000001</v>
      </c>
      <c r="O49" s="71"/>
    </row>
    <row r="50" spans="1:15" ht="10.35" customHeight="1">
      <c r="A50" s="67" t="s">
        <v>397</v>
      </c>
      <c r="B50" s="68">
        <v>712.68776300000002</v>
      </c>
      <c r="C50" s="68">
        <v>32.496544</v>
      </c>
      <c r="D50" s="68">
        <v>24.564951000000001</v>
      </c>
      <c r="E50" s="68">
        <v>317.590439</v>
      </c>
      <c r="F50" s="68">
        <v>102.074427</v>
      </c>
      <c r="G50" s="68">
        <v>13.964428</v>
      </c>
      <c r="H50" s="68">
        <v>10.174771</v>
      </c>
      <c r="I50" s="68">
        <v>21.439526999999998</v>
      </c>
      <c r="J50" s="68">
        <v>769.74925800000005</v>
      </c>
      <c r="K50" s="68">
        <v>433.62929400000002</v>
      </c>
      <c r="L50" s="68">
        <v>1234.9928500000001</v>
      </c>
      <c r="O50" s="71"/>
    </row>
    <row r="51" spans="1:15" ht="10.35" customHeight="1">
      <c r="A51" s="67" t="s">
        <v>398</v>
      </c>
      <c r="B51" s="68">
        <v>780.51214800000002</v>
      </c>
      <c r="C51" s="68">
        <v>21.703146</v>
      </c>
      <c r="D51" s="68">
        <v>26.286227</v>
      </c>
      <c r="E51" s="68">
        <v>301.25838800000002</v>
      </c>
      <c r="F51" s="68">
        <v>120.86847899999999</v>
      </c>
      <c r="G51" s="68">
        <v>12.547281</v>
      </c>
      <c r="H51" s="68">
        <v>9.0059380000000004</v>
      </c>
      <c r="I51" s="68">
        <v>18.347152000000001</v>
      </c>
      <c r="J51" s="68">
        <v>828.50152100000003</v>
      </c>
      <c r="K51" s="68">
        <v>434.674148</v>
      </c>
      <c r="L51" s="68">
        <v>1290.528759</v>
      </c>
      <c r="O51" s="71"/>
    </row>
    <row r="52" spans="1:15" ht="10.35" customHeight="1">
      <c r="A52" s="67" t="s">
        <v>399</v>
      </c>
      <c r="B52" s="68">
        <v>712.33529199999998</v>
      </c>
      <c r="C52" s="68">
        <v>12.282473</v>
      </c>
      <c r="D52" s="68">
        <v>26.219512999999999</v>
      </c>
      <c r="E52" s="68">
        <v>280.03598599999998</v>
      </c>
      <c r="F52" s="68">
        <v>126.72417299999999</v>
      </c>
      <c r="G52" s="68">
        <v>12.859521000000001</v>
      </c>
      <c r="H52" s="68">
        <v>9.0760839999999998</v>
      </c>
      <c r="I52" s="68">
        <v>19.339362999999999</v>
      </c>
      <c r="J52" s="68">
        <v>750.83727799999997</v>
      </c>
      <c r="K52" s="68">
        <v>419.61968000000002</v>
      </c>
      <c r="L52" s="68">
        <v>1198.8724050000001</v>
      </c>
      <c r="O52" s="71"/>
    </row>
    <row r="53" spans="1:15" ht="10.35" customHeight="1">
      <c r="A53" s="67" t="s">
        <v>400</v>
      </c>
      <c r="B53" s="68">
        <v>691.12730499999998</v>
      </c>
      <c r="C53" s="68">
        <v>11.339930000000001</v>
      </c>
      <c r="D53" s="68">
        <v>26.918462999999999</v>
      </c>
      <c r="E53" s="68">
        <v>283.07168999999999</v>
      </c>
      <c r="F53" s="68">
        <v>129.79400699999999</v>
      </c>
      <c r="G53" s="68">
        <v>13.199681999999999</v>
      </c>
      <c r="H53" s="68">
        <v>8.4050720000000005</v>
      </c>
      <c r="I53" s="68">
        <v>19.325050999999998</v>
      </c>
      <c r="J53" s="68">
        <v>729.38569800000005</v>
      </c>
      <c r="K53" s="68">
        <v>426.06537900000001</v>
      </c>
      <c r="L53" s="68">
        <v>1183.1812</v>
      </c>
      <c r="O53" s="71"/>
    </row>
    <row r="54" spans="1:15" ht="10.35" customHeight="1">
      <c r="A54" s="67" t="s">
        <v>401</v>
      </c>
      <c r="B54" s="68">
        <v>636.13386700000001</v>
      </c>
      <c r="C54" s="68">
        <v>11.394978999999999</v>
      </c>
      <c r="D54" s="68">
        <v>26.935209</v>
      </c>
      <c r="E54" s="68">
        <v>289.98391800000002</v>
      </c>
      <c r="F54" s="68">
        <v>119.626959</v>
      </c>
      <c r="G54" s="68">
        <v>14.446961999999999</v>
      </c>
      <c r="H54" s="68">
        <v>7.0008819999999998</v>
      </c>
      <c r="I54" s="68">
        <v>13.528119999999999</v>
      </c>
      <c r="J54" s="68">
        <v>674.46405500000003</v>
      </c>
      <c r="K54" s="68">
        <v>424.057839</v>
      </c>
      <c r="L54" s="68">
        <v>1119.050896</v>
      </c>
      <c r="O54" s="71"/>
    </row>
    <row r="55" spans="1:15" ht="10.35" customHeight="1">
      <c r="A55" s="67" t="s">
        <v>402</v>
      </c>
      <c r="B55" s="68">
        <v>663.173136</v>
      </c>
      <c r="C55" s="68">
        <v>17.796417999999999</v>
      </c>
      <c r="D55" s="68">
        <v>26.699536999999999</v>
      </c>
      <c r="E55" s="68">
        <v>293.63687800000002</v>
      </c>
      <c r="F55" s="68">
        <v>124.00277800000001</v>
      </c>
      <c r="G55" s="68">
        <v>15.825651000000001</v>
      </c>
      <c r="H55" s="68">
        <v>7.1822439999999999</v>
      </c>
      <c r="I55" s="68">
        <v>14.944921000000001</v>
      </c>
      <c r="J55" s="68">
        <v>707.66909099999998</v>
      </c>
      <c r="K55" s="68">
        <v>433.465307</v>
      </c>
      <c r="L55" s="68">
        <v>1163.261563</v>
      </c>
      <c r="O55" s="71"/>
    </row>
    <row r="56" spans="1:15" ht="10.35" customHeight="1">
      <c r="A56" s="67" t="s">
        <v>403</v>
      </c>
      <c r="B56" s="68">
        <v>767.92535399999997</v>
      </c>
      <c r="C56" s="68">
        <v>22.567267999999999</v>
      </c>
      <c r="D56" s="68">
        <v>28.813659999999999</v>
      </c>
      <c r="E56" s="68">
        <v>319.95178800000002</v>
      </c>
      <c r="F56" s="68">
        <v>126.73618999999999</v>
      </c>
      <c r="G56" s="68">
        <v>15.112234000000001</v>
      </c>
      <c r="H56" s="68">
        <v>8.6132380000000008</v>
      </c>
      <c r="I56" s="68">
        <v>17.186572000000002</v>
      </c>
      <c r="J56" s="68">
        <v>819.30628200000001</v>
      </c>
      <c r="K56" s="68">
        <v>461.80021199999999</v>
      </c>
      <c r="L56" s="68">
        <v>1306.9063040000001</v>
      </c>
      <c r="O56" s="71"/>
    </row>
    <row r="57" spans="1:15" ht="10.35" customHeight="1">
      <c r="A57" s="67" t="s">
        <v>404</v>
      </c>
      <c r="B57" s="68">
        <v>802.68848400000002</v>
      </c>
      <c r="C57" s="68">
        <v>31.051718999999999</v>
      </c>
      <c r="D57" s="68">
        <v>31.228079999999999</v>
      </c>
      <c r="E57" s="68">
        <v>322.18438300000003</v>
      </c>
      <c r="F57" s="68">
        <v>129.80393599999999</v>
      </c>
      <c r="G57" s="68">
        <v>15.259354999999999</v>
      </c>
      <c r="H57" s="68">
        <v>8.1264179999999993</v>
      </c>
      <c r="I57" s="68">
        <v>16.085643999999998</v>
      </c>
      <c r="J57" s="68">
        <v>864.96828300000004</v>
      </c>
      <c r="K57" s="68">
        <v>467.24767400000002</v>
      </c>
      <c r="L57" s="68">
        <v>1356.4280189999999</v>
      </c>
      <c r="O57" s="71"/>
    </row>
    <row r="58" spans="1:15" ht="10.35" customHeight="1">
      <c r="A58" s="67" t="s">
        <v>405</v>
      </c>
      <c r="B58" s="72">
        <v>847.37957500000005</v>
      </c>
      <c r="C58" s="72">
        <v>23.962143999999999</v>
      </c>
      <c r="D58" s="72">
        <v>32.381687999999997</v>
      </c>
      <c r="E58" s="72">
        <v>321.02245900000003</v>
      </c>
      <c r="F58" s="72">
        <v>124.213317</v>
      </c>
      <c r="G58" s="72">
        <v>15.981462000000001</v>
      </c>
      <c r="H58" s="72">
        <v>11.2279</v>
      </c>
      <c r="I58" s="72">
        <v>15.297143</v>
      </c>
      <c r="J58" s="72">
        <v>903.72340699999995</v>
      </c>
      <c r="K58" s="72">
        <v>461.21723800000001</v>
      </c>
      <c r="L58" s="72">
        <v>1391.465688</v>
      </c>
      <c r="O58" s="71"/>
    </row>
    <row r="59" spans="1:15" ht="10.35" customHeight="1">
      <c r="A59" s="69" t="s">
        <v>406</v>
      </c>
      <c r="B59" s="70">
        <f t="shared" ref="B59:L59" si="3">SUM(B47:B58)</f>
        <v>9523.2079110000013</v>
      </c>
      <c r="C59" s="70">
        <f t="shared" si="3"/>
        <v>271.59293500000001</v>
      </c>
      <c r="D59" s="70">
        <f t="shared" si="3"/>
        <v>335.14728299999996</v>
      </c>
      <c r="E59" s="70">
        <f t="shared" si="3"/>
        <v>3593.1740829999999</v>
      </c>
      <c r="F59" s="70">
        <f t="shared" si="3"/>
        <v>1462.2485810000001</v>
      </c>
      <c r="G59" s="70">
        <f t="shared" si="3"/>
        <v>166.40056199999998</v>
      </c>
      <c r="H59" s="70">
        <f t="shared" si="3"/>
        <v>108.621262</v>
      </c>
      <c r="I59" s="70">
        <f t="shared" si="3"/>
        <v>203.80395899999999</v>
      </c>
      <c r="J59" s="70">
        <f t="shared" si="3"/>
        <v>10129.948129</v>
      </c>
      <c r="K59" s="70">
        <f t="shared" si="3"/>
        <v>5221.8232260000004</v>
      </c>
      <c r="L59" s="70">
        <f t="shared" si="3"/>
        <v>15664.196576000002</v>
      </c>
      <c r="O59" s="71"/>
    </row>
    <row r="60" spans="1:15" ht="10.35" customHeight="1">
      <c r="A60" s="66">
        <v>2021</v>
      </c>
      <c r="B60" s="68"/>
      <c r="C60" s="68"/>
      <c r="D60" s="68"/>
      <c r="E60" s="68"/>
      <c r="F60" s="68"/>
      <c r="G60" s="68"/>
      <c r="H60" s="68"/>
      <c r="I60" s="68"/>
      <c r="J60" s="68"/>
      <c r="K60" s="68"/>
      <c r="L60" s="68"/>
      <c r="O60" s="71"/>
    </row>
    <row r="61" spans="1:15" ht="10.35" customHeight="1">
      <c r="A61" s="67" t="s">
        <v>394</v>
      </c>
      <c r="B61" s="68">
        <v>1019.158448</v>
      </c>
      <c r="C61" s="68">
        <v>26.874957999999999</v>
      </c>
      <c r="D61" s="68">
        <v>31.301169999999999</v>
      </c>
      <c r="E61" s="68">
        <v>315.273146</v>
      </c>
      <c r="F61" s="68">
        <v>130.95148399999999</v>
      </c>
      <c r="G61" s="68">
        <v>14.446318</v>
      </c>
      <c r="H61" s="68">
        <v>8.1760029999999997</v>
      </c>
      <c r="I61" s="68">
        <v>11.725633999999999</v>
      </c>
      <c r="J61" s="68">
        <v>1077.334576</v>
      </c>
      <c r="K61" s="68">
        <v>460.67094800000001</v>
      </c>
      <c r="L61" s="68">
        <v>1557.9071610000001</v>
      </c>
      <c r="O61" s="71"/>
    </row>
    <row r="62" spans="1:15" ht="10.35" customHeight="1">
      <c r="A62" s="67" t="s">
        <v>395</v>
      </c>
      <c r="B62" s="68">
        <v>928.52196400000003</v>
      </c>
      <c r="C62" s="68">
        <v>23.638214000000001</v>
      </c>
      <c r="D62" s="68">
        <v>28.363029000000001</v>
      </c>
      <c r="E62" s="68">
        <v>288.701255</v>
      </c>
      <c r="F62" s="68">
        <v>120.11382399999999</v>
      </c>
      <c r="G62" s="68">
        <v>13.526766</v>
      </c>
      <c r="H62" s="68">
        <v>6.1207229999999999</v>
      </c>
      <c r="I62" s="68">
        <v>12.500802999999999</v>
      </c>
      <c r="J62" s="68">
        <v>980.52320699999996</v>
      </c>
      <c r="K62" s="68">
        <v>422.34184499999998</v>
      </c>
      <c r="L62" s="68">
        <v>1421.486578</v>
      </c>
      <c r="O62" s="71"/>
    </row>
    <row r="63" spans="1:15" ht="10.35" customHeight="1">
      <c r="A63" s="67" t="s">
        <v>396</v>
      </c>
      <c r="B63" s="68">
        <v>972.45103700000004</v>
      </c>
      <c r="C63" s="68">
        <v>32.270536</v>
      </c>
      <c r="D63" s="68">
        <v>31.125904999999999</v>
      </c>
      <c r="E63" s="68">
        <v>336.23920099999998</v>
      </c>
      <c r="F63" s="68">
        <v>140.918218</v>
      </c>
      <c r="G63" s="68">
        <v>17.447054999999999</v>
      </c>
      <c r="H63" s="68">
        <v>8.9555939999999996</v>
      </c>
      <c r="I63" s="68">
        <v>16.908799999999999</v>
      </c>
      <c r="J63" s="68">
        <v>1035.8474779999999</v>
      </c>
      <c r="K63" s="68">
        <v>494.60447399999998</v>
      </c>
      <c r="L63" s="68">
        <v>1556.3163460000001</v>
      </c>
      <c r="O63" s="71"/>
    </row>
    <row r="64" spans="1:15" ht="10.35" customHeight="1">
      <c r="A64" s="67" t="s">
        <v>397</v>
      </c>
      <c r="B64" s="68">
        <v>864.64526499999999</v>
      </c>
      <c r="C64" s="68">
        <v>25.636035</v>
      </c>
      <c r="D64" s="68">
        <v>28.495163000000002</v>
      </c>
      <c r="E64" s="68">
        <v>339.08203400000002</v>
      </c>
      <c r="F64" s="68">
        <v>153.61427499999999</v>
      </c>
      <c r="G64" s="68">
        <v>17.204823999999999</v>
      </c>
      <c r="H64" s="68">
        <v>9.9677799999999994</v>
      </c>
      <c r="I64" s="68">
        <v>17.611547000000002</v>
      </c>
      <c r="J64" s="68">
        <v>918.77646300000004</v>
      </c>
      <c r="K64" s="68">
        <v>509.90113300000002</v>
      </c>
      <c r="L64" s="68">
        <v>1456.2569229999999</v>
      </c>
      <c r="O64" s="71"/>
    </row>
    <row r="65" spans="1:15" ht="10.35" customHeight="1">
      <c r="A65" s="67" t="s">
        <v>398</v>
      </c>
      <c r="B65" s="68">
        <v>822.91865800000005</v>
      </c>
      <c r="C65" s="68">
        <v>19.201789999999999</v>
      </c>
      <c r="D65" s="68">
        <v>29.715485999999999</v>
      </c>
      <c r="E65" s="68">
        <v>334.65641599999998</v>
      </c>
      <c r="F65" s="68">
        <v>158.238147</v>
      </c>
      <c r="G65" s="68">
        <v>16.425784</v>
      </c>
      <c r="H65" s="68">
        <v>11.602549</v>
      </c>
      <c r="I65" s="68">
        <v>17.538936</v>
      </c>
      <c r="J65" s="68">
        <v>871.83593399999995</v>
      </c>
      <c r="K65" s="68">
        <v>509.32034700000003</v>
      </c>
      <c r="L65" s="68">
        <v>1410.2977659999999</v>
      </c>
      <c r="O65" s="71"/>
    </row>
    <row r="66" spans="1:15" ht="10.35" customHeight="1">
      <c r="A66" s="67" t="s">
        <v>399</v>
      </c>
      <c r="B66" s="68">
        <v>735.38089600000001</v>
      </c>
      <c r="C66" s="68">
        <v>15.656311000000001</v>
      </c>
      <c r="D66" s="68">
        <v>29.495425999999998</v>
      </c>
      <c r="E66" s="68">
        <v>344.31706100000002</v>
      </c>
      <c r="F66" s="68">
        <v>155.06278800000001</v>
      </c>
      <c r="G66" s="68">
        <v>18.644974000000001</v>
      </c>
      <c r="H66" s="68">
        <v>8.1099390000000007</v>
      </c>
      <c r="I66" s="68">
        <v>17.829974</v>
      </c>
      <c r="J66" s="68">
        <v>780.53263300000003</v>
      </c>
      <c r="K66" s="68">
        <v>518.02482299999997</v>
      </c>
      <c r="L66" s="68">
        <v>1324.4973689999999</v>
      </c>
      <c r="O66" s="71"/>
    </row>
    <row r="67" spans="1:15" ht="10.35" customHeight="1">
      <c r="A67" s="67" t="s">
        <v>400</v>
      </c>
      <c r="B67" s="68">
        <v>726.29179299999998</v>
      </c>
      <c r="C67" s="68">
        <v>11.293547999999999</v>
      </c>
      <c r="D67" s="68">
        <v>29.138812999999999</v>
      </c>
      <c r="E67" s="68">
        <v>296.59639700000002</v>
      </c>
      <c r="F67" s="68">
        <v>147.77353299999999</v>
      </c>
      <c r="G67" s="68">
        <v>18.132968000000002</v>
      </c>
      <c r="H67" s="68">
        <v>9.7990480000000009</v>
      </c>
      <c r="I67" s="68">
        <v>16.980779999999999</v>
      </c>
      <c r="J67" s="68">
        <v>766.724154</v>
      </c>
      <c r="K67" s="68">
        <v>462.50289800000002</v>
      </c>
      <c r="L67" s="68">
        <v>1256.0068799999999</v>
      </c>
      <c r="O67" s="71"/>
    </row>
    <row r="68" spans="1:15" ht="10.35" customHeight="1">
      <c r="A68" s="67" t="s">
        <v>401</v>
      </c>
      <c r="B68" s="68">
        <v>689.00990100000001</v>
      </c>
      <c r="C68" s="68">
        <v>13.797874</v>
      </c>
      <c r="D68" s="68">
        <v>30.557673999999999</v>
      </c>
      <c r="E68" s="68">
        <v>306.93395099999998</v>
      </c>
      <c r="F68" s="68">
        <v>143.44605100000001</v>
      </c>
      <c r="G68" s="68">
        <v>19.890574000000001</v>
      </c>
      <c r="H68" s="68">
        <v>11.413086</v>
      </c>
      <c r="I68" s="68">
        <v>18.492798000000001</v>
      </c>
      <c r="J68" s="68">
        <v>733.36544900000001</v>
      </c>
      <c r="K68" s="68">
        <v>470.27057600000001</v>
      </c>
      <c r="L68" s="68">
        <v>1233.541909</v>
      </c>
      <c r="O68" s="71"/>
    </row>
    <row r="69" spans="1:15" ht="10.35" customHeight="1">
      <c r="A69" s="67" t="s">
        <v>402</v>
      </c>
      <c r="B69" s="68">
        <v>704.45403399999998</v>
      </c>
      <c r="C69" s="68">
        <v>19.191026999999998</v>
      </c>
      <c r="D69" s="68">
        <v>31.367816999999999</v>
      </c>
      <c r="E69" s="68">
        <v>304.76441199999999</v>
      </c>
      <c r="F69" s="68">
        <v>142.49387400000001</v>
      </c>
      <c r="G69" s="68">
        <v>14.022771000000001</v>
      </c>
      <c r="H69" s="68">
        <v>12.913487</v>
      </c>
      <c r="I69" s="68">
        <v>15.572875</v>
      </c>
      <c r="J69" s="68">
        <v>755.012878</v>
      </c>
      <c r="K69" s="68">
        <v>461.28105699999998</v>
      </c>
      <c r="L69" s="68">
        <v>1244.780297</v>
      </c>
      <c r="O69" s="71"/>
    </row>
    <row r="70" spans="1:15" ht="10.35" customHeight="1">
      <c r="A70" s="67" t="s">
        <v>403</v>
      </c>
      <c r="B70" s="68">
        <v>801.26102500000002</v>
      </c>
      <c r="C70" s="68">
        <v>24.525462999999998</v>
      </c>
      <c r="D70" s="68">
        <v>38.127088999999998</v>
      </c>
      <c r="E70" s="68">
        <v>338.68135599999999</v>
      </c>
      <c r="F70" s="68">
        <v>148.08559299999999</v>
      </c>
      <c r="G70" s="68">
        <v>15.254886000000001</v>
      </c>
      <c r="H70" s="68">
        <v>16.651140999999999</v>
      </c>
      <c r="I70" s="68">
        <v>17.111208000000001</v>
      </c>
      <c r="J70" s="68">
        <v>863.91357700000003</v>
      </c>
      <c r="K70" s="68">
        <v>502.02183500000001</v>
      </c>
      <c r="L70" s="68">
        <v>1399.6977609999999</v>
      </c>
      <c r="O70" s="71"/>
    </row>
    <row r="71" spans="1:15" ht="10.35" customHeight="1">
      <c r="A71" s="67" t="s">
        <v>404</v>
      </c>
      <c r="B71" s="68">
        <v>833.20484899999997</v>
      </c>
      <c r="C71" s="68">
        <v>31.807469000000001</v>
      </c>
      <c r="D71" s="68">
        <v>41.777515000000001</v>
      </c>
      <c r="E71" s="68">
        <v>330.63446199999998</v>
      </c>
      <c r="F71" s="68">
        <v>164.14945599999999</v>
      </c>
      <c r="G71" s="68">
        <v>18.757892999999999</v>
      </c>
      <c r="H71" s="68">
        <v>35.979722000000002</v>
      </c>
      <c r="I71" s="68">
        <v>15.934203999999999</v>
      </c>
      <c r="J71" s="68">
        <v>906.78983300000004</v>
      </c>
      <c r="K71" s="68">
        <v>513.54181100000005</v>
      </c>
      <c r="L71" s="68">
        <v>1472.24557</v>
      </c>
      <c r="O71" s="71"/>
    </row>
    <row r="72" spans="1:15" ht="10.35" customHeight="1">
      <c r="A72" s="67" t="s">
        <v>405</v>
      </c>
      <c r="B72" s="68">
        <v>906.57029799999998</v>
      </c>
      <c r="C72" s="68">
        <v>24.127973999999998</v>
      </c>
      <c r="D72" s="68">
        <v>44.247427999999999</v>
      </c>
      <c r="E72" s="68">
        <v>332.78491400000001</v>
      </c>
      <c r="F72" s="68">
        <v>149.47006200000001</v>
      </c>
      <c r="G72" s="68">
        <v>17.046295000000001</v>
      </c>
      <c r="H72" s="68">
        <v>18.296156</v>
      </c>
      <c r="I72" s="68">
        <v>16.393984</v>
      </c>
      <c r="J72" s="68">
        <v>974.94569999999999</v>
      </c>
      <c r="K72" s="68">
        <v>499.30127099999999</v>
      </c>
      <c r="L72" s="68">
        <v>1508.937111</v>
      </c>
      <c r="O72" s="71"/>
    </row>
    <row r="73" spans="1:15" ht="10.35" customHeight="1">
      <c r="A73" s="69" t="s">
        <v>406</v>
      </c>
      <c r="B73" s="70">
        <f t="shared" ref="B73:L73" si="4">SUM(B61:B72)</f>
        <v>10003.868168000001</v>
      </c>
      <c r="C73" s="70">
        <f t="shared" si="4"/>
        <v>268.02119899999997</v>
      </c>
      <c r="D73" s="70">
        <f t="shared" si="4"/>
        <v>393.712515</v>
      </c>
      <c r="E73" s="70">
        <f t="shared" si="4"/>
        <v>3868.6646049999995</v>
      </c>
      <c r="F73" s="70">
        <f t="shared" si="4"/>
        <v>1754.3173050000003</v>
      </c>
      <c r="G73" s="70">
        <f t="shared" si="4"/>
        <v>200.801108</v>
      </c>
      <c r="H73" s="70">
        <f t="shared" si="4"/>
        <v>157.98522800000001</v>
      </c>
      <c r="I73" s="70">
        <f t="shared" si="4"/>
        <v>194.60154299999999</v>
      </c>
      <c r="J73" s="70">
        <f t="shared" si="4"/>
        <v>10665.601882000001</v>
      </c>
      <c r="K73" s="70">
        <f t="shared" si="4"/>
        <v>5823.783018000001</v>
      </c>
      <c r="L73" s="70">
        <f t="shared" si="4"/>
        <v>16841.971670999999</v>
      </c>
      <c r="O73" s="71"/>
    </row>
    <row r="74" spans="1:15" ht="10.35" customHeight="1">
      <c r="A74" s="66">
        <v>2022</v>
      </c>
      <c r="B74" s="68"/>
      <c r="C74" s="68"/>
      <c r="D74" s="68"/>
      <c r="E74" s="68"/>
      <c r="F74" s="68"/>
      <c r="G74" s="68"/>
      <c r="H74" s="68"/>
      <c r="I74" s="68"/>
      <c r="J74" s="68"/>
      <c r="K74" s="68"/>
      <c r="L74" s="68"/>
      <c r="O74" s="71"/>
    </row>
    <row r="75" spans="1:15" ht="10.35" customHeight="1">
      <c r="A75" s="67" t="s">
        <v>394</v>
      </c>
      <c r="B75" s="68">
        <v>963.14806599999997</v>
      </c>
      <c r="C75" s="68">
        <v>29.325568000000001</v>
      </c>
      <c r="D75" s="68">
        <v>38.471921999999999</v>
      </c>
      <c r="E75" s="68">
        <v>351.04771899999997</v>
      </c>
      <c r="F75" s="68">
        <v>153.96724</v>
      </c>
      <c r="G75" s="68">
        <v>16.056920000000002</v>
      </c>
      <c r="H75" s="68">
        <v>12.339444</v>
      </c>
      <c r="I75" s="68">
        <v>16.096692999999998</v>
      </c>
      <c r="J75" s="68">
        <v>1030.9455559999999</v>
      </c>
      <c r="K75" s="68">
        <v>521.07187899999997</v>
      </c>
      <c r="L75" s="68">
        <v>1580.4535719999999</v>
      </c>
      <c r="O75" s="71"/>
    </row>
    <row r="76" spans="1:15" ht="10.35" customHeight="1">
      <c r="A76" s="67" t="s">
        <v>395</v>
      </c>
      <c r="B76" s="68">
        <v>912.17227300000002</v>
      </c>
      <c r="C76" s="68">
        <v>26.564629</v>
      </c>
      <c r="D76" s="68">
        <v>36.170135999999999</v>
      </c>
      <c r="E76" s="68">
        <v>335.21504800000002</v>
      </c>
      <c r="F76" s="68">
        <v>139.409808</v>
      </c>
      <c r="G76" s="68">
        <v>16.45168</v>
      </c>
      <c r="H76" s="68">
        <v>12.905925999999999</v>
      </c>
      <c r="I76" s="68">
        <v>15.322856</v>
      </c>
      <c r="J76" s="68">
        <v>974.90703800000006</v>
      </c>
      <c r="K76" s="68">
        <v>491.07653599999998</v>
      </c>
      <c r="L76" s="68">
        <v>1494.212356</v>
      </c>
      <c r="O76" s="71"/>
    </row>
    <row r="77" spans="1:15" ht="10.35" customHeight="1">
      <c r="A77" s="67" t="s">
        <v>396</v>
      </c>
      <c r="B77" s="68">
        <v>1032.4980969999999</v>
      </c>
      <c r="C77" s="68">
        <v>36.027676</v>
      </c>
      <c r="D77" s="68">
        <v>36.818995999999999</v>
      </c>
      <c r="E77" s="68">
        <v>400.26138900000001</v>
      </c>
      <c r="F77" s="68">
        <v>183.07194899999999</v>
      </c>
      <c r="G77" s="68">
        <v>21.053379</v>
      </c>
      <c r="H77" s="68">
        <v>25.668678</v>
      </c>
      <c r="I77" s="68">
        <v>17.671372999999999</v>
      </c>
      <c r="J77" s="68">
        <v>1105.344769</v>
      </c>
      <c r="K77" s="68">
        <v>604.38671699999998</v>
      </c>
      <c r="L77" s="68">
        <v>1753.071537</v>
      </c>
      <c r="O77" s="71"/>
    </row>
    <row r="78" spans="1:15" ht="10.35" customHeight="1">
      <c r="A78" s="67" t="s">
        <v>397</v>
      </c>
      <c r="B78" s="68">
        <v>955.28310699999997</v>
      </c>
      <c r="C78" s="68">
        <v>36.703401999999997</v>
      </c>
      <c r="D78" s="68">
        <v>33.124761999999997</v>
      </c>
      <c r="E78" s="68">
        <v>376.90860500000002</v>
      </c>
      <c r="F78" s="68">
        <v>175.56709799999999</v>
      </c>
      <c r="G78" s="68">
        <v>19.204398999999999</v>
      </c>
      <c r="H78" s="68">
        <v>23.329853</v>
      </c>
      <c r="I78" s="68">
        <v>18.552617000000001</v>
      </c>
      <c r="J78" s="68">
        <v>1025.111271</v>
      </c>
      <c r="K78" s="68">
        <v>571.68010200000003</v>
      </c>
      <c r="L78" s="68">
        <v>1638.673843</v>
      </c>
      <c r="O78" s="71"/>
    </row>
    <row r="79" spans="1:15" ht="10.35" customHeight="1">
      <c r="A79" s="67" t="s">
        <v>398</v>
      </c>
      <c r="B79" s="68">
        <v>857.10268699999995</v>
      </c>
      <c r="C79" s="68">
        <v>35.647680999999999</v>
      </c>
      <c r="D79" s="68">
        <v>36.179609999999997</v>
      </c>
      <c r="E79" s="68">
        <v>396.477644</v>
      </c>
      <c r="F79" s="68">
        <v>191.077493</v>
      </c>
      <c r="G79" s="68">
        <v>17.690864000000001</v>
      </c>
      <c r="H79" s="68">
        <v>14.947120999999999</v>
      </c>
      <c r="I79" s="68">
        <v>18.562296</v>
      </c>
      <c r="J79" s="68">
        <v>928.92997800000001</v>
      </c>
      <c r="K79" s="68">
        <v>605.24600099999998</v>
      </c>
      <c r="L79" s="68">
        <v>1567.6853960000001</v>
      </c>
      <c r="O79" s="71"/>
    </row>
    <row r="80" spans="1:15" ht="10.35" customHeight="1">
      <c r="A80" s="67" t="s">
        <v>399</v>
      </c>
      <c r="B80" s="68">
        <v>778.80102199999999</v>
      </c>
      <c r="C80" s="68">
        <v>30.680444000000001</v>
      </c>
      <c r="D80" s="68">
        <v>33.081862999999998</v>
      </c>
      <c r="E80" s="68">
        <v>384.87232999999998</v>
      </c>
      <c r="F80" s="68">
        <v>178.97912700000001</v>
      </c>
      <c r="G80" s="68">
        <v>19.550733000000001</v>
      </c>
      <c r="H80" s="68">
        <v>14.617195000000001</v>
      </c>
      <c r="I80" s="68">
        <v>19.796068000000002</v>
      </c>
      <c r="J80" s="68">
        <v>842.56332899999995</v>
      </c>
      <c r="K80" s="68">
        <v>583.40219000000002</v>
      </c>
      <c r="L80" s="68">
        <v>1460.378782</v>
      </c>
      <c r="O80" s="71"/>
    </row>
    <row r="81" spans="1:15" ht="10.35" customHeight="1">
      <c r="A81" s="67" t="s">
        <v>400</v>
      </c>
      <c r="B81" s="68">
        <v>733.97103500000003</v>
      </c>
      <c r="C81" s="68">
        <v>25.570598</v>
      </c>
      <c r="D81" s="68">
        <v>32.587421999999997</v>
      </c>
      <c r="E81" s="68">
        <v>343.90100799999999</v>
      </c>
      <c r="F81" s="68">
        <v>177.254884</v>
      </c>
      <c r="G81" s="68">
        <v>18.383275999999999</v>
      </c>
      <c r="H81" s="68">
        <v>12.970446000000001</v>
      </c>
      <c r="I81" s="68">
        <v>15.466257000000001</v>
      </c>
      <c r="J81" s="68">
        <v>792.12905499999999</v>
      </c>
      <c r="K81" s="68">
        <v>539.53916800000002</v>
      </c>
      <c r="L81" s="68">
        <v>1360.104926</v>
      </c>
      <c r="O81" s="71"/>
    </row>
    <row r="82" spans="1:15" ht="10.35" customHeight="1">
      <c r="A82" s="67" t="s">
        <v>401</v>
      </c>
      <c r="B82" s="68">
        <v>755.899179</v>
      </c>
      <c r="C82" s="68">
        <v>28.947827</v>
      </c>
      <c r="D82" s="68">
        <v>33.967894000000001</v>
      </c>
      <c r="E82" s="68">
        <v>340.44313399999999</v>
      </c>
      <c r="F82" s="68">
        <v>168.83874900000001</v>
      </c>
      <c r="G82" s="68">
        <v>19.424405</v>
      </c>
      <c r="H82" s="68">
        <v>15.382035</v>
      </c>
      <c r="I82" s="68">
        <v>15.61861</v>
      </c>
      <c r="J82" s="68">
        <v>818.81489999999997</v>
      </c>
      <c r="K82" s="68">
        <v>528.70628799999997</v>
      </c>
      <c r="L82" s="68">
        <v>1378.521833</v>
      </c>
      <c r="O82" s="71"/>
    </row>
    <row r="83" spans="1:15" ht="10.35" customHeight="1">
      <c r="A83" s="67" t="s">
        <v>402</v>
      </c>
      <c r="B83" s="68">
        <v>757.37096099999997</v>
      </c>
      <c r="C83" s="68">
        <v>28.480546</v>
      </c>
      <c r="D83" s="68">
        <v>34.645693000000001</v>
      </c>
      <c r="E83" s="68">
        <v>337.664016</v>
      </c>
      <c r="F83" s="68">
        <v>180.598637</v>
      </c>
      <c r="G83" s="68">
        <v>21.591034000000001</v>
      </c>
      <c r="H83" s="68">
        <v>14.402011999999999</v>
      </c>
      <c r="I83" s="68">
        <v>16.238178000000001</v>
      </c>
      <c r="J83" s="68">
        <v>820.49720000000002</v>
      </c>
      <c r="K83" s="68">
        <v>539.85368700000004</v>
      </c>
      <c r="L83" s="68">
        <v>1390.9910769999999</v>
      </c>
      <c r="O83" s="71"/>
    </row>
    <row r="84" spans="1:15" ht="10.35" customHeight="1">
      <c r="A84" s="67" t="s">
        <v>403</v>
      </c>
      <c r="B84" s="68">
        <v>878.90729499999998</v>
      </c>
      <c r="C84" s="68">
        <v>33.969631</v>
      </c>
      <c r="D84" s="68">
        <v>40.050310000000003</v>
      </c>
      <c r="E84" s="68">
        <v>404.15923700000002</v>
      </c>
      <c r="F84" s="68">
        <v>203.59695600000001</v>
      </c>
      <c r="G84" s="68">
        <v>21.78425</v>
      </c>
      <c r="H84" s="68">
        <v>14.646931</v>
      </c>
      <c r="I84" s="68">
        <v>19.037461</v>
      </c>
      <c r="J84" s="68">
        <v>952.92723599999999</v>
      </c>
      <c r="K84" s="68">
        <v>629.54044299999998</v>
      </c>
      <c r="L84" s="68">
        <v>1616.152071</v>
      </c>
      <c r="O84" s="71"/>
    </row>
    <row r="85" spans="1:15" ht="10.35" customHeight="1">
      <c r="A85" s="67" t="s">
        <v>404</v>
      </c>
      <c r="B85" s="68">
        <v>977.01782800000001</v>
      </c>
      <c r="C85" s="68">
        <v>42.913079000000003</v>
      </c>
      <c r="D85" s="68">
        <v>43.708083999999999</v>
      </c>
      <c r="E85" s="68">
        <v>367.44099499999999</v>
      </c>
      <c r="F85" s="68">
        <v>198.25733099999999</v>
      </c>
      <c r="G85" s="68">
        <v>16.174764</v>
      </c>
      <c r="H85" s="68">
        <v>20.926811000000001</v>
      </c>
      <c r="I85" s="68">
        <v>16.197959999999998</v>
      </c>
      <c r="J85" s="68">
        <v>1063.638991</v>
      </c>
      <c r="K85" s="68">
        <v>581.87309000000005</v>
      </c>
      <c r="L85" s="68">
        <v>1682.6368520000001</v>
      </c>
      <c r="O85" s="71"/>
    </row>
    <row r="86" spans="1:15" ht="10.35" customHeight="1">
      <c r="A86" s="67" t="s">
        <v>405</v>
      </c>
      <c r="B86" s="68">
        <v>1081.1496629999999</v>
      </c>
      <c r="C86" s="68">
        <v>41.301991000000001</v>
      </c>
      <c r="D86" s="68">
        <v>42.440182999999998</v>
      </c>
      <c r="E86" s="68">
        <v>355.28735399999999</v>
      </c>
      <c r="F86" s="68">
        <v>187.22057100000001</v>
      </c>
      <c r="G86" s="68">
        <v>15.719642</v>
      </c>
      <c r="H86" s="68">
        <v>14.205382999999999</v>
      </c>
      <c r="I86" s="68">
        <v>16.536107000000001</v>
      </c>
      <c r="J86" s="68">
        <v>1164.8918369999999</v>
      </c>
      <c r="K86" s="68">
        <v>558.22756700000002</v>
      </c>
      <c r="L86" s="68">
        <v>1753.8608939999999</v>
      </c>
      <c r="O86" s="71"/>
    </row>
    <row r="87" spans="1:15" ht="10.35" customHeight="1">
      <c r="A87" s="69" t="s">
        <v>406</v>
      </c>
      <c r="B87" s="70">
        <f t="shared" ref="B87:L87" si="5">SUM(B75:B86)</f>
        <v>10683.321212999999</v>
      </c>
      <c r="C87" s="70">
        <f t="shared" si="5"/>
        <v>396.13307199999991</v>
      </c>
      <c r="D87" s="70">
        <f t="shared" si="5"/>
        <v>441.24687499999999</v>
      </c>
      <c r="E87" s="70">
        <f t="shared" si="5"/>
        <v>4393.6784790000002</v>
      </c>
      <c r="F87" s="70">
        <f t="shared" si="5"/>
        <v>2137.8398430000002</v>
      </c>
      <c r="G87" s="70">
        <f t="shared" si="5"/>
        <v>223.08534600000002</v>
      </c>
      <c r="H87" s="70">
        <f t="shared" si="5"/>
        <v>196.34183499999997</v>
      </c>
      <c r="I87" s="70">
        <f t="shared" si="5"/>
        <v>205.096476</v>
      </c>
      <c r="J87" s="70">
        <f t="shared" si="5"/>
        <v>11520.701159999999</v>
      </c>
      <c r="K87" s="70">
        <f t="shared" si="5"/>
        <v>6754.6036680000007</v>
      </c>
      <c r="L87" s="70">
        <f t="shared" si="5"/>
        <v>18676.743139000006</v>
      </c>
      <c r="O87" s="71"/>
    </row>
    <row r="88" spans="1:15" ht="10.35" customHeight="1">
      <c r="A88" s="66">
        <v>2023</v>
      </c>
      <c r="B88" s="68"/>
      <c r="C88" s="68"/>
      <c r="D88" s="68"/>
      <c r="E88" s="68"/>
      <c r="F88" s="68"/>
      <c r="G88" s="68"/>
      <c r="H88" s="68"/>
      <c r="I88" s="68"/>
      <c r="J88" s="68"/>
      <c r="K88" s="68"/>
      <c r="L88" s="68"/>
      <c r="O88" s="71"/>
    </row>
    <row r="89" spans="1:15" ht="10.35" customHeight="1">
      <c r="A89" s="67" t="s">
        <v>394</v>
      </c>
      <c r="B89" s="68">
        <v>1179.6481409999999</v>
      </c>
      <c r="C89" s="68">
        <v>45.122670999999997</v>
      </c>
      <c r="D89" s="68">
        <v>39.527133999999997</v>
      </c>
      <c r="E89" s="68">
        <v>374.97820999999999</v>
      </c>
      <c r="F89" s="68">
        <v>223.12137000000001</v>
      </c>
      <c r="G89" s="68">
        <v>14.227880000000001</v>
      </c>
      <c r="H89" s="68">
        <v>19.778258000000001</v>
      </c>
      <c r="I89" s="68">
        <v>16.523534999999999</v>
      </c>
      <c r="J89" s="68">
        <v>1264.2979459999999</v>
      </c>
      <c r="K89" s="68">
        <v>612.32745999999997</v>
      </c>
      <c r="L89" s="68">
        <v>1912.927199</v>
      </c>
      <c r="O89" s="71"/>
    </row>
    <row r="90" spans="1:15" ht="10.35" customHeight="1">
      <c r="A90" s="67" t="s">
        <v>395</v>
      </c>
      <c r="B90" s="68">
        <v>1064.1491430000001</v>
      </c>
      <c r="C90" s="68">
        <v>43.523553999999997</v>
      </c>
      <c r="D90" s="68">
        <v>36.063752000000001</v>
      </c>
      <c r="E90" s="68">
        <v>317.356382</v>
      </c>
      <c r="F90" s="68">
        <v>203.30532299999999</v>
      </c>
      <c r="G90" s="68">
        <v>13.720495</v>
      </c>
      <c r="H90" s="68">
        <v>17.013075000000001</v>
      </c>
      <c r="I90" s="68">
        <v>18.065172</v>
      </c>
      <c r="J90" s="68">
        <v>1143.736449</v>
      </c>
      <c r="K90" s="68">
        <v>534.38220000000001</v>
      </c>
      <c r="L90" s="68">
        <v>1713.1968959999999</v>
      </c>
      <c r="O90" s="71"/>
    </row>
    <row r="91" spans="1:15" ht="10.35" customHeight="1">
      <c r="A91" s="67" t="s">
        <v>396</v>
      </c>
      <c r="B91" s="68">
        <v>1193.134865</v>
      </c>
      <c r="C91" s="68">
        <v>56.975973000000003</v>
      </c>
      <c r="D91" s="68">
        <v>37.065385999999997</v>
      </c>
      <c r="E91" s="68">
        <v>376.11205200000001</v>
      </c>
      <c r="F91" s="68">
        <v>232.575242</v>
      </c>
      <c r="G91" s="68">
        <v>14.413675</v>
      </c>
      <c r="H91" s="68">
        <v>16.972189</v>
      </c>
      <c r="I91" s="68">
        <v>21.468160999999998</v>
      </c>
      <c r="J91" s="68">
        <v>1287.176224</v>
      </c>
      <c r="K91" s="68">
        <v>623.10096899999996</v>
      </c>
      <c r="L91" s="68">
        <v>1948.717543</v>
      </c>
      <c r="O91" s="71"/>
    </row>
    <row r="92" spans="1:15" ht="10.35" customHeight="1">
      <c r="A92" s="67" t="s">
        <v>397</v>
      </c>
      <c r="B92" s="68">
        <v>1025.589563</v>
      </c>
      <c r="C92" s="68">
        <v>44.306291000000002</v>
      </c>
      <c r="D92" s="68">
        <v>33.606278000000003</v>
      </c>
      <c r="E92" s="68">
        <v>367.53936299999998</v>
      </c>
      <c r="F92" s="68">
        <v>230.437735</v>
      </c>
      <c r="G92" s="68">
        <v>17.289484999999999</v>
      </c>
      <c r="H92" s="68">
        <v>23.248913999999999</v>
      </c>
      <c r="I92" s="68">
        <v>18.992242000000001</v>
      </c>
      <c r="J92" s="68">
        <v>1103.5021320000001</v>
      </c>
      <c r="K92" s="68">
        <v>615.26658299999997</v>
      </c>
      <c r="L92" s="68">
        <v>1761.009871</v>
      </c>
      <c r="O92" s="71"/>
    </row>
    <row r="93" spans="1:15" ht="10.35" customHeight="1">
      <c r="A93" s="67" t="s">
        <v>398</v>
      </c>
      <c r="B93" s="68">
        <v>985.35086000000001</v>
      </c>
      <c r="C93" s="68">
        <v>42.237625000000001</v>
      </c>
      <c r="D93" s="68">
        <v>34.174992000000003</v>
      </c>
      <c r="E93" s="68">
        <v>378.37850800000001</v>
      </c>
      <c r="F93" s="68">
        <v>231.455671</v>
      </c>
      <c r="G93" s="68">
        <v>18.817734999999999</v>
      </c>
      <c r="H93" s="68">
        <v>13.505341</v>
      </c>
      <c r="I93" s="68">
        <v>23.520629</v>
      </c>
      <c r="J93" s="68">
        <v>1061.763477</v>
      </c>
      <c r="K93" s="68">
        <v>628.65191400000003</v>
      </c>
      <c r="L93" s="68">
        <v>1727.4413609999999</v>
      </c>
      <c r="O93" s="71"/>
    </row>
    <row r="94" spans="1:15" ht="10.35" customHeight="1">
      <c r="A94" s="67" t="s">
        <v>399</v>
      </c>
      <c r="B94" s="68">
        <v>846.54939200000001</v>
      </c>
      <c r="C94" s="68">
        <v>32.123874999999998</v>
      </c>
      <c r="D94" s="68">
        <v>33.750281000000001</v>
      </c>
      <c r="E94" s="68">
        <v>365.20981999999998</v>
      </c>
      <c r="F94" s="68">
        <v>236.30002200000001</v>
      </c>
      <c r="G94" s="68">
        <v>15.149476</v>
      </c>
      <c r="H94" s="68">
        <v>12.503558</v>
      </c>
      <c r="I94" s="68">
        <v>18.884739</v>
      </c>
      <c r="J94" s="68">
        <v>912.42354799999998</v>
      </c>
      <c r="K94" s="68">
        <v>616.65931799999998</v>
      </c>
      <c r="L94" s="68">
        <v>1560.4711629999999</v>
      </c>
      <c r="O94" s="71"/>
    </row>
    <row r="95" spans="1:15" ht="10.35" customHeight="1">
      <c r="A95" s="67" t="s">
        <v>400</v>
      </c>
      <c r="B95" s="68">
        <v>803.70710899999995</v>
      </c>
      <c r="C95" s="68">
        <v>23.726364</v>
      </c>
      <c r="D95" s="68">
        <v>33.214751</v>
      </c>
      <c r="E95" s="68">
        <v>356.56886700000001</v>
      </c>
      <c r="F95" s="68">
        <v>225.610252</v>
      </c>
      <c r="G95" s="68">
        <v>18.766397000000001</v>
      </c>
      <c r="H95" s="68">
        <v>11.788320000000001</v>
      </c>
      <c r="I95" s="68">
        <v>15.831868999999999</v>
      </c>
      <c r="J95" s="68">
        <v>860.64822400000003</v>
      </c>
      <c r="K95" s="68">
        <v>600.945516</v>
      </c>
      <c r="L95" s="68">
        <v>1489.213929</v>
      </c>
      <c r="O95" s="71"/>
    </row>
    <row r="96" spans="1:15" ht="10.35" customHeight="1">
      <c r="A96" s="67" t="s">
        <v>401</v>
      </c>
      <c r="B96" s="68">
        <v>797.62835099999995</v>
      </c>
      <c r="C96" s="68">
        <v>19.762333999999999</v>
      </c>
      <c r="D96" s="68">
        <v>33.760781000000001</v>
      </c>
      <c r="E96" s="68">
        <v>364.348094</v>
      </c>
      <c r="F96" s="68">
        <v>202.80131299999999</v>
      </c>
      <c r="G96" s="68">
        <v>17.418531000000002</v>
      </c>
      <c r="H96" s="68">
        <v>10.838112000000001</v>
      </c>
      <c r="I96" s="68">
        <v>15.639035</v>
      </c>
      <c r="J96" s="68">
        <v>851.15146600000003</v>
      </c>
      <c r="K96" s="68">
        <v>584.56793800000003</v>
      </c>
      <c r="L96" s="68">
        <v>1462.196551</v>
      </c>
      <c r="O96" s="71"/>
    </row>
    <row r="97" spans="1:15" ht="10.35" customHeight="1">
      <c r="A97" s="67" t="s">
        <v>402</v>
      </c>
      <c r="B97" s="68">
        <v>808.10855100000003</v>
      </c>
      <c r="C97" s="68">
        <v>23.418063</v>
      </c>
      <c r="D97" s="68">
        <v>32.604284</v>
      </c>
      <c r="E97" s="68">
        <v>356.35374899999999</v>
      </c>
      <c r="F97" s="68">
        <v>211.13992200000001</v>
      </c>
      <c r="G97" s="68">
        <v>17.035948000000001</v>
      </c>
      <c r="H97" s="68">
        <v>13.111853999999999</v>
      </c>
      <c r="I97" s="68">
        <v>18.343157999999999</v>
      </c>
      <c r="J97" s="68">
        <v>864.130898</v>
      </c>
      <c r="K97" s="68">
        <v>584.52961900000003</v>
      </c>
      <c r="L97" s="68">
        <v>1480.1155289999999</v>
      </c>
      <c r="O97" s="71"/>
    </row>
    <row r="98" spans="1:15" ht="10.35" customHeight="1">
      <c r="A98" s="67" t="s">
        <v>403</v>
      </c>
      <c r="B98" s="68">
        <v>864.61424699999998</v>
      </c>
      <c r="C98" s="68">
        <v>30.979800999999998</v>
      </c>
      <c r="D98" s="68">
        <v>38.305819999999997</v>
      </c>
      <c r="E98" s="68">
        <v>413.81683800000002</v>
      </c>
      <c r="F98" s="68">
        <v>230.21736200000001</v>
      </c>
      <c r="G98" s="68">
        <v>17.257881000000001</v>
      </c>
      <c r="H98" s="68">
        <v>11.651692000000001</v>
      </c>
      <c r="I98" s="68">
        <v>19.516832999999998</v>
      </c>
      <c r="J98" s="68">
        <v>933.89986799999997</v>
      </c>
      <c r="K98" s="68">
        <v>661.29208100000005</v>
      </c>
      <c r="L98" s="68">
        <v>1626.3604740000001</v>
      </c>
      <c r="O98" s="71"/>
    </row>
    <row r="99" spans="1:15" ht="10.35" customHeight="1">
      <c r="A99" s="67" t="s">
        <v>404</v>
      </c>
      <c r="B99" s="68">
        <v>890.22198600000002</v>
      </c>
      <c r="C99" s="68">
        <v>35.629739999999998</v>
      </c>
      <c r="D99" s="68">
        <v>39.295121999999999</v>
      </c>
      <c r="E99" s="68">
        <v>389.801467</v>
      </c>
      <c r="F99" s="68">
        <v>225.084147</v>
      </c>
      <c r="G99" s="68">
        <v>16.669695000000001</v>
      </c>
      <c r="H99" s="68">
        <v>16.488063</v>
      </c>
      <c r="I99" s="68">
        <v>19.378737999999998</v>
      </c>
      <c r="J99" s="68">
        <v>965.14684799999998</v>
      </c>
      <c r="K99" s="68">
        <v>631.55530899999997</v>
      </c>
      <c r="L99" s="68">
        <v>1632.5689580000001</v>
      </c>
      <c r="O99" s="71"/>
    </row>
    <row r="100" spans="1:15" ht="10.35" customHeight="1">
      <c r="A100" s="67" t="s">
        <v>405</v>
      </c>
      <c r="B100" s="68">
        <v>969.33222999999998</v>
      </c>
      <c r="C100" s="68">
        <v>32.999991999999999</v>
      </c>
      <c r="D100" s="68">
        <v>42.449660000000002</v>
      </c>
      <c r="E100" s="68">
        <v>381.863899</v>
      </c>
      <c r="F100" s="68">
        <v>212.83336499999999</v>
      </c>
      <c r="G100" s="68">
        <v>13.964938</v>
      </c>
      <c r="H100" s="68">
        <v>13.475735</v>
      </c>
      <c r="I100" s="68">
        <v>18.13111</v>
      </c>
      <c r="J100" s="68">
        <v>1044.781882</v>
      </c>
      <c r="K100" s="68">
        <v>608.66220199999998</v>
      </c>
      <c r="L100" s="68">
        <v>1685.050929</v>
      </c>
      <c r="O100" s="71"/>
    </row>
    <row r="101" spans="1:15" ht="10.35" customHeight="1">
      <c r="A101" s="69" t="s">
        <v>406</v>
      </c>
      <c r="B101" s="70">
        <f t="shared" ref="B101:L101" si="6">SUM(B89:B100)</f>
        <v>11428.034438000001</v>
      </c>
      <c r="C101" s="70">
        <f t="shared" si="6"/>
        <v>430.80628300000001</v>
      </c>
      <c r="D101" s="70">
        <f t="shared" si="6"/>
        <v>433.818241</v>
      </c>
      <c r="E101" s="70">
        <f t="shared" si="6"/>
        <v>4442.3272489999999</v>
      </c>
      <c r="F101" s="70">
        <f t="shared" si="6"/>
        <v>2664.8817239999998</v>
      </c>
      <c r="G101" s="70">
        <f t="shared" si="6"/>
        <v>194.73213599999997</v>
      </c>
      <c r="H101" s="70">
        <f t="shared" si="6"/>
        <v>180.375111</v>
      </c>
      <c r="I101" s="70">
        <f t="shared" si="6"/>
        <v>224.295221</v>
      </c>
      <c r="J101" s="70">
        <f t="shared" si="6"/>
        <v>12292.658961999998</v>
      </c>
      <c r="K101" s="70">
        <f t="shared" si="6"/>
        <v>7301.9411090000012</v>
      </c>
      <c r="L101" s="70">
        <f t="shared" si="6"/>
        <v>19999.270402999999</v>
      </c>
      <c r="O101" s="71"/>
    </row>
    <row r="102" spans="1:15" ht="10.35" customHeight="1">
      <c r="A102" s="66">
        <v>2024</v>
      </c>
      <c r="B102" s="68"/>
      <c r="C102" s="68"/>
      <c r="D102" s="68"/>
      <c r="E102" s="68"/>
      <c r="F102" s="68"/>
      <c r="G102" s="68"/>
      <c r="H102" s="68"/>
      <c r="I102" s="68"/>
      <c r="J102" s="68"/>
      <c r="K102" s="68"/>
      <c r="L102" s="68"/>
      <c r="O102" s="71"/>
    </row>
    <row r="103" spans="1:15" ht="10.35" customHeight="1">
      <c r="A103" s="67" t="s">
        <v>394</v>
      </c>
      <c r="B103" s="68">
        <v>1263.394065</v>
      </c>
      <c r="C103" s="68">
        <v>37.017760000000003</v>
      </c>
      <c r="D103" s="68">
        <v>40.543365000000001</v>
      </c>
      <c r="E103" s="68">
        <v>411.597129</v>
      </c>
      <c r="F103" s="68">
        <v>236.27263099999999</v>
      </c>
      <c r="G103" s="68">
        <v>17.371936000000002</v>
      </c>
      <c r="H103" s="68">
        <v>12.301593</v>
      </c>
      <c r="I103" s="68">
        <v>19.264987999999999</v>
      </c>
      <c r="J103" s="68">
        <v>1340.9551899999999</v>
      </c>
      <c r="K103" s="68">
        <v>665.24169600000005</v>
      </c>
      <c r="L103" s="68">
        <v>2037.763467</v>
      </c>
      <c r="O103" s="71"/>
    </row>
    <row r="104" spans="1:15" ht="10.35" customHeight="1">
      <c r="A104" s="67" t="s">
        <v>395</v>
      </c>
      <c r="B104" s="68">
        <v>1276.785392</v>
      </c>
      <c r="C104" s="68">
        <v>35.262901999999997</v>
      </c>
      <c r="D104" s="68">
        <v>38.471629</v>
      </c>
      <c r="E104" s="68">
        <v>402.315247</v>
      </c>
      <c r="F104" s="68">
        <v>228.74396300000001</v>
      </c>
      <c r="G104" s="68">
        <v>12.956967000000001</v>
      </c>
      <c r="H104" s="68">
        <v>12.342466</v>
      </c>
      <c r="I104" s="68">
        <v>19.521345</v>
      </c>
      <c r="J104" s="68">
        <v>1350.5199230000001</v>
      </c>
      <c r="K104" s="68">
        <v>644.01617699999997</v>
      </c>
      <c r="L104" s="68">
        <v>2026.399911</v>
      </c>
      <c r="O104" s="71"/>
    </row>
    <row r="105" spans="1:15" ht="10.35" customHeight="1">
      <c r="A105" s="67" t="s">
        <v>396</v>
      </c>
      <c r="B105" s="68">
        <v>1268.467856</v>
      </c>
      <c r="C105" s="68">
        <v>45.015284999999999</v>
      </c>
      <c r="D105" s="68">
        <v>37.952019</v>
      </c>
      <c r="E105" s="68">
        <v>416.33287200000001</v>
      </c>
      <c r="F105" s="68">
        <v>264.89853099999999</v>
      </c>
      <c r="G105" s="68">
        <v>14.885123</v>
      </c>
      <c r="H105" s="68">
        <v>11.678452999999999</v>
      </c>
      <c r="I105" s="68">
        <v>19.762339999999998</v>
      </c>
      <c r="J105" s="68">
        <v>1351.43516</v>
      </c>
      <c r="K105" s="68">
        <v>696.11652600000002</v>
      </c>
      <c r="L105" s="68">
        <v>2078.992479</v>
      </c>
      <c r="O105" s="71"/>
    </row>
    <row r="106" spans="1:15" ht="10.35" customHeight="1">
      <c r="A106" s="67" t="s">
        <v>397</v>
      </c>
      <c r="B106" s="68">
        <v>1121.1747379999999</v>
      </c>
      <c r="C106" s="68">
        <v>36.525323999999998</v>
      </c>
      <c r="D106" s="68">
        <v>34.245412999999999</v>
      </c>
      <c r="E106" s="68">
        <v>412.75030600000002</v>
      </c>
      <c r="F106" s="68">
        <v>248.15762899999999</v>
      </c>
      <c r="G106" s="68">
        <v>15.720431</v>
      </c>
      <c r="H106" s="68">
        <v>15.92998</v>
      </c>
      <c r="I106" s="68">
        <v>20.863989</v>
      </c>
      <c r="J106" s="68">
        <v>1191.945475</v>
      </c>
      <c r="K106" s="68">
        <v>676.62836600000003</v>
      </c>
      <c r="L106" s="68">
        <v>1905.36781</v>
      </c>
      <c r="O106" s="71"/>
    </row>
    <row r="107" spans="1:15" ht="10.35" customHeight="1">
      <c r="A107" s="67" t="s">
        <v>398</v>
      </c>
      <c r="B107" s="68">
        <v>1035.415677</v>
      </c>
      <c r="C107" s="68">
        <v>29.555188999999999</v>
      </c>
      <c r="D107" s="68">
        <v>34.729474000000003</v>
      </c>
      <c r="E107" s="68">
        <v>388.73808300000002</v>
      </c>
      <c r="F107" s="68">
        <v>254.02659700000001</v>
      </c>
      <c r="G107" s="68">
        <v>14.731579</v>
      </c>
      <c r="H107" s="68">
        <v>11.371510000000001</v>
      </c>
      <c r="I107" s="68">
        <v>20.384568999999999</v>
      </c>
      <c r="J107" s="68">
        <v>1099.7003400000001</v>
      </c>
      <c r="K107" s="68">
        <v>657.49625900000001</v>
      </c>
      <c r="L107" s="68">
        <v>1788.9526780000001</v>
      </c>
      <c r="O107" s="71"/>
    </row>
    <row r="108" spans="1:15" ht="10.35" customHeight="1">
      <c r="A108" s="67" t="s">
        <v>399</v>
      </c>
      <c r="B108" s="68">
        <v>846.59438499999999</v>
      </c>
      <c r="C108" s="68">
        <v>22.15</v>
      </c>
      <c r="D108" s="68">
        <v>34.628599000000001</v>
      </c>
      <c r="E108" s="68">
        <v>375.28168499999998</v>
      </c>
      <c r="F108" s="68">
        <v>250.12103500000001</v>
      </c>
      <c r="G108" s="68">
        <v>14.075163999999999</v>
      </c>
      <c r="H108" s="68">
        <v>10.723128000000001</v>
      </c>
      <c r="I108" s="68">
        <v>17.190242999999999</v>
      </c>
      <c r="J108" s="68">
        <v>903.37298399999997</v>
      </c>
      <c r="K108" s="68">
        <v>639.47788400000002</v>
      </c>
      <c r="L108" s="68">
        <v>1570.7642390000001</v>
      </c>
      <c r="O108" s="71"/>
    </row>
    <row r="109" spans="1:15" ht="10.35" customHeight="1">
      <c r="A109" s="67" t="s">
        <v>400</v>
      </c>
      <c r="B109" s="68">
        <v>857.68471399999999</v>
      </c>
      <c r="C109" s="68">
        <v>15.486313000000001</v>
      </c>
      <c r="D109" s="68">
        <v>34.028441999999998</v>
      </c>
      <c r="E109" s="68">
        <v>380.30350800000002</v>
      </c>
      <c r="F109" s="68">
        <v>254.91653299999999</v>
      </c>
      <c r="G109" s="68">
        <v>18.291854000000001</v>
      </c>
      <c r="H109" s="68">
        <v>10.841081000000001</v>
      </c>
      <c r="I109" s="68">
        <v>21.014139</v>
      </c>
      <c r="J109" s="68">
        <v>907.19946900000002</v>
      </c>
      <c r="K109" s="68">
        <v>653.51189499999998</v>
      </c>
      <c r="L109" s="68">
        <v>1592.5665839999999</v>
      </c>
      <c r="O109" s="71"/>
    </row>
    <row r="110" spans="1:15" ht="10.35" customHeight="1">
      <c r="A110" s="67" t="s">
        <v>401</v>
      </c>
      <c r="B110" s="68">
        <v>872.63897499999996</v>
      </c>
      <c r="C110" s="68">
        <v>17.916340000000002</v>
      </c>
      <c r="D110" s="68">
        <v>34.214452999999999</v>
      </c>
      <c r="E110" s="68">
        <v>381.12514299999998</v>
      </c>
      <c r="F110" s="68">
        <v>230.39984000000001</v>
      </c>
      <c r="G110" s="68">
        <v>16.148492999999998</v>
      </c>
      <c r="H110" s="68">
        <v>9.9417159999999996</v>
      </c>
      <c r="I110" s="68">
        <v>18.713873</v>
      </c>
      <c r="J110" s="68">
        <v>924.769768</v>
      </c>
      <c r="K110" s="68">
        <v>627.67347600000005</v>
      </c>
      <c r="L110" s="68">
        <v>1581.098833</v>
      </c>
      <c r="O110" s="71"/>
    </row>
    <row r="111" spans="1:15" ht="10.35" customHeight="1">
      <c r="A111" s="67" t="s">
        <v>402</v>
      </c>
      <c r="B111" s="68">
        <v>841.87047099999995</v>
      </c>
      <c r="C111" s="68">
        <v>23.933261000000002</v>
      </c>
      <c r="D111" s="68">
        <v>35.427176000000003</v>
      </c>
      <c r="E111" s="68">
        <v>391.338346</v>
      </c>
      <c r="F111" s="68">
        <v>233.06724700000001</v>
      </c>
      <c r="G111" s="68">
        <v>17.343886999999999</v>
      </c>
      <c r="H111" s="68">
        <v>9.9174410000000002</v>
      </c>
      <c r="I111" s="68">
        <v>19.037147000000001</v>
      </c>
      <c r="J111" s="68">
        <v>901.230908</v>
      </c>
      <c r="K111" s="68">
        <v>641.74947999999995</v>
      </c>
      <c r="L111" s="68">
        <v>1571.934976</v>
      </c>
      <c r="O111" s="71"/>
    </row>
    <row r="112" spans="1:15" ht="10.35" customHeight="1">
      <c r="A112" s="67" t="s">
        <v>403</v>
      </c>
      <c r="B112" s="68">
        <v>921.28290000000004</v>
      </c>
      <c r="C112" s="68">
        <v>34.516786000000003</v>
      </c>
      <c r="D112" s="68">
        <v>39.977882999999999</v>
      </c>
      <c r="E112" s="68">
        <v>434.54094099999998</v>
      </c>
      <c r="F112" s="68">
        <v>249.282197</v>
      </c>
      <c r="G112" s="68">
        <v>16.787731000000001</v>
      </c>
      <c r="H112" s="68">
        <v>11.973485</v>
      </c>
      <c r="I112" s="68">
        <v>24.018241</v>
      </c>
      <c r="J112" s="68">
        <v>995.77756899999997</v>
      </c>
      <c r="K112" s="68">
        <v>700.61086899999998</v>
      </c>
      <c r="L112" s="68">
        <v>1732.3801639999999</v>
      </c>
      <c r="O112" s="71"/>
    </row>
    <row r="113" spans="1:15" ht="10.35" customHeight="1">
      <c r="A113" s="67" t="s">
        <v>404</v>
      </c>
      <c r="B113" s="68">
        <v>1039.938711</v>
      </c>
      <c r="C113" s="68">
        <v>41.746606</v>
      </c>
      <c r="D113" s="68">
        <v>43.825735000000002</v>
      </c>
      <c r="E113" s="68">
        <v>418.46087299999999</v>
      </c>
      <c r="F113" s="68">
        <v>249.61649700000001</v>
      </c>
      <c r="G113" s="68">
        <v>18.725231000000001</v>
      </c>
      <c r="H113" s="68">
        <v>12.008186</v>
      </c>
      <c r="I113" s="68">
        <v>15.856998000000001</v>
      </c>
      <c r="J113" s="68">
        <v>1125.5110520000001</v>
      </c>
      <c r="K113" s="68">
        <v>686.80260099999998</v>
      </c>
      <c r="L113" s="68">
        <v>1840.1788369999999</v>
      </c>
      <c r="O113" s="71"/>
    </row>
    <row r="114" spans="1:15" ht="10.35" customHeight="1">
      <c r="A114" s="67" t="s">
        <v>405</v>
      </c>
      <c r="B114" s="68">
        <v>1153.069559</v>
      </c>
      <c r="C114" s="68">
        <v>36.645732000000002</v>
      </c>
      <c r="D114" s="68">
        <v>47.993825999999999</v>
      </c>
      <c r="E114" s="68">
        <v>478.63466499999998</v>
      </c>
      <c r="F114" s="68">
        <v>239.41468800000001</v>
      </c>
      <c r="G114" s="68">
        <v>20.254435000000001</v>
      </c>
      <c r="H114" s="68">
        <v>9.3914519999999992</v>
      </c>
      <c r="I114" s="68">
        <v>20.779381000000001</v>
      </c>
      <c r="J114" s="68">
        <v>1237.7091170000001</v>
      </c>
      <c r="K114" s="68">
        <v>738.30378800000005</v>
      </c>
      <c r="L114" s="68">
        <v>2006.1837379999999</v>
      </c>
      <c r="O114" s="71"/>
    </row>
    <row r="115" spans="1:15" ht="10.35" customHeight="1">
      <c r="A115" s="69" t="s">
        <v>406</v>
      </c>
      <c r="B115" s="70">
        <f t="shared" ref="B115:L115" si="7">SUM(B103:B114)</f>
        <v>12498.317443000002</v>
      </c>
      <c r="C115" s="70">
        <f t="shared" si="7"/>
        <v>375.77149800000001</v>
      </c>
      <c r="D115" s="70">
        <f t="shared" si="7"/>
        <v>456.03801400000009</v>
      </c>
      <c r="E115" s="70">
        <f t="shared" si="7"/>
        <v>4891.4187979999997</v>
      </c>
      <c r="F115" s="70">
        <f t="shared" si="7"/>
        <v>2938.9173879999998</v>
      </c>
      <c r="G115" s="70">
        <f t="shared" si="7"/>
        <v>197.29283100000004</v>
      </c>
      <c r="H115" s="70">
        <f t="shared" si="7"/>
        <v>138.42049099999997</v>
      </c>
      <c r="I115" s="70">
        <f t="shared" si="7"/>
        <v>236.407253</v>
      </c>
      <c r="J115" s="70">
        <f t="shared" si="7"/>
        <v>13330.126955</v>
      </c>
      <c r="K115" s="70">
        <f t="shared" si="7"/>
        <v>8027.6290170000011</v>
      </c>
      <c r="L115" s="70">
        <f t="shared" si="7"/>
        <v>21732.583715999997</v>
      </c>
      <c r="O115" s="71"/>
    </row>
    <row r="116" spans="1:15" ht="10.35" customHeight="1">
      <c r="A116" s="66">
        <v>2025</v>
      </c>
      <c r="B116" s="68"/>
      <c r="C116" s="68"/>
      <c r="D116" s="68"/>
      <c r="E116" s="68"/>
      <c r="F116" s="68"/>
      <c r="G116" s="68"/>
      <c r="H116" s="68"/>
      <c r="I116" s="68"/>
      <c r="J116" s="68"/>
      <c r="K116" s="68"/>
      <c r="L116" s="68"/>
      <c r="O116" s="71"/>
    </row>
    <row r="117" spans="1:15" ht="10.35" customHeight="1">
      <c r="A117" s="67" t="s">
        <v>394</v>
      </c>
      <c r="B117" s="68">
        <v>1251.993387</v>
      </c>
      <c r="C117" s="68">
        <v>43.176952</v>
      </c>
      <c r="D117" s="68">
        <v>41.429378999999997</v>
      </c>
      <c r="E117" s="68">
        <v>470.465982</v>
      </c>
      <c r="F117" s="68">
        <v>239.819005</v>
      </c>
      <c r="G117" s="68">
        <v>18.410993999999999</v>
      </c>
      <c r="H117" s="68">
        <v>13.295996000000001</v>
      </c>
      <c r="I117" s="68">
        <v>18.329214</v>
      </c>
      <c r="J117" s="68">
        <v>1336.5997179999999</v>
      </c>
      <c r="K117" s="68">
        <v>728.69598099999996</v>
      </c>
      <c r="L117" s="68">
        <v>2096.9209089999999</v>
      </c>
      <c r="O117" s="71"/>
    </row>
    <row r="118" spans="1:15" ht="10.35" customHeight="1">
      <c r="A118" s="67" t="s">
        <v>395</v>
      </c>
      <c r="B118" s="68">
        <v>1031.7781680000001</v>
      </c>
      <c r="C118" s="68">
        <v>36.358117</v>
      </c>
      <c r="D118" s="68">
        <v>36.566262000000002</v>
      </c>
      <c r="E118" s="68">
        <v>397.779923</v>
      </c>
      <c r="F118" s="68">
        <v>213.34035900000001</v>
      </c>
      <c r="G118" s="68">
        <v>16.889699</v>
      </c>
      <c r="H118" s="68">
        <v>10.827062</v>
      </c>
      <c r="I118" s="68">
        <v>19.243659999999998</v>
      </c>
      <c r="J118" s="68">
        <v>1104.7025470000001</v>
      </c>
      <c r="K118" s="68">
        <v>628.00998100000004</v>
      </c>
      <c r="L118" s="68">
        <v>1762.78325</v>
      </c>
      <c r="O118" s="71"/>
    </row>
    <row r="119" spans="1:15" ht="10.35" customHeight="1">
      <c r="A119" s="67" t="s">
        <v>396</v>
      </c>
      <c r="B119" s="68">
        <v>965.71787200000006</v>
      </c>
      <c r="C119" s="68">
        <v>41.804839999999999</v>
      </c>
      <c r="D119" s="68">
        <v>34.942656999999997</v>
      </c>
      <c r="E119" s="68">
        <v>450.32452599999999</v>
      </c>
      <c r="F119" s="68">
        <v>250.084564</v>
      </c>
      <c r="G119" s="68">
        <v>20.430091999999998</v>
      </c>
      <c r="H119" s="68">
        <v>10.741625000000001</v>
      </c>
      <c r="I119" s="68">
        <v>20.998792999999999</v>
      </c>
      <c r="J119" s="68">
        <v>1042.465369</v>
      </c>
      <c r="K119" s="68">
        <v>720.83918200000005</v>
      </c>
      <c r="L119" s="68">
        <v>1795.044969</v>
      </c>
      <c r="O119" s="71"/>
    </row>
    <row r="120" spans="1:15" ht="10.35" customHeight="1">
      <c r="A120" s="67" t="s">
        <v>397</v>
      </c>
      <c r="B120" s="68">
        <v>869.27555299999995</v>
      </c>
      <c r="C120" s="68">
        <v>31.360731000000001</v>
      </c>
      <c r="D120" s="68">
        <v>32.780526999999999</v>
      </c>
      <c r="E120" s="68">
        <v>421.509702</v>
      </c>
      <c r="F120" s="68">
        <v>227.11901700000001</v>
      </c>
      <c r="G120" s="68">
        <v>18.572036000000001</v>
      </c>
      <c r="H120" s="68">
        <v>9.4491150000000008</v>
      </c>
      <c r="I120" s="68">
        <v>18.976635999999999</v>
      </c>
      <c r="J120" s="68">
        <v>933.41681100000005</v>
      </c>
      <c r="K120" s="68">
        <v>667.20075499999996</v>
      </c>
      <c r="L120" s="68">
        <v>1629.0433169999999</v>
      </c>
      <c r="O120" s="71"/>
    </row>
    <row r="121" spans="1:15" ht="10.35" customHeight="1">
      <c r="A121" s="67" t="s">
        <v>398</v>
      </c>
      <c r="B121" s="68">
        <v>838.05058199999996</v>
      </c>
      <c r="C121" s="68">
        <v>24.911795000000001</v>
      </c>
      <c r="D121" s="68">
        <v>33.368462000000001</v>
      </c>
      <c r="E121" s="68">
        <v>400.38192500000002</v>
      </c>
      <c r="F121" s="68">
        <v>226.710082</v>
      </c>
      <c r="G121" s="68">
        <v>16.619876000000001</v>
      </c>
      <c r="H121" s="68">
        <v>8.6506430000000005</v>
      </c>
      <c r="I121" s="68">
        <v>17.578605</v>
      </c>
      <c r="J121" s="68">
        <v>896.33083899999997</v>
      </c>
      <c r="K121" s="68">
        <v>643.71188299999994</v>
      </c>
      <c r="L121" s="68">
        <v>1566.27197</v>
      </c>
      <c r="O121" s="71"/>
    </row>
    <row r="122" spans="1:15" ht="10.35" customHeight="1">
      <c r="A122" s="67" t="s">
        <v>399</v>
      </c>
      <c r="B122" s="68">
        <v>737.06540800000005</v>
      </c>
      <c r="C122" s="68">
        <v>18.320944999999998</v>
      </c>
      <c r="D122" s="68">
        <v>32.117156000000001</v>
      </c>
      <c r="E122" s="68">
        <v>372.30987900000002</v>
      </c>
      <c r="F122" s="68">
        <v>238.58402699999999</v>
      </c>
      <c r="G122" s="68">
        <v>14.220335</v>
      </c>
      <c r="H122" s="68">
        <v>7.4069089999999997</v>
      </c>
      <c r="I122" s="68">
        <v>16.970065000000002</v>
      </c>
      <c r="J122" s="68">
        <v>787.50350900000001</v>
      </c>
      <c r="K122" s="68">
        <v>625.11424099999999</v>
      </c>
      <c r="L122" s="68">
        <v>1436.9947239999999</v>
      </c>
      <c r="O122" s="71"/>
    </row>
    <row r="123" spans="1:15" ht="10.35" customHeight="1">
      <c r="A123" s="73" t="s">
        <v>407</v>
      </c>
      <c r="B123" s="70">
        <f t="shared" ref="B123:L123" si="8">SUM(B117:B122)</f>
        <v>5693.8809700000002</v>
      </c>
      <c r="C123" s="70">
        <f t="shared" si="8"/>
        <v>195.93338</v>
      </c>
      <c r="D123" s="70">
        <f t="shared" si="8"/>
        <v>211.204443</v>
      </c>
      <c r="E123" s="70">
        <f t="shared" si="8"/>
        <v>2512.771937</v>
      </c>
      <c r="F123" s="70">
        <f t="shared" si="8"/>
        <v>1395.6570539999998</v>
      </c>
      <c r="G123" s="70">
        <f t="shared" si="8"/>
        <v>105.14303200000001</v>
      </c>
      <c r="H123" s="70">
        <f t="shared" si="8"/>
        <v>60.37135</v>
      </c>
      <c r="I123" s="70">
        <f t="shared" si="8"/>
        <v>112.09697300000001</v>
      </c>
      <c r="J123" s="70">
        <f t="shared" si="8"/>
        <v>6101.0187930000011</v>
      </c>
      <c r="K123" s="70">
        <f t="shared" si="8"/>
        <v>4013.5720229999997</v>
      </c>
      <c r="L123" s="70">
        <f t="shared" si="8"/>
        <v>10287.059138999999</v>
      </c>
      <c r="O123" s="71"/>
    </row>
    <row r="124" spans="1:15" s="5" customFormat="1" ht="13.35" customHeight="1">
      <c r="A124" s="4" t="s">
        <v>340</v>
      </c>
      <c r="B124" s="4"/>
      <c r="C124" s="4"/>
      <c r="J124" s="4"/>
    </row>
    <row r="125" spans="1:15" s="5" customFormat="1" ht="11.25">
      <c r="A125" s="5" t="s">
        <v>408</v>
      </c>
      <c r="B125" s="4"/>
      <c r="C125" s="4"/>
      <c r="J125" s="4"/>
    </row>
    <row r="126" spans="1:15" s="5" customFormat="1" ht="11.25">
      <c r="A126" s="4" t="s">
        <v>409</v>
      </c>
      <c r="B126" s="4"/>
      <c r="C126" s="4"/>
      <c r="J126" s="4"/>
    </row>
    <row r="127" spans="1:15" s="5" customFormat="1" ht="11.25">
      <c r="A127" s="4" t="s">
        <v>410</v>
      </c>
      <c r="B127" s="4"/>
      <c r="C127" s="4"/>
      <c r="J127" s="4"/>
    </row>
    <row r="128" spans="1:15" s="5" customFormat="1" ht="11.25">
      <c r="A128" s="4" t="s">
        <v>411</v>
      </c>
      <c r="B128" s="4"/>
      <c r="C128" s="4"/>
      <c r="J128" s="4"/>
    </row>
    <row r="129" spans="1:10" s="5" customFormat="1" ht="11.25">
      <c r="A129" s="4" t="s">
        <v>412</v>
      </c>
      <c r="B129" s="4"/>
      <c r="C129" s="4"/>
      <c r="J129" s="4"/>
    </row>
    <row r="130" spans="1:10" s="5" customFormat="1" ht="11.25">
      <c r="A130" s="4" t="s">
        <v>413</v>
      </c>
      <c r="B130" s="4"/>
      <c r="C130" s="4"/>
      <c r="J130" s="4"/>
    </row>
    <row r="131" spans="1:10" s="5" customFormat="1" ht="11.25">
      <c r="A131" s="6" t="s">
        <v>414</v>
      </c>
    </row>
  </sheetData>
  <conditionalFormatting sqref="A19:A123">
    <cfRule type="expression" dxfId="245" priority="2">
      <formula>MOD(ROW(),2)=1</formula>
    </cfRule>
  </conditionalFormatting>
  <conditionalFormatting sqref="A18:E18">
    <cfRule type="expression" dxfId="244" priority="5">
      <formula>MOD(ROW(),2)=1</formula>
    </cfRule>
  </conditionalFormatting>
  <conditionalFormatting sqref="A4:L17 F18:L30">
    <cfRule type="expression" dxfId="243" priority="3">
      <formula>MOD(ROW(),2)=1</formula>
    </cfRule>
  </conditionalFormatting>
  <conditionalFormatting sqref="B19:E30">
    <cfRule type="expression" dxfId="242" priority="4">
      <formula>MOD(ROW(),2)=1</formula>
    </cfRule>
  </conditionalFormatting>
  <conditionalFormatting sqref="B31:L123">
    <cfRule type="expression" dxfId="241" priority="1">
      <formula>MOD(ROW(),2)=1</formula>
    </cfRule>
  </conditionalFormatting>
  <pageMargins left="0.7" right="0.7" top="0.75" bottom="0.75" header="0.3" footer="0.3"/>
  <pageSetup scale="48"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9D30-120E-4B83-AE75-EB3ABD7568D8}">
  <sheetPr>
    <pageSetUpPr fitToPage="1"/>
  </sheetPr>
  <dimension ref="A1:G126"/>
  <sheetViews>
    <sheetView showGridLines="0" zoomScaleNormal="100" workbookViewId="0"/>
  </sheetViews>
  <sheetFormatPr defaultColWidth="9.42578125" defaultRowHeight="14.25"/>
  <cols>
    <col min="1" max="1" width="16.140625" style="26" customWidth="1"/>
    <col min="2" max="2" width="31.7109375" style="26" customWidth="1"/>
    <col min="3" max="3" width="26.5703125" style="26" customWidth="1"/>
    <col min="4" max="4" width="16.7109375" style="26" customWidth="1"/>
    <col min="5" max="6" width="3.5703125" style="26" customWidth="1"/>
    <col min="7" max="16384" width="9.42578125" style="26"/>
  </cols>
  <sheetData>
    <row r="1" spans="1:7" ht="15">
      <c r="A1" s="36" t="s">
        <v>56</v>
      </c>
      <c r="B1" s="61"/>
      <c r="C1" s="61"/>
      <c r="D1" s="61"/>
      <c r="G1" s="16" t="str">
        <f>HYPERLINK("#'"&amp;"Index'!A1","INDEX")</f>
        <v>INDEX</v>
      </c>
    </row>
    <row r="2" spans="1:7">
      <c r="A2" s="47" t="s">
        <v>415</v>
      </c>
      <c r="B2" s="47" t="s">
        <v>416</v>
      </c>
      <c r="C2" s="74" t="s">
        <v>417</v>
      </c>
      <c r="D2" s="47" t="s">
        <v>418</v>
      </c>
    </row>
    <row r="3" spans="1:7">
      <c r="A3" s="62"/>
      <c r="B3" s="63" t="s">
        <v>419</v>
      </c>
      <c r="C3" s="64"/>
      <c r="D3" s="62"/>
    </row>
    <row r="4" spans="1:7" ht="15" customHeight="1">
      <c r="A4" s="66">
        <v>2017</v>
      </c>
    </row>
    <row r="5" spans="1:7" ht="10.35" customHeight="1">
      <c r="A5" s="67" t="s">
        <v>394</v>
      </c>
      <c r="B5" s="68">
        <v>9.3047170000000001</v>
      </c>
      <c r="C5" s="68">
        <v>37.659258000000001</v>
      </c>
      <c r="D5" s="68">
        <v>46.963974999999998</v>
      </c>
    </row>
    <row r="6" spans="1:7" ht="10.35" customHeight="1">
      <c r="A6" s="67" t="s">
        <v>395</v>
      </c>
      <c r="B6" s="68">
        <v>11.038041</v>
      </c>
      <c r="C6" s="68">
        <v>35.728324999999998</v>
      </c>
      <c r="D6" s="68">
        <v>46.766365999999998</v>
      </c>
    </row>
    <row r="7" spans="1:7" ht="10.35" customHeight="1">
      <c r="A7" s="67" t="s">
        <v>396</v>
      </c>
      <c r="B7" s="68">
        <v>12.205819999999999</v>
      </c>
      <c r="C7" s="68">
        <v>35.199551999999997</v>
      </c>
      <c r="D7" s="68">
        <v>47.405372</v>
      </c>
    </row>
    <row r="8" spans="1:7" ht="10.35" customHeight="1">
      <c r="A8" s="67" t="s">
        <v>397</v>
      </c>
      <c r="B8" s="68">
        <v>9.4766239999999993</v>
      </c>
      <c r="C8" s="68">
        <v>31.071418000000001</v>
      </c>
      <c r="D8" s="68">
        <v>40.548042000000002</v>
      </c>
    </row>
    <row r="9" spans="1:7" ht="10.35" customHeight="1">
      <c r="A9" s="67" t="s">
        <v>398</v>
      </c>
      <c r="B9" s="68">
        <v>9.2006689999999995</v>
      </c>
      <c r="C9" s="68">
        <v>42.380299999999998</v>
      </c>
      <c r="D9" s="68">
        <v>51.580969000000003</v>
      </c>
    </row>
    <row r="10" spans="1:7" ht="10.35" customHeight="1">
      <c r="A10" s="67" t="s">
        <v>399</v>
      </c>
      <c r="B10" s="68">
        <v>8.1998259999999998</v>
      </c>
      <c r="C10" s="68">
        <v>46.672103</v>
      </c>
      <c r="D10" s="68">
        <v>54.871929000000002</v>
      </c>
    </row>
    <row r="11" spans="1:7" ht="10.35" customHeight="1">
      <c r="A11" s="67" t="s">
        <v>400</v>
      </c>
      <c r="B11" s="68">
        <v>7.4668330000000003</v>
      </c>
      <c r="C11" s="68">
        <v>41.996485</v>
      </c>
      <c r="D11" s="68">
        <v>49.463318000000001</v>
      </c>
    </row>
    <row r="12" spans="1:7" ht="10.35" customHeight="1">
      <c r="A12" s="67" t="s">
        <v>401</v>
      </c>
      <c r="B12" s="68">
        <v>10.760185999999999</v>
      </c>
      <c r="C12" s="68">
        <v>36.640476</v>
      </c>
      <c r="D12" s="68">
        <v>47.400661999999997</v>
      </c>
    </row>
    <row r="13" spans="1:7" ht="10.35" customHeight="1">
      <c r="A13" s="67" t="s">
        <v>402</v>
      </c>
      <c r="B13" s="68">
        <v>11.602907</v>
      </c>
      <c r="C13" s="68">
        <v>26.399056000000002</v>
      </c>
      <c r="D13" s="68">
        <v>38.001963000000003</v>
      </c>
    </row>
    <row r="14" spans="1:7" ht="10.35" customHeight="1">
      <c r="A14" s="67" t="s">
        <v>403</v>
      </c>
      <c r="B14" s="68">
        <v>12.180391999999999</v>
      </c>
      <c r="C14" s="68">
        <v>42.064442</v>
      </c>
      <c r="D14" s="68">
        <v>54.244833999999997</v>
      </c>
    </row>
    <row r="15" spans="1:7" ht="10.35" customHeight="1">
      <c r="A15" s="67" t="s">
        <v>404</v>
      </c>
      <c r="B15" s="68">
        <v>10.979594000000001</v>
      </c>
      <c r="C15" s="68">
        <v>39.168843000000003</v>
      </c>
      <c r="D15" s="68">
        <v>50.148437000000001</v>
      </c>
    </row>
    <row r="16" spans="1:7" ht="10.35" customHeight="1">
      <c r="A16" s="67" t="s">
        <v>405</v>
      </c>
      <c r="B16" s="68">
        <v>9.0130579999999991</v>
      </c>
      <c r="C16" s="68">
        <v>43.232641999999998</v>
      </c>
      <c r="D16" s="68">
        <v>52.245699999999999</v>
      </c>
    </row>
    <row r="17" spans="1:4" ht="10.35" customHeight="1">
      <c r="A17" s="69" t="s">
        <v>406</v>
      </c>
      <c r="B17" s="70">
        <f>SUM(B5:B16)</f>
        <v>121.428667</v>
      </c>
      <c r="C17" s="70">
        <f>SUM(C5:C16)</f>
        <v>458.21289999999999</v>
      </c>
      <c r="D17" s="70">
        <f>SUM(D5:D16)</f>
        <v>579.6415669999999</v>
      </c>
    </row>
    <row r="18" spans="1:4" ht="15" customHeight="1">
      <c r="A18" s="66">
        <v>2018</v>
      </c>
      <c r="B18" s="75"/>
      <c r="C18" s="75"/>
      <c r="D18" s="75"/>
    </row>
    <row r="19" spans="1:4" ht="10.35" customHeight="1">
      <c r="A19" s="67" t="s">
        <v>394</v>
      </c>
      <c r="B19" s="68">
        <v>13.974074</v>
      </c>
      <c r="C19" s="68">
        <v>37.905037</v>
      </c>
      <c r="D19" s="68">
        <v>51.879111000000002</v>
      </c>
    </row>
    <row r="20" spans="1:4" ht="10.35" customHeight="1">
      <c r="A20" s="67" t="s">
        <v>395</v>
      </c>
      <c r="B20" s="68">
        <v>11.503277000000001</v>
      </c>
      <c r="C20" s="68">
        <v>31.408908</v>
      </c>
      <c r="D20" s="68">
        <v>42.912185000000001</v>
      </c>
    </row>
    <row r="21" spans="1:4" ht="10.35" customHeight="1">
      <c r="A21" s="67" t="s">
        <v>396</v>
      </c>
      <c r="B21" s="68">
        <v>13.191093</v>
      </c>
      <c r="C21" s="68">
        <v>34.319108999999997</v>
      </c>
      <c r="D21" s="68">
        <v>47.510202</v>
      </c>
    </row>
    <row r="22" spans="1:4" ht="10.35" customHeight="1">
      <c r="A22" s="67" t="s">
        <v>397</v>
      </c>
      <c r="B22" s="68">
        <v>14.767801</v>
      </c>
      <c r="C22" s="68">
        <v>37.288037000000003</v>
      </c>
      <c r="D22" s="68">
        <v>52.055838000000001</v>
      </c>
    </row>
    <row r="23" spans="1:4" ht="10.35" customHeight="1">
      <c r="A23" s="67" t="s">
        <v>398</v>
      </c>
      <c r="B23" s="68">
        <v>11.223649999999999</v>
      </c>
      <c r="C23" s="68">
        <v>48.433819999999997</v>
      </c>
      <c r="D23" s="68">
        <v>59.657470000000004</v>
      </c>
    </row>
    <row r="24" spans="1:4" ht="10.35" customHeight="1">
      <c r="A24" s="67" t="s">
        <v>399</v>
      </c>
      <c r="B24" s="68">
        <v>9.9624190000000006</v>
      </c>
      <c r="C24" s="68">
        <v>52.776684000000003</v>
      </c>
      <c r="D24" s="68">
        <v>62.739103</v>
      </c>
    </row>
    <row r="25" spans="1:4" ht="10.35" customHeight="1">
      <c r="A25" s="67" t="s">
        <v>400</v>
      </c>
      <c r="B25" s="68">
        <v>8.9698139999999995</v>
      </c>
      <c r="C25" s="68">
        <v>45.284565000000001</v>
      </c>
      <c r="D25" s="68">
        <v>54.254379</v>
      </c>
    </row>
    <row r="26" spans="1:4" ht="10.35" customHeight="1">
      <c r="A26" s="67" t="s">
        <v>401</v>
      </c>
      <c r="B26" s="68">
        <v>6.7027760000000001</v>
      </c>
      <c r="C26" s="68">
        <v>35.891331000000001</v>
      </c>
      <c r="D26" s="68">
        <v>42.594107000000001</v>
      </c>
    </row>
    <row r="27" spans="1:4" ht="10.35" customHeight="1">
      <c r="A27" s="67" t="s">
        <v>402</v>
      </c>
      <c r="B27" s="68">
        <v>7.0158230000000001</v>
      </c>
      <c r="C27" s="68">
        <v>37.767876000000001</v>
      </c>
      <c r="D27" s="68">
        <v>44.783698999999999</v>
      </c>
    </row>
    <row r="28" spans="1:4" ht="10.35" customHeight="1">
      <c r="A28" s="67" t="s">
        <v>403</v>
      </c>
      <c r="B28" s="68">
        <v>9.3302019999999999</v>
      </c>
      <c r="C28" s="68">
        <v>33.664248999999998</v>
      </c>
      <c r="D28" s="68">
        <v>42.994450999999998</v>
      </c>
    </row>
    <row r="29" spans="1:4" ht="10.35" customHeight="1">
      <c r="A29" s="67" t="s">
        <v>404</v>
      </c>
      <c r="B29" s="68">
        <v>7.8202439999999998</v>
      </c>
      <c r="C29" s="68">
        <v>34.258560000000003</v>
      </c>
      <c r="D29" s="68">
        <v>42.078803999999998</v>
      </c>
    </row>
    <row r="30" spans="1:4" ht="10.35" customHeight="1">
      <c r="A30" s="67" t="s">
        <v>405</v>
      </c>
      <c r="B30" s="68">
        <v>7.2633789999999996</v>
      </c>
      <c r="C30" s="68">
        <v>48.859845999999997</v>
      </c>
      <c r="D30" s="68">
        <v>56.123224999999998</v>
      </c>
    </row>
    <row r="31" spans="1:4" ht="10.35" customHeight="1">
      <c r="A31" s="69" t="s">
        <v>406</v>
      </c>
      <c r="B31" s="70">
        <f>SUM(B19:B30)</f>
        <v>121.724552</v>
      </c>
      <c r="C31" s="70">
        <f>SUM(C19:C30)</f>
        <v>477.85802199999995</v>
      </c>
      <c r="D31" s="70">
        <f>SUM(D19:D30)</f>
        <v>599.58257400000002</v>
      </c>
    </row>
    <row r="32" spans="1:4" ht="15" customHeight="1">
      <c r="A32" s="66">
        <v>2019</v>
      </c>
      <c r="B32" s="75"/>
      <c r="C32" s="75"/>
      <c r="D32" s="75"/>
    </row>
    <row r="33" spans="1:4" ht="10.35" customHeight="1">
      <c r="A33" s="67" t="s">
        <v>394</v>
      </c>
      <c r="B33" s="68">
        <v>10.062963</v>
      </c>
      <c r="C33" s="68">
        <v>35.187251000000003</v>
      </c>
      <c r="D33" s="68">
        <v>45.250214</v>
      </c>
    </row>
    <row r="34" spans="1:4" ht="10.35" customHeight="1">
      <c r="A34" s="67" t="s">
        <v>395</v>
      </c>
      <c r="B34" s="68">
        <v>9.1423159999999992</v>
      </c>
      <c r="C34" s="68">
        <v>26.730985</v>
      </c>
      <c r="D34" s="68">
        <v>35.873300999999998</v>
      </c>
    </row>
    <row r="35" spans="1:4" ht="10.35" customHeight="1">
      <c r="A35" s="67" t="s">
        <v>396</v>
      </c>
      <c r="B35" s="68">
        <v>11.837379</v>
      </c>
      <c r="C35" s="68">
        <v>39.647475</v>
      </c>
      <c r="D35" s="68">
        <v>51.484853999999999</v>
      </c>
    </row>
    <row r="36" spans="1:4" ht="10.35" customHeight="1">
      <c r="A36" s="67" t="s">
        <v>397</v>
      </c>
      <c r="B36" s="68">
        <v>10.876818</v>
      </c>
      <c r="C36" s="68">
        <v>35.766506</v>
      </c>
      <c r="D36" s="68">
        <v>46.643324</v>
      </c>
    </row>
    <row r="37" spans="1:4" ht="10.35" customHeight="1">
      <c r="A37" s="67" t="s">
        <v>398</v>
      </c>
      <c r="B37" s="68">
        <v>9.5902949999999993</v>
      </c>
      <c r="C37" s="68">
        <v>48.666905999999997</v>
      </c>
      <c r="D37" s="68">
        <v>58.257201000000002</v>
      </c>
    </row>
    <row r="38" spans="1:4" ht="10.35" customHeight="1">
      <c r="A38" s="67" t="s">
        <v>399</v>
      </c>
      <c r="B38" s="68">
        <v>8.8112130000000004</v>
      </c>
      <c r="C38" s="68">
        <v>38.924021000000003</v>
      </c>
      <c r="D38" s="68">
        <v>47.735233999999998</v>
      </c>
    </row>
    <row r="39" spans="1:4" ht="10.35" customHeight="1">
      <c r="A39" s="67" t="s">
        <v>400</v>
      </c>
      <c r="B39" s="68">
        <v>7.2667190000000002</v>
      </c>
      <c r="C39" s="68">
        <v>44.631602000000001</v>
      </c>
      <c r="D39" s="68">
        <v>51.898321000000003</v>
      </c>
    </row>
    <row r="40" spans="1:4" ht="10.35" customHeight="1">
      <c r="A40" s="67" t="s">
        <v>401</v>
      </c>
      <c r="B40" s="68">
        <v>5.2169049999999997</v>
      </c>
      <c r="C40" s="68">
        <v>35.872382999999999</v>
      </c>
      <c r="D40" s="68">
        <v>41.089288000000003</v>
      </c>
    </row>
    <row r="41" spans="1:4" ht="10.35" customHeight="1">
      <c r="A41" s="67" t="s">
        <v>402</v>
      </c>
      <c r="B41" s="68">
        <v>6.9772699999999999</v>
      </c>
      <c r="C41" s="68">
        <v>31.775559999999999</v>
      </c>
      <c r="D41" s="68">
        <v>38.752830000000003</v>
      </c>
    </row>
    <row r="42" spans="1:4" ht="10.35" customHeight="1">
      <c r="A42" s="67" t="s">
        <v>403</v>
      </c>
      <c r="B42" s="68">
        <v>8.0890240000000002</v>
      </c>
      <c r="C42" s="68">
        <v>28.985552999999999</v>
      </c>
      <c r="D42" s="68">
        <v>37.074576999999998</v>
      </c>
    </row>
    <row r="43" spans="1:4" ht="10.35" customHeight="1">
      <c r="A43" s="67" t="s">
        <v>404</v>
      </c>
      <c r="B43" s="68">
        <v>7.8966450000000004</v>
      </c>
      <c r="C43" s="68">
        <v>35.733587</v>
      </c>
      <c r="D43" s="68">
        <v>43.630231999999999</v>
      </c>
    </row>
    <row r="44" spans="1:4" ht="10.35" customHeight="1">
      <c r="A44" s="67" t="s">
        <v>405</v>
      </c>
      <c r="B44" s="68">
        <v>7.4880570000000004</v>
      </c>
      <c r="C44" s="68">
        <v>48.858381000000001</v>
      </c>
      <c r="D44" s="68">
        <v>56.346437999999999</v>
      </c>
    </row>
    <row r="45" spans="1:4" ht="10.35" customHeight="1">
      <c r="A45" s="69" t="s">
        <v>406</v>
      </c>
      <c r="B45" s="70">
        <f>SUM(B33:B44)</f>
        <v>103.25560399999999</v>
      </c>
      <c r="C45" s="70">
        <f>SUM(C33:C44)</f>
        <v>450.78021000000001</v>
      </c>
      <c r="D45" s="70">
        <f>SUM(D33:D44)</f>
        <v>554.03581399999996</v>
      </c>
    </row>
    <row r="46" spans="1:4" ht="15.6" customHeight="1">
      <c r="A46" s="66">
        <v>2020</v>
      </c>
      <c r="B46" s="75"/>
      <c r="C46" s="75"/>
      <c r="D46" s="75"/>
    </row>
    <row r="47" spans="1:4" ht="10.35" customHeight="1">
      <c r="A47" s="67" t="s">
        <v>394</v>
      </c>
      <c r="B47" s="68">
        <v>10.409782999999999</v>
      </c>
      <c r="C47" s="68">
        <v>28.776615</v>
      </c>
      <c r="D47" s="68">
        <v>39.186397999999997</v>
      </c>
    </row>
    <row r="48" spans="1:4" ht="10.35" customHeight="1">
      <c r="A48" s="67" t="s">
        <v>395</v>
      </c>
      <c r="B48" s="68">
        <v>8.6065000000000005</v>
      </c>
      <c r="C48" s="68">
        <v>27.151064000000002</v>
      </c>
      <c r="D48" s="68">
        <v>35.757564000000002</v>
      </c>
    </row>
    <row r="49" spans="1:4" ht="10.35" customHeight="1">
      <c r="A49" s="67" t="s">
        <v>396</v>
      </c>
      <c r="B49" s="68">
        <v>16.073422999999998</v>
      </c>
      <c r="C49" s="68">
        <v>32.578522999999997</v>
      </c>
      <c r="D49" s="68">
        <v>48.651946000000002</v>
      </c>
    </row>
    <row r="50" spans="1:4" ht="10.35" customHeight="1">
      <c r="A50" s="67" t="s">
        <v>397</v>
      </c>
      <c r="B50" s="68">
        <v>14.834569</v>
      </c>
      <c r="C50" s="68">
        <v>27.409012000000001</v>
      </c>
      <c r="D50" s="68">
        <v>42.243580999999999</v>
      </c>
    </row>
    <row r="51" spans="1:4" ht="10.35" customHeight="1">
      <c r="A51" s="67" t="s">
        <v>398</v>
      </c>
      <c r="B51" s="68">
        <v>9.1997129999999991</v>
      </c>
      <c r="C51" s="68">
        <v>32.297787</v>
      </c>
      <c r="D51" s="68">
        <v>41.497500000000002</v>
      </c>
    </row>
    <row r="52" spans="1:4" ht="10.35" customHeight="1">
      <c r="A52" s="67" t="s">
        <v>399</v>
      </c>
      <c r="B52" s="68">
        <v>9.7011350000000007</v>
      </c>
      <c r="C52" s="68">
        <v>36.946285000000003</v>
      </c>
      <c r="D52" s="68">
        <v>46.647419999999997</v>
      </c>
    </row>
    <row r="53" spans="1:4" ht="10.35" customHeight="1">
      <c r="A53" s="67" t="s">
        <v>400</v>
      </c>
      <c r="B53" s="68">
        <v>7.7859379999999998</v>
      </c>
      <c r="C53" s="68">
        <v>32.670293000000001</v>
      </c>
      <c r="D53" s="68">
        <v>40.456231000000002</v>
      </c>
    </row>
    <row r="54" spans="1:4" ht="10.35" customHeight="1">
      <c r="A54" s="67" t="s">
        <v>401</v>
      </c>
      <c r="B54" s="68">
        <v>7.0987099999999996</v>
      </c>
      <c r="C54" s="68">
        <v>27.448352</v>
      </c>
      <c r="D54" s="68">
        <v>34.547061999999997</v>
      </c>
    </row>
    <row r="55" spans="1:4" ht="10.35" customHeight="1">
      <c r="A55" s="67" t="s">
        <v>402</v>
      </c>
      <c r="B55" s="68">
        <v>9.8081420000000001</v>
      </c>
      <c r="C55" s="68">
        <v>26.937245000000001</v>
      </c>
      <c r="D55" s="68">
        <v>36.745387000000001</v>
      </c>
    </row>
    <row r="56" spans="1:4" ht="10.35" customHeight="1">
      <c r="A56" s="67" t="s">
        <v>403</v>
      </c>
      <c r="B56" s="68">
        <v>9.3782759999999996</v>
      </c>
      <c r="C56" s="68">
        <v>33.992969000000002</v>
      </c>
      <c r="D56" s="68">
        <v>43.371245000000002</v>
      </c>
    </row>
    <row r="57" spans="1:4" ht="10.35" customHeight="1">
      <c r="A57" s="67" t="s">
        <v>404</v>
      </c>
      <c r="B57" s="68">
        <v>8.5413359999999994</v>
      </c>
      <c r="C57" s="68">
        <v>25.889890999999999</v>
      </c>
      <c r="D57" s="68">
        <v>34.431227</v>
      </c>
    </row>
    <row r="58" spans="1:4" ht="10.35" customHeight="1">
      <c r="A58" s="67" t="s">
        <v>405</v>
      </c>
      <c r="B58" s="68">
        <v>7.3497300000000001</v>
      </c>
      <c r="C58" s="68">
        <v>39.174456999999997</v>
      </c>
      <c r="D58" s="68">
        <v>46.524186999999998</v>
      </c>
    </row>
    <row r="59" spans="1:4" ht="10.35" customHeight="1">
      <c r="A59" s="69" t="s">
        <v>406</v>
      </c>
      <c r="B59" s="70">
        <f>SUM(B47:B58)</f>
        <v>118.78725499999999</v>
      </c>
      <c r="C59" s="70">
        <f>SUM(C47:C58)</f>
        <v>371.27249300000005</v>
      </c>
      <c r="D59" s="70">
        <f>SUM(D47:D58)</f>
        <v>490.05974799999996</v>
      </c>
    </row>
    <row r="60" spans="1:4" ht="10.35" customHeight="1">
      <c r="A60" s="66">
        <v>2021</v>
      </c>
      <c r="B60" s="75"/>
      <c r="C60" s="75"/>
      <c r="D60" s="75"/>
    </row>
    <row r="61" spans="1:4" ht="10.35" customHeight="1">
      <c r="A61" s="67" t="s">
        <v>394</v>
      </c>
      <c r="B61" s="68">
        <v>9.0620580000000004</v>
      </c>
      <c r="C61" s="68">
        <v>33.598247000000001</v>
      </c>
      <c r="D61" s="68">
        <v>42.660305000000001</v>
      </c>
    </row>
    <row r="62" spans="1:4" ht="10.35" customHeight="1">
      <c r="A62" s="67" t="s">
        <v>395</v>
      </c>
      <c r="B62" s="68">
        <v>8.0325360000000003</v>
      </c>
      <c r="C62" s="68">
        <v>37.377898999999999</v>
      </c>
      <c r="D62" s="68">
        <v>45.410435</v>
      </c>
    </row>
    <row r="63" spans="1:4" ht="10.35" customHeight="1">
      <c r="A63" s="67" t="s">
        <v>396</v>
      </c>
      <c r="B63" s="68">
        <v>11.804314</v>
      </c>
      <c r="C63" s="68">
        <v>36.578586999999999</v>
      </c>
      <c r="D63" s="68">
        <v>48.382900999999997</v>
      </c>
    </row>
    <row r="64" spans="1:4" ht="10.35" customHeight="1">
      <c r="A64" s="67" t="s">
        <v>397</v>
      </c>
      <c r="B64" s="68">
        <v>10.074539</v>
      </c>
      <c r="C64" s="68">
        <v>38.11788</v>
      </c>
      <c r="D64" s="68">
        <v>48.192419000000001</v>
      </c>
    </row>
    <row r="65" spans="1:4" ht="10.35" customHeight="1">
      <c r="A65" s="67" t="s">
        <v>398</v>
      </c>
      <c r="B65" s="68">
        <v>9.3853779999999993</v>
      </c>
      <c r="C65" s="68">
        <v>29.168847</v>
      </c>
      <c r="D65" s="68">
        <v>38.554225000000002</v>
      </c>
    </row>
    <row r="66" spans="1:4" ht="10.35" customHeight="1">
      <c r="A66" s="67" t="s">
        <v>399</v>
      </c>
      <c r="B66" s="68">
        <v>10.283497000000001</v>
      </c>
      <c r="C66" s="68">
        <v>39.799613999999998</v>
      </c>
      <c r="D66" s="68">
        <v>50.083111000000002</v>
      </c>
    </row>
    <row r="67" spans="1:4" ht="10.35" customHeight="1">
      <c r="A67" s="67" t="s">
        <v>400</v>
      </c>
      <c r="B67" s="68">
        <v>11.478123</v>
      </c>
      <c r="C67" s="68">
        <v>34.845810999999998</v>
      </c>
      <c r="D67" s="68">
        <v>46.323934000000001</v>
      </c>
    </row>
    <row r="68" spans="1:4" ht="10.35" customHeight="1">
      <c r="A68" s="67" t="s">
        <v>401</v>
      </c>
      <c r="B68" s="68">
        <v>17.158147</v>
      </c>
      <c r="C68" s="68">
        <v>36.089368</v>
      </c>
      <c r="D68" s="68">
        <v>53.247515</v>
      </c>
    </row>
    <row r="69" spans="1:4" ht="10.35" customHeight="1">
      <c r="A69" s="67" t="s">
        <v>402</v>
      </c>
      <c r="B69" s="68">
        <v>20.885503</v>
      </c>
      <c r="C69" s="68">
        <v>33.763061</v>
      </c>
      <c r="D69" s="68">
        <v>54.648564</v>
      </c>
    </row>
    <row r="70" spans="1:4" ht="10.35" customHeight="1">
      <c r="A70" s="67" t="s">
        <v>403</v>
      </c>
      <c r="B70" s="68">
        <v>21.365528999999999</v>
      </c>
      <c r="C70" s="68">
        <v>43.078778</v>
      </c>
      <c r="D70" s="68">
        <v>64.444306999999995</v>
      </c>
    </row>
    <row r="71" spans="1:4" ht="10.35" customHeight="1">
      <c r="A71" s="67" t="s">
        <v>404</v>
      </c>
      <c r="B71" s="68">
        <v>18.696769</v>
      </c>
      <c r="C71" s="68">
        <v>47.730916000000001</v>
      </c>
      <c r="D71" s="68">
        <v>66.427684999999997</v>
      </c>
    </row>
    <row r="72" spans="1:4" ht="10.35" customHeight="1">
      <c r="A72" s="67" t="s">
        <v>405</v>
      </c>
      <c r="B72" s="68">
        <v>16.80368</v>
      </c>
      <c r="C72" s="68">
        <v>49.349564000000001</v>
      </c>
      <c r="D72" s="68">
        <v>66.153244000000001</v>
      </c>
    </row>
    <row r="73" spans="1:4" ht="10.35" customHeight="1">
      <c r="A73" s="69" t="s">
        <v>406</v>
      </c>
      <c r="B73" s="70">
        <f>SUM(B61:B72)</f>
        <v>165.03007299999996</v>
      </c>
      <c r="C73" s="70">
        <f>SUM(C61:C72)</f>
        <v>459.49857199999997</v>
      </c>
      <c r="D73" s="70">
        <f>SUM(D61:D72)</f>
        <v>624.52864499999998</v>
      </c>
    </row>
    <row r="74" spans="1:4" ht="10.35" customHeight="1">
      <c r="A74" s="66">
        <v>2022</v>
      </c>
      <c r="B74" s="75"/>
      <c r="C74" s="75"/>
      <c r="D74" s="75"/>
    </row>
    <row r="75" spans="1:4" ht="10.35" customHeight="1">
      <c r="A75" s="67" t="s">
        <v>394</v>
      </c>
      <c r="B75" s="68">
        <v>16.649588000000001</v>
      </c>
      <c r="C75" s="68">
        <v>40.142426</v>
      </c>
      <c r="D75" s="68">
        <v>56.792014000000002</v>
      </c>
    </row>
    <row r="76" spans="1:4" ht="10.35" customHeight="1">
      <c r="A76" s="67" t="s">
        <v>395</v>
      </c>
      <c r="B76" s="68">
        <v>17.051338000000001</v>
      </c>
      <c r="C76" s="68">
        <v>28.735735999999999</v>
      </c>
      <c r="D76" s="68">
        <v>45.787073999999997</v>
      </c>
    </row>
    <row r="77" spans="1:4" ht="10.35" customHeight="1">
      <c r="A77" s="67" t="s">
        <v>396</v>
      </c>
      <c r="B77" s="68">
        <v>21.605753</v>
      </c>
      <c r="C77" s="68">
        <v>33.236468000000002</v>
      </c>
      <c r="D77" s="68">
        <v>54.842221000000002</v>
      </c>
    </row>
    <row r="78" spans="1:4" ht="10.35" customHeight="1">
      <c r="A78" s="67" t="s">
        <v>397</v>
      </c>
      <c r="B78" s="68">
        <v>22.88843</v>
      </c>
      <c r="C78" s="68">
        <v>29.602709000000001</v>
      </c>
      <c r="D78" s="68">
        <v>52.491138999999997</v>
      </c>
    </row>
    <row r="79" spans="1:4" ht="10.35" customHeight="1">
      <c r="A79" s="67" t="s">
        <v>398</v>
      </c>
      <c r="B79" s="68">
        <v>27.676618000000001</v>
      </c>
      <c r="C79" s="68">
        <v>39.118451999999998</v>
      </c>
      <c r="D79" s="68">
        <v>66.795069999999996</v>
      </c>
    </row>
    <row r="80" spans="1:4" ht="10.35" customHeight="1">
      <c r="A80" s="67" t="s">
        <v>399</v>
      </c>
      <c r="B80" s="68">
        <v>29.335726000000001</v>
      </c>
      <c r="C80" s="68">
        <v>45.024431</v>
      </c>
      <c r="D80" s="68">
        <v>74.360157000000001</v>
      </c>
    </row>
    <row r="81" spans="1:4" ht="10.35" customHeight="1">
      <c r="A81" s="67" t="s">
        <v>400</v>
      </c>
      <c r="B81" s="68">
        <v>20.343589999999999</v>
      </c>
      <c r="C81" s="68">
        <v>40.856352000000001</v>
      </c>
      <c r="D81" s="68">
        <v>61.199942</v>
      </c>
    </row>
    <row r="82" spans="1:4" ht="10.35" customHeight="1">
      <c r="A82" s="67" t="s">
        <v>401</v>
      </c>
      <c r="B82" s="68">
        <v>17.74981</v>
      </c>
      <c r="C82" s="68">
        <v>37.864629000000001</v>
      </c>
      <c r="D82" s="68">
        <v>55.614438999999997</v>
      </c>
    </row>
    <row r="83" spans="1:4" ht="10.35" customHeight="1">
      <c r="A83" s="67" t="s">
        <v>402</v>
      </c>
      <c r="B83" s="68">
        <v>16.714134999999999</v>
      </c>
      <c r="C83" s="68">
        <v>35.848987999999999</v>
      </c>
      <c r="D83" s="68">
        <v>52.563122999999997</v>
      </c>
    </row>
    <row r="84" spans="1:4" ht="10.35" customHeight="1">
      <c r="A84" s="67" t="s">
        <v>403</v>
      </c>
      <c r="B84" s="68">
        <v>17.009395999999999</v>
      </c>
      <c r="C84" s="68">
        <v>35.517826999999997</v>
      </c>
      <c r="D84" s="68">
        <v>52.527222999999999</v>
      </c>
    </row>
    <row r="85" spans="1:4" ht="10.35" customHeight="1">
      <c r="A85" s="67" t="s">
        <v>404</v>
      </c>
      <c r="B85" s="68">
        <v>17.733353999999999</v>
      </c>
      <c r="C85" s="68">
        <v>43.653303000000001</v>
      </c>
      <c r="D85" s="68">
        <v>61.386657</v>
      </c>
    </row>
    <row r="86" spans="1:4" ht="10.35" customHeight="1">
      <c r="A86" s="67" t="s">
        <v>405</v>
      </c>
      <c r="B86" s="68">
        <v>13.311235999999999</v>
      </c>
      <c r="C86" s="68">
        <v>37.351112000000001</v>
      </c>
      <c r="D86" s="68">
        <v>50.662348000000001</v>
      </c>
    </row>
    <row r="87" spans="1:4" ht="10.35" customHeight="1">
      <c r="A87" s="69" t="s">
        <v>406</v>
      </c>
      <c r="B87" s="70">
        <f>SUM(B75:B86)</f>
        <v>238.06897400000003</v>
      </c>
      <c r="C87" s="70">
        <f>SUM(C75:C86)</f>
        <v>446.95243299999998</v>
      </c>
      <c r="D87" s="70">
        <f>SUM(D75:D86)</f>
        <v>685.02140700000007</v>
      </c>
    </row>
    <row r="88" spans="1:4" ht="10.35" customHeight="1">
      <c r="A88" s="66">
        <v>2023</v>
      </c>
      <c r="B88" s="75"/>
      <c r="C88" s="75"/>
      <c r="D88" s="75"/>
    </row>
    <row r="89" spans="1:4" ht="10.35" customHeight="1">
      <c r="A89" s="67" t="s">
        <v>394</v>
      </c>
      <c r="B89" s="68">
        <v>19.172158</v>
      </c>
      <c r="C89" s="68">
        <v>38.200625000000002</v>
      </c>
      <c r="D89" s="68">
        <v>57.372782999999998</v>
      </c>
    </row>
    <row r="90" spans="1:4" ht="10.35" customHeight="1">
      <c r="A90" s="67" t="s">
        <v>395</v>
      </c>
      <c r="B90" s="68">
        <v>20.490247</v>
      </c>
      <c r="C90" s="68">
        <v>35.968012999999999</v>
      </c>
      <c r="D90" s="68">
        <v>56.458260000000003</v>
      </c>
    </row>
    <row r="91" spans="1:4" ht="10.35" customHeight="1">
      <c r="A91" s="67" t="s">
        <v>396</v>
      </c>
      <c r="B91" s="68">
        <v>19.492266000000001</v>
      </c>
      <c r="C91" s="68">
        <v>39.472209999999997</v>
      </c>
      <c r="D91" s="68">
        <v>58.964475999999998</v>
      </c>
    </row>
    <row r="92" spans="1:4" ht="10.35" customHeight="1">
      <c r="A92" s="67" t="s">
        <v>397</v>
      </c>
      <c r="B92" s="68">
        <v>17.351247999999998</v>
      </c>
      <c r="C92" s="68">
        <v>38.489305000000002</v>
      </c>
      <c r="D92" s="68">
        <v>55.840553</v>
      </c>
    </row>
    <row r="93" spans="1:4" ht="10.35" customHeight="1">
      <c r="A93" s="67" t="s">
        <v>398</v>
      </c>
      <c r="B93" s="68">
        <v>16.550038000000001</v>
      </c>
      <c r="C93" s="68">
        <v>46.654913000000001</v>
      </c>
      <c r="D93" s="68">
        <v>63.204951000000001</v>
      </c>
    </row>
    <row r="94" spans="1:4" ht="10.35" customHeight="1">
      <c r="A94" s="67" t="s">
        <v>399</v>
      </c>
      <c r="B94" s="68">
        <v>16.190940999999999</v>
      </c>
      <c r="C94" s="68">
        <v>53.819915000000002</v>
      </c>
      <c r="D94" s="68">
        <v>70.010856000000004</v>
      </c>
    </row>
    <row r="95" spans="1:4" ht="10.35" customHeight="1">
      <c r="A95" s="67" t="s">
        <v>400</v>
      </c>
      <c r="B95" s="68">
        <v>14.455734</v>
      </c>
      <c r="C95" s="68">
        <v>37.107131000000003</v>
      </c>
      <c r="D95" s="68">
        <v>51.562865000000002</v>
      </c>
    </row>
    <row r="96" spans="1:4" ht="10.35" customHeight="1">
      <c r="A96" s="67" t="s">
        <v>401</v>
      </c>
      <c r="B96" s="68">
        <v>15.390981</v>
      </c>
      <c r="C96" s="68">
        <v>36.994236999999998</v>
      </c>
      <c r="D96" s="68">
        <v>52.385218000000002</v>
      </c>
    </row>
    <row r="97" spans="1:4" ht="10.35" customHeight="1">
      <c r="A97" s="67" t="s">
        <v>402</v>
      </c>
      <c r="B97" s="68">
        <v>17.037552999999999</v>
      </c>
      <c r="C97" s="68">
        <v>29.857445999999999</v>
      </c>
      <c r="D97" s="68">
        <v>46.894998999999999</v>
      </c>
    </row>
    <row r="98" spans="1:4" ht="10.35" customHeight="1">
      <c r="A98" s="67" t="s">
        <v>403</v>
      </c>
      <c r="B98" s="68">
        <v>19.097650999999999</v>
      </c>
      <c r="C98" s="68">
        <v>36.949421999999998</v>
      </c>
      <c r="D98" s="68">
        <v>56.047072999999997</v>
      </c>
    </row>
    <row r="99" spans="1:4" ht="10.35" customHeight="1">
      <c r="A99" s="67" t="s">
        <v>404</v>
      </c>
      <c r="B99" s="68">
        <v>19.300886999999999</v>
      </c>
      <c r="C99" s="68">
        <v>41.988667999999997</v>
      </c>
      <c r="D99" s="68">
        <v>61.289555</v>
      </c>
    </row>
    <row r="100" spans="1:4" ht="10.35" customHeight="1">
      <c r="A100" s="67" t="s">
        <v>405</v>
      </c>
      <c r="B100" s="68">
        <v>17.324296</v>
      </c>
      <c r="C100" s="68">
        <v>41.567444000000002</v>
      </c>
      <c r="D100" s="68">
        <v>58.891739999999999</v>
      </c>
    </row>
    <row r="101" spans="1:4" ht="10.35" customHeight="1">
      <c r="A101" s="69" t="s">
        <v>406</v>
      </c>
      <c r="B101" s="70">
        <f>SUM(B89:B100)</f>
        <v>211.85399999999998</v>
      </c>
      <c r="C101" s="70">
        <f>SUM(C89:C100)</f>
        <v>477.06932899999998</v>
      </c>
      <c r="D101" s="70">
        <f>SUM(D89:D100)</f>
        <v>688.92332899999997</v>
      </c>
    </row>
    <row r="102" spans="1:4" ht="10.35" customHeight="1">
      <c r="A102" s="66">
        <v>2024</v>
      </c>
      <c r="B102" s="75"/>
      <c r="C102" s="75"/>
      <c r="D102" s="75"/>
    </row>
    <row r="103" spans="1:4" ht="10.35" customHeight="1">
      <c r="A103" s="67" t="s">
        <v>394</v>
      </c>
      <c r="B103" s="68">
        <v>19.947144999999999</v>
      </c>
      <c r="C103" s="68">
        <v>35.547919999999998</v>
      </c>
      <c r="D103" s="68">
        <v>55.495064999999997</v>
      </c>
    </row>
    <row r="104" spans="1:4" ht="10.35" customHeight="1">
      <c r="A104" s="67" t="s">
        <v>395</v>
      </c>
      <c r="B104" s="68">
        <v>18.374480999999999</v>
      </c>
      <c r="C104" s="68">
        <v>43.077696000000003</v>
      </c>
      <c r="D104" s="68">
        <v>61.452176999999999</v>
      </c>
    </row>
    <row r="105" spans="1:4" ht="10.35" customHeight="1">
      <c r="A105" s="67" t="s">
        <v>396</v>
      </c>
      <c r="B105" s="68">
        <v>16.891960000000001</v>
      </c>
      <c r="C105" s="68">
        <v>35.057293999999999</v>
      </c>
      <c r="D105" s="68">
        <v>51.949254000000003</v>
      </c>
    </row>
    <row r="106" spans="1:4" ht="10.35" customHeight="1">
      <c r="A106" s="67" t="s">
        <v>397</v>
      </c>
      <c r="B106" s="68">
        <v>16.951259</v>
      </c>
      <c r="C106" s="68">
        <v>38.363967000000002</v>
      </c>
      <c r="D106" s="68">
        <v>55.315226000000003</v>
      </c>
    </row>
    <row r="107" spans="1:4" ht="10.35" customHeight="1">
      <c r="A107" s="67" t="s">
        <v>398</v>
      </c>
      <c r="B107" s="68">
        <v>13.823505000000001</v>
      </c>
      <c r="C107" s="68">
        <v>48.835931000000002</v>
      </c>
      <c r="D107" s="68">
        <v>62.659435999999999</v>
      </c>
    </row>
    <row r="108" spans="1:4" ht="10.35" customHeight="1">
      <c r="A108" s="67" t="s">
        <v>399</v>
      </c>
      <c r="B108" s="68">
        <v>13.109971</v>
      </c>
      <c r="C108" s="68">
        <v>43.527222999999999</v>
      </c>
      <c r="D108" s="68">
        <v>56.637194000000001</v>
      </c>
    </row>
    <row r="109" spans="1:4" ht="10.35" customHeight="1">
      <c r="A109" s="67" t="s">
        <v>400</v>
      </c>
      <c r="B109" s="68">
        <v>11.344678999999999</v>
      </c>
      <c r="C109" s="68">
        <v>53.549615000000003</v>
      </c>
      <c r="D109" s="68">
        <v>64.894294000000002</v>
      </c>
    </row>
    <row r="110" spans="1:4" ht="10.35" customHeight="1">
      <c r="A110" s="67" t="s">
        <v>401</v>
      </c>
      <c r="B110" s="68">
        <v>9.7607300000000006</v>
      </c>
      <c r="C110" s="68">
        <v>36.846074999999999</v>
      </c>
      <c r="D110" s="68">
        <v>46.606805000000001</v>
      </c>
    </row>
    <row r="111" spans="1:4" ht="10.35" customHeight="1">
      <c r="A111" s="67" t="s">
        <v>402</v>
      </c>
      <c r="B111" s="68">
        <v>14.08863</v>
      </c>
      <c r="C111" s="68">
        <v>29.8903</v>
      </c>
      <c r="D111" s="68">
        <v>43.978929999999998</v>
      </c>
    </row>
    <row r="112" spans="1:4" ht="10.35" customHeight="1">
      <c r="A112" s="67" t="s">
        <v>403</v>
      </c>
      <c r="B112" s="68">
        <v>16.250077000000001</v>
      </c>
      <c r="C112" s="68">
        <v>45.280070000000002</v>
      </c>
      <c r="D112" s="68">
        <v>61.530146999999999</v>
      </c>
    </row>
    <row r="113" spans="1:4" ht="10.35" customHeight="1">
      <c r="A113" s="67" t="s">
        <v>404</v>
      </c>
      <c r="B113" s="68">
        <v>15.472284</v>
      </c>
      <c r="C113" s="68">
        <v>42.974345</v>
      </c>
      <c r="D113" s="68">
        <v>58.446629000000001</v>
      </c>
    </row>
    <row r="114" spans="1:4" ht="10.35" customHeight="1">
      <c r="A114" s="67" t="s">
        <v>405</v>
      </c>
      <c r="B114" s="68">
        <v>11.409824</v>
      </c>
      <c r="C114" s="68">
        <v>51.318797000000004</v>
      </c>
      <c r="D114" s="68">
        <v>62.728620999999997</v>
      </c>
    </row>
    <row r="115" spans="1:4" ht="10.35" customHeight="1">
      <c r="A115" s="69" t="s">
        <v>406</v>
      </c>
      <c r="B115" s="70">
        <f>SUM(B103:B114)</f>
        <v>177.42454499999997</v>
      </c>
      <c r="C115" s="70">
        <f>SUM(C103:C114)</f>
        <v>504.2692330000001</v>
      </c>
      <c r="D115" s="70">
        <f>SUM(D103:D114)</f>
        <v>681.69377800000007</v>
      </c>
    </row>
    <row r="116" spans="1:4" ht="10.35" customHeight="1">
      <c r="A116" s="66">
        <v>2025</v>
      </c>
      <c r="B116" s="76"/>
      <c r="C116" s="76"/>
      <c r="D116" s="76"/>
    </row>
    <row r="117" spans="1:4" ht="9.75" customHeight="1">
      <c r="A117" s="67" t="s">
        <v>394</v>
      </c>
      <c r="B117" s="68">
        <v>13.914317</v>
      </c>
      <c r="C117" s="68">
        <v>41.680619</v>
      </c>
      <c r="D117" s="68">
        <v>55.594935999999997</v>
      </c>
    </row>
    <row r="118" spans="1:4" ht="10.35" customHeight="1">
      <c r="A118" s="67" t="s">
        <v>395</v>
      </c>
      <c r="B118" s="68">
        <v>13.303099</v>
      </c>
      <c r="C118" s="68">
        <v>38.021008999999999</v>
      </c>
      <c r="D118" s="68">
        <v>51.324108000000003</v>
      </c>
    </row>
    <row r="119" spans="1:4" ht="10.35" customHeight="1">
      <c r="A119" s="67" t="s">
        <v>396</v>
      </c>
      <c r="B119" s="68">
        <v>19.147590000000001</v>
      </c>
      <c r="C119" s="68">
        <v>35.546675</v>
      </c>
      <c r="D119" s="68">
        <v>54.694265000000001</v>
      </c>
    </row>
    <row r="120" spans="1:4" ht="10.35" customHeight="1">
      <c r="A120" s="67" t="s">
        <v>397</v>
      </c>
      <c r="B120" s="68">
        <v>12.265995999999999</v>
      </c>
      <c r="C120" s="68">
        <v>37.438966000000001</v>
      </c>
      <c r="D120" s="68">
        <v>49.704962000000002</v>
      </c>
    </row>
    <row r="121" spans="1:4" ht="10.35" customHeight="1">
      <c r="A121" s="67" t="s">
        <v>398</v>
      </c>
      <c r="B121" s="68">
        <v>11.852496</v>
      </c>
      <c r="C121" s="68">
        <v>30.892406999999999</v>
      </c>
      <c r="D121" s="68">
        <v>42.744903000000001</v>
      </c>
    </row>
    <row r="122" spans="1:4" ht="10.35" customHeight="1">
      <c r="A122" s="67" t="s">
        <v>399</v>
      </c>
      <c r="B122" s="68">
        <v>13.548213000000001</v>
      </c>
      <c r="C122" s="68">
        <v>39.107385999999998</v>
      </c>
      <c r="D122" s="68">
        <v>52.655599000000002</v>
      </c>
    </row>
    <row r="123" spans="1:4" ht="10.35" customHeight="1">
      <c r="A123" s="73" t="s">
        <v>407</v>
      </c>
      <c r="B123" s="70">
        <f>SUM(B117:B122)</f>
        <v>84.031711000000001</v>
      </c>
      <c r="C123" s="70">
        <f>SUM(C117:C122)</f>
        <v>222.68706199999997</v>
      </c>
      <c r="D123" s="70">
        <f>SUM(D117:D122)</f>
        <v>306.718773</v>
      </c>
    </row>
    <row r="124" spans="1:4" s="5" customFormat="1" ht="13.35" customHeight="1">
      <c r="A124" s="4" t="s">
        <v>340</v>
      </c>
      <c r="B124" s="4"/>
      <c r="C124" s="4"/>
    </row>
    <row r="125" spans="1:4" s="5" customFormat="1" ht="11.25">
      <c r="A125" s="4" t="s">
        <v>420</v>
      </c>
      <c r="B125" s="4"/>
      <c r="C125" s="4"/>
    </row>
    <row r="126" spans="1:4" s="5" customFormat="1" ht="11.25">
      <c r="A126" s="6" t="s">
        <v>414</v>
      </c>
    </row>
  </sheetData>
  <conditionalFormatting sqref="A4:A123">
    <cfRule type="expression" dxfId="240" priority="2">
      <formula>MOD(ROW(),2)=1</formula>
    </cfRule>
  </conditionalFormatting>
  <conditionalFormatting sqref="B4:D17">
    <cfRule type="expression" dxfId="239" priority="9">
      <formula>MOD(ROW(),2)=1</formula>
    </cfRule>
  </conditionalFormatting>
  <conditionalFormatting sqref="B19:D31">
    <cfRule type="expression" dxfId="238" priority="8">
      <formula>MOD(ROW(),2)=1</formula>
    </cfRule>
  </conditionalFormatting>
  <conditionalFormatting sqref="B33:D45">
    <cfRule type="expression" dxfId="237" priority="7">
      <formula>MOD(ROW(),2)=1</formula>
    </cfRule>
  </conditionalFormatting>
  <conditionalFormatting sqref="B47:D59">
    <cfRule type="expression" dxfId="236" priority="6">
      <formula>MOD(ROW(),2)=1</formula>
    </cfRule>
  </conditionalFormatting>
  <conditionalFormatting sqref="B61:D73">
    <cfRule type="expression" dxfId="235" priority="5">
      <formula>MOD(ROW(),2)=1</formula>
    </cfRule>
  </conditionalFormatting>
  <conditionalFormatting sqref="B75:D87">
    <cfRule type="expression" dxfId="234" priority="4">
      <formula>MOD(ROW(),2)=1</formula>
    </cfRule>
  </conditionalFormatting>
  <conditionalFormatting sqref="B89:D101">
    <cfRule type="expression" dxfId="233" priority="1">
      <formula>MOD(ROW(),2)=1</formula>
    </cfRule>
  </conditionalFormatting>
  <conditionalFormatting sqref="B103:D123">
    <cfRule type="expression" dxfId="232" priority="3">
      <formula>MOD(ROW(),2)=1</formula>
    </cfRule>
  </conditionalFormatting>
  <pageMargins left="0.7" right="0.7" top="0.75" bottom="0.75" header="0.3" footer="0.3"/>
  <pageSetup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0EE62-68A1-4BE2-B8A2-B5642D0E4831}">
  <sheetPr>
    <pageSetUpPr fitToPage="1"/>
  </sheetPr>
  <dimension ref="A1:O131"/>
  <sheetViews>
    <sheetView showGridLines="0" zoomScaleNormal="100" workbookViewId="0"/>
  </sheetViews>
  <sheetFormatPr defaultColWidth="9.42578125" defaultRowHeight="14.25"/>
  <cols>
    <col min="1" max="1" width="17.140625" style="26" customWidth="1"/>
    <col min="2" max="2" width="20.85546875" style="26" customWidth="1"/>
    <col min="3" max="4" width="11.85546875" style="26" customWidth="1"/>
    <col min="5" max="5" width="25.28515625" style="26" customWidth="1"/>
    <col min="6" max="6" width="18.28515625" style="26" customWidth="1"/>
    <col min="7" max="7" width="19.42578125" style="26" customWidth="1"/>
    <col min="8" max="8" width="17.5703125" style="26" customWidth="1"/>
    <col min="9" max="9" width="16.42578125" style="26" customWidth="1"/>
    <col min="10" max="10" width="12.42578125" style="26" customWidth="1"/>
    <col min="11" max="11" width="17.85546875" style="26" customWidth="1"/>
    <col min="12" max="12" width="17.28515625" style="26" customWidth="1"/>
    <col min="13" max="14" width="3.5703125" style="26" customWidth="1"/>
    <col min="15" max="16384" width="9.42578125" style="26"/>
  </cols>
  <sheetData>
    <row r="1" spans="1:15" ht="15">
      <c r="A1" s="36" t="s">
        <v>57</v>
      </c>
      <c r="B1" s="61"/>
      <c r="C1" s="61"/>
      <c r="D1" s="61"/>
      <c r="E1" s="61"/>
      <c r="F1" s="61"/>
      <c r="G1" s="61"/>
      <c r="H1" s="61"/>
      <c r="I1" s="61"/>
      <c r="J1" s="61"/>
      <c r="K1" s="61"/>
      <c r="L1" s="61"/>
      <c r="O1" s="16" t="str">
        <f>HYPERLINK("#'"&amp;"Index'!A1","INDEX")</f>
        <v>INDEX</v>
      </c>
    </row>
    <row r="2" spans="1:15" ht="38.25">
      <c r="A2" s="47" t="s">
        <v>381</v>
      </c>
      <c r="B2" s="47" t="s">
        <v>382</v>
      </c>
      <c r="C2" s="47" t="s">
        <v>383</v>
      </c>
      <c r="D2" s="47" t="s">
        <v>384</v>
      </c>
      <c r="E2" s="47" t="s">
        <v>385</v>
      </c>
      <c r="F2" s="47" t="s">
        <v>386</v>
      </c>
      <c r="G2" s="47" t="s">
        <v>387</v>
      </c>
      <c r="H2" s="47" t="s">
        <v>388</v>
      </c>
      <c r="I2" s="47" t="s">
        <v>389</v>
      </c>
      <c r="J2" s="47" t="s">
        <v>390</v>
      </c>
      <c r="K2" s="47" t="s">
        <v>391</v>
      </c>
      <c r="L2" s="47" t="s">
        <v>392</v>
      </c>
    </row>
    <row r="3" spans="1:15">
      <c r="A3" s="62"/>
      <c r="B3" s="63" t="s">
        <v>421</v>
      </c>
      <c r="C3" s="36"/>
      <c r="D3" s="62"/>
      <c r="E3" s="62"/>
      <c r="F3" s="62"/>
      <c r="G3" s="62"/>
      <c r="H3" s="77"/>
      <c r="I3" s="62"/>
      <c r="J3" s="78"/>
      <c r="K3" s="62"/>
      <c r="L3" s="62"/>
    </row>
    <row r="4" spans="1:15" ht="15" customHeight="1">
      <c r="A4" s="66">
        <v>2017</v>
      </c>
    </row>
    <row r="5" spans="1:15" ht="10.35" customHeight="1">
      <c r="A5" s="67" t="s">
        <v>394</v>
      </c>
      <c r="B5" s="68">
        <v>1570.62921932359</v>
      </c>
      <c r="C5" s="68">
        <v>110.84730547581199</v>
      </c>
      <c r="D5" s="68">
        <v>10.3659239239319</v>
      </c>
      <c r="E5" s="68">
        <v>455.86404782841299</v>
      </c>
      <c r="F5" s="68">
        <v>197.42321723361201</v>
      </c>
      <c r="G5" s="68">
        <v>12.988666453692</v>
      </c>
      <c r="H5" s="68">
        <v>22.574059170733999</v>
      </c>
      <c r="I5" s="68">
        <v>19.985598522742901</v>
      </c>
      <c r="J5" s="68">
        <v>1691.8424487233401</v>
      </c>
      <c r="K5" s="68">
        <v>666.27593151571705</v>
      </c>
      <c r="L5" s="68">
        <v>2400.6780379325301</v>
      </c>
    </row>
    <row r="6" spans="1:15" ht="10.35" customHeight="1">
      <c r="A6" s="67" t="s">
        <v>395</v>
      </c>
      <c r="B6" s="68">
        <v>1486.1943422573099</v>
      </c>
      <c r="C6" s="68">
        <v>111.03699561543699</v>
      </c>
      <c r="D6" s="68">
        <v>9.5006426142147404</v>
      </c>
      <c r="E6" s="68">
        <v>409.98162855875802</v>
      </c>
      <c r="F6" s="68">
        <v>184.20809855807599</v>
      </c>
      <c r="G6" s="68">
        <v>11.487380177679601</v>
      </c>
      <c r="H6" s="68">
        <v>21.092687250864302</v>
      </c>
      <c r="I6" s="68">
        <v>19.055029518703702</v>
      </c>
      <c r="J6" s="68">
        <v>1606.7319804869601</v>
      </c>
      <c r="K6" s="68">
        <v>605.67710729451403</v>
      </c>
      <c r="L6" s="68">
        <v>2252.5568045510499</v>
      </c>
    </row>
    <row r="7" spans="1:15" ht="10.35" customHeight="1">
      <c r="A7" s="67" t="s">
        <v>396</v>
      </c>
      <c r="B7" s="68">
        <v>1643.75444627409</v>
      </c>
      <c r="C7" s="68">
        <v>157.645403070642</v>
      </c>
      <c r="D7" s="68">
        <v>11.1421032057664</v>
      </c>
      <c r="E7" s="68">
        <v>465.42749791270597</v>
      </c>
      <c r="F7" s="68">
        <v>212.44381601451499</v>
      </c>
      <c r="G7" s="68">
        <v>9.4408444302210306</v>
      </c>
      <c r="H7" s="68">
        <v>30.402674100745799</v>
      </c>
      <c r="I7" s="68">
        <v>21.542231849675499</v>
      </c>
      <c r="J7" s="68">
        <v>1812.5419525504999</v>
      </c>
      <c r="K7" s="68">
        <v>687.31215835744297</v>
      </c>
      <c r="L7" s="68">
        <v>2551.7990168583701</v>
      </c>
    </row>
    <row r="8" spans="1:15" ht="10.35" customHeight="1">
      <c r="A8" s="67" t="s">
        <v>397</v>
      </c>
      <c r="B8" s="68">
        <v>1373.9801376866401</v>
      </c>
      <c r="C8" s="68">
        <v>141.15762352568501</v>
      </c>
      <c r="D8" s="68">
        <v>11.189509206003001</v>
      </c>
      <c r="E8" s="68">
        <v>414.47771387900502</v>
      </c>
      <c r="F8" s="68">
        <v>223.34607391601099</v>
      </c>
      <c r="G8" s="68">
        <v>11.7975705805669</v>
      </c>
      <c r="H8" s="68">
        <v>28.592881753529198</v>
      </c>
      <c r="I8" s="68">
        <v>20.656588645423401</v>
      </c>
      <c r="J8" s="68">
        <v>1526.32727041833</v>
      </c>
      <c r="K8" s="68">
        <v>649.62135837558299</v>
      </c>
      <c r="L8" s="68">
        <v>2225.1980991928699</v>
      </c>
    </row>
    <row r="9" spans="1:15" ht="10.35" customHeight="1">
      <c r="A9" s="67" t="s">
        <v>398</v>
      </c>
      <c r="B9" s="68">
        <v>1276.8484795879299</v>
      </c>
      <c r="C9" s="68">
        <v>120.92210898253499</v>
      </c>
      <c r="D9" s="68">
        <v>12.3182098496859</v>
      </c>
      <c r="E9" s="68">
        <v>430.42752200419898</v>
      </c>
      <c r="F9" s="68">
        <v>231.43049120883001</v>
      </c>
      <c r="G9" s="68">
        <v>11.896542703927301</v>
      </c>
      <c r="H9" s="68">
        <v>28.650660503201301</v>
      </c>
      <c r="I9" s="68">
        <v>23.097275643697898</v>
      </c>
      <c r="J9" s="68">
        <v>1410.0887984201499</v>
      </c>
      <c r="K9" s="68">
        <v>673.75455591695697</v>
      </c>
      <c r="L9" s="68">
        <v>2135.5912904840102</v>
      </c>
    </row>
    <row r="10" spans="1:15" ht="10.35" customHeight="1">
      <c r="A10" s="67" t="s">
        <v>399</v>
      </c>
      <c r="B10" s="68">
        <v>1007.70318290382</v>
      </c>
      <c r="C10" s="68">
        <v>71.991442447053402</v>
      </c>
      <c r="D10" s="68">
        <v>10.9049254948679</v>
      </c>
      <c r="E10" s="68">
        <v>394.23997685511199</v>
      </c>
      <c r="F10" s="68">
        <v>222.858607603482</v>
      </c>
      <c r="G10" s="68">
        <v>9.9058169781396295</v>
      </c>
      <c r="H10" s="68">
        <v>19.3032920721446</v>
      </c>
      <c r="I10" s="68">
        <v>21.727058591796801</v>
      </c>
      <c r="J10" s="68">
        <v>1090.5995508457399</v>
      </c>
      <c r="K10" s="68">
        <v>627.00440143673404</v>
      </c>
      <c r="L10" s="68">
        <v>1758.6343029464199</v>
      </c>
    </row>
    <row r="11" spans="1:15" ht="10.35" customHeight="1">
      <c r="A11" s="67" t="s">
        <v>400</v>
      </c>
      <c r="B11" s="68">
        <v>937.16861240543994</v>
      </c>
      <c r="C11" s="68">
        <v>41.078675991811203</v>
      </c>
      <c r="D11" s="68">
        <v>10.7273740073986</v>
      </c>
      <c r="E11" s="68">
        <v>370.24273433241501</v>
      </c>
      <c r="F11" s="68">
        <v>219.69523428666901</v>
      </c>
      <c r="G11" s="68">
        <v>13.3184339054609</v>
      </c>
      <c r="H11" s="68">
        <v>22.568245580880301</v>
      </c>
      <c r="I11" s="68">
        <v>21.605381060054398</v>
      </c>
      <c r="J11" s="68">
        <v>988.97466240464996</v>
      </c>
      <c r="K11" s="68">
        <v>603.25640252454502</v>
      </c>
      <c r="L11" s="68">
        <v>1636.4046915701299</v>
      </c>
    </row>
    <row r="12" spans="1:15" ht="10.35" customHeight="1">
      <c r="A12" s="67" t="s">
        <v>401</v>
      </c>
      <c r="B12" s="68">
        <v>956.01599733788703</v>
      </c>
      <c r="C12" s="68">
        <v>40.018045276198997</v>
      </c>
      <c r="D12" s="68">
        <v>9.9637654837536402</v>
      </c>
      <c r="E12" s="68">
        <v>379.46295320997802</v>
      </c>
      <c r="F12" s="68">
        <v>209.33786870775401</v>
      </c>
      <c r="G12" s="68">
        <v>12.6398157885089</v>
      </c>
      <c r="H12" s="68">
        <v>24.075621024574101</v>
      </c>
      <c r="I12" s="68">
        <v>24.9421214906011</v>
      </c>
      <c r="J12" s="68">
        <v>1005.99780809784</v>
      </c>
      <c r="K12" s="68">
        <v>601.44063770624098</v>
      </c>
      <c r="L12" s="68">
        <v>1656.45618831926</v>
      </c>
    </row>
    <row r="13" spans="1:15" ht="10.35" customHeight="1">
      <c r="A13" s="67" t="s">
        <v>402</v>
      </c>
      <c r="B13" s="68">
        <v>1009.08691429239</v>
      </c>
      <c r="C13" s="68">
        <v>48.372021776985697</v>
      </c>
      <c r="D13" s="68">
        <v>10.61992731468</v>
      </c>
      <c r="E13" s="68">
        <v>387.30030461350702</v>
      </c>
      <c r="F13" s="68">
        <v>200.06343801151701</v>
      </c>
      <c r="G13" s="68">
        <v>12.8040491507199</v>
      </c>
      <c r="H13" s="68">
        <v>32.738343900430799</v>
      </c>
      <c r="I13" s="68">
        <v>21.2056410908922</v>
      </c>
      <c r="J13" s="68">
        <v>1068.07886338406</v>
      </c>
      <c r="K13" s="68">
        <v>600.16779177574404</v>
      </c>
      <c r="L13" s="68">
        <v>1722.1906401511301</v>
      </c>
    </row>
    <row r="14" spans="1:15" ht="10.35" customHeight="1">
      <c r="A14" s="67" t="s">
        <v>403</v>
      </c>
      <c r="B14" s="68">
        <v>1278.26110035134</v>
      </c>
      <c r="C14" s="68">
        <v>72.025558982125702</v>
      </c>
      <c r="D14" s="68">
        <v>12.585537979560099</v>
      </c>
      <c r="E14" s="68">
        <v>426.29679333138699</v>
      </c>
      <c r="F14" s="68">
        <v>218.68864107613899</v>
      </c>
      <c r="G14" s="68">
        <v>12.155887895288</v>
      </c>
      <c r="H14" s="68">
        <v>99.621329607022005</v>
      </c>
      <c r="I14" s="68">
        <v>19.602128668529598</v>
      </c>
      <c r="J14" s="68">
        <v>1362.87219731303</v>
      </c>
      <c r="K14" s="68">
        <v>657.14132230281496</v>
      </c>
      <c r="L14" s="68">
        <v>2139.2369778913899</v>
      </c>
    </row>
    <row r="15" spans="1:15" ht="10.35" customHeight="1">
      <c r="A15" s="67" t="s">
        <v>404</v>
      </c>
      <c r="B15" s="68">
        <v>1382.8363757223799</v>
      </c>
      <c r="C15" s="68">
        <v>98.719504472725802</v>
      </c>
      <c r="D15" s="68">
        <v>12.021401506113</v>
      </c>
      <c r="E15" s="68">
        <v>429.72071158117097</v>
      </c>
      <c r="F15" s="68">
        <v>220.38957797678199</v>
      </c>
      <c r="G15" s="68">
        <v>12.0550330242085</v>
      </c>
      <c r="H15" s="68">
        <v>35.388256199381999</v>
      </c>
      <c r="I15" s="68">
        <v>16.6654037849727</v>
      </c>
      <c r="J15" s="68">
        <v>1493.57728170121</v>
      </c>
      <c r="K15" s="68">
        <v>662.16532258216205</v>
      </c>
      <c r="L15" s="68">
        <v>2207.7962642677298</v>
      </c>
    </row>
    <row r="16" spans="1:15" ht="10.35" customHeight="1">
      <c r="A16" s="67" t="s">
        <v>405</v>
      </c>
      <c r="B16" s="68">
        <v>1430.88415042264</v>
      </c>
      <c r="C16" s="68">
        <v>92.450779097259101</v>
      </c>
      <c r="D16" s="68">
        <v>12.026842514743601</v>
      </c>
      <c r="E16" s="68">
        <v>414.72970530919702</v>
      </c>
      <c r="F16" s="68">
        <v>198.90949002957001</v>
      </c>
      <c r="G16" s="68">
        <v>11.390118841473701</v>
      </c>
      <c r="H16" s="68">
        <v>33.206332372096</v>
      </c>
      <c r="I16" s="68">
        <v>18.636695762349301</v>
      </c>
      <c r="J16" s="68">
        <v>1535.3617720346399</v>
      </c>
      <c r="K16" s="68">
        <v>625.02931418024002</v>
      </c>
      <c r="L16" s="68">
        <v>2212.23411434933</v>
      </c>
    </row>
    <row r="17" spans="1:15" ht="10.35" customHeight="1">
      <c r="A17" s="69" t="s">
        <v>406</v>
      </c>
      <c r="B17" s="70">
        <f t="shared" ref="B17:L17" si="0">SUM(B5:B16)</f>
        <v>15353.362958565454</v>
      </c>
      <c r="C17" s="70">
        <f t="shared" si="0"/>
        <v>1106.2654647142708</v>
      </c>
      <c r="D17" s="70">
        <f t="shared" si="0"/>
        <v>133.36616310071878</v>
      </c>
      <c r="E17" s="70">
        <f t="shared" si="0"/>
        <v>4978.1715894158478</v>
      </c>
      <c r="F17" s="70">
        <f t="shared" si="0"/>
        <v>2538.7945546229571</v>
      </c>
      <c r="G17" s="70">
        <f t="shared" si="0"/>
        <v>141.88015992988639</v>
      </c>
      <c r="H17" s="70">
        <f t="shared" si="0"/>
        <v>398.21438353560438</v>
      </c>
      <c r="I17" s="70">
        <f t="shared" si="0"/>
        <v>248.7211546294395</v>
      </c>
      <c r="J17" s="70">
        <f t="shared" si="0"/>
        <v>16592.99458638045</v>
      </c>
      <c r="K17" s="70">
        <f t="shared" si="0"/>
        <v>7658.8463039686949</v>
      </c>
      <c r="L17" s="70">
        <f t="shared" si="0"/>
        <v>24898.776428514218</v>
      </c>
      <c r="O17" s="71"/>
    </row>
    <row r="18" spans="1:15" ht="15" customHeight="1">
      <c r="A18" s="66">
        <v>2018</v>
      </c>
      <c r="B18" s="68"/>
      <c r="C18" s="68"/>
      <c r="D18" s="68"/>
      <c r="E18" s="68"/>
      <c r="F18" s="68"/>
      <c r="G18" s="68"/>
      <c r="H18" s="68"/>
      <c r="I18" s="68"/>
      <c r="J18" s="68"/>
      <c r="K18" s="68"/>
      <c r="L18" s="68"/>
      <c r="O18" s="71"/>
    </row>
    <row r="19" spans="1:15" ht="10.35" customHeight="1">
      <c r="A19" s="67" t="s">
        <v>394</v>
      </c>
      <c r="B19" s="68">
        <v>1750.4243291888599</v>
      </c>
      <c r="C19" s="68">
        <v>118.776160187192</v>
      </c>
      <c r="D19" s="68">
        <v>12.7927680967641</v>
      </c>
      <c r="E19" s="68">
        <v>463.65522609360897</v>
      </c>
      <c r="F19" s="68">
        <v>213.498888876498</v>
      </c>
      <c r="G19" s="68">
        <v>9.4821171703237503</v>
      </c>
      <c r="H19" s="68">
        <v>38.894704070109597</v>
      </c>
      <c r="I19" s="68">
        <v>20.647117586640199</v>
      </c>
      <c r="J19" s="68">
        <v>1881.99325747281</v>
      </c>
      <c r="K19" s="68">
        <v>686.63623214043105</v>
      </c>
      <c r="L19" s="68">
        <v>2628.1713112699899</v>
      </c>
      <c r="O19" s="71"/>
    </row>
    <row r="20" spans="1:15" ht="10.35" customHeight="1">
      <c r="A20" s="67" t="s">
        <v>395</v>
      </c>
      <c r="B20" s="68">
        <v>1561.2530188378901</v>
      </c>
      <c r="C20" s="68">
        <v>98.303560527293399</v>
      </c>
      <c r="D20" s="68">
        <v>11.1781840595948</v>
      </c>
      <c r="E20" s="68">
        <v>428.49475174524798</v>
      </c>
      <c r="F20" s="68">
        <v>204.10663873810699</v>
      </c>
      <c r="G20" s="68">
        <v>9.3916769365096506</v>
      </c>
      <c r="H20" s="68">
        <v>32.282300074130497</v>
      </c>
      <c r="I20" s="68">
        <v>19.321030465759598</v>
      </c>
      <c r="J20" s="68">
        <v>1670.7347634247801</v>
      </c>
      <c r="K20" s="68">
        <v>641.99306741986402</v>
      </c>
      <c r="L20" s="68">
        <v>2364.3311613845299</v>
      </c>
      <c r="O20" s="71"/>
    </row>
    <row r="21" spans="1:15" ht="10.35" customHeight="1">
      <c r="A21" s="67" t="s">
        <v>396</v>
      </c>
      <c r="B21" s="68">
        <v>1754.5377846245401</v>
      </c>
      <c r="C21" s="68">
        <v>126.32162882001801</v>
      </c>
      <c r="D21" s="68">
        <v>12.401526947809</v>
      </c>
      <c r="E21" s="68">
        <v>462.84405005252103</v>
      </c>
      <c r="F21" s="68">
        <v>232.978475801218</v>
      </c>
      <c r="G21" s="68">
        <v>10.5664387606299</v>
      </c>
      <c r="H21" s="68">
        <v>32.844864651648301</v>
      </c>
      <c r="I21" s="68">
        <v>21.0902357105089</v>
      </c>
      <c r="J21" s="68">
        <v>1893.26094039236</v>
      </c>
      <c r="K21" s="68">
        <v>706.38896461436798</v>
      </c>
      <c r="L21" s="68">
        <v>2653.5850053688901</v>
      </c>
      <c r="O21" s="71"/>
    </row>
    <row r="22" spans="1:15" ht="10.35" customHeight="1">
      <c r="A22" s="67" t="s">
        <v>397</v>
      </c>
      <c r="B22" s="68">
        <v>1468.85977377719</v>
      </c>
      <c r="C22" s="68">
        <v>127.70980252317401</v>
      </c>
      <c r="D22" s="68">
        <v>12.027459809077699</v>
      </c>
      <c r="E22" s="68">
        <v>458.14513521080801</v>
      </c>
      <c r="F22" s="68">
        <v>238.50061674892501</v>
      </c>
      <c r="G22" s="68">
        <v>11.6466222742749</v>
      </c>
      <c r="H22" s="68">
        <v>39.882599876183498</v>
      </c>
      <c r="I22" s="68">
        <v>22.734108159208802</v>
      </c>
      <c r="J22" s="68">
        <v>1608.5970361094401</v>
      </c>
      <c r="K22" s="68">
        <v>708.29237423400798</v>
      </c>
      <c r="L22" s="68">
        <v>2379.5061183788398</v>
      </c>
      <c r="O22" s="71"/>
    </row>
    <row r="23" spans="1:15" ht="10.35" customHeight="1">
      <c r="A23" s="67" t="s">
        <v>398</v>
      </c>
      <c r="B23" s="68">
        <v>1343.27091742421</v>
      </c>
      <c r="C23" s="68">
        <v>118.485703361392</v>
      </c>
      <c r="D23" s="68">
        <v>12.238931620205999</v>
      </c>
      <c r="E23" s="68">
        <v>445.58325292362503</v>
      </c>
      <c r="F23" s="68">
        <v>241.164693748221</v>
      </c>
      <c r="G23" s="68">
        <v>11.5603024801409</v>
      </c>
      <c r="H23" s="68">
        <v>45.1516655792664</v>
      </c>
      <c r="I23" s="68">
        <v>23.223838619170198</v>
      </c>
      <c r="J23" s="68">
        <v>1473.9955524058</v>
      </c>
      <c r="K23" s="68">
        <v>698.30824915198696</v>
      </c>
      <c r="L23" s="68">
        <v>2240.67930575623</v>
      </c>
      <c r="O23" s="71"/>
    </row>
    <row r="24" spans="1:15" ht="10.35" customHeight="1">
      <c r="A24" s="67" t="s">
        <v>399</v>
      </c>
      <c r="B24" s="68">
        <v>1058.4844846252099</v>
      </c>
      <c r="C24" s="68">
        <v>66.407538996596401</v>
      </c>
      <c r="D24" s="68">
        <v>11.012142906833899</v>
      </c>
      <c r="E24" s="68">
        <v>433.382439493672</v>
      </c>
      <c r="F24" s="68">
        <v>236.301948812826</v>
      </c>
      <c r="G24" s="68">
        <v>12.5846318796626</v>
      </c>
      <c r="H24" s="68">
        <v>35.454868871899698</v>
      </c>
      <c r="I24" s="68">
        <v>22.018315695607999</v>
      </c>
      <c r="J24" s="68">
        <v>1135.90416652864</v>
      </c>
      <c r="K24" s="68">
        <v>682.26902018616101</v>
      </c>
      <c r="L24" s="68">
        <v>1875.6463712823099</v>
      </c>
      <c r="O24" s="71"/>
    </row>
    <row r="25" spans="1:15" ht="10.35" customHeight="1">
      <c r="A25" s="67" t="s">
        <v>400</v>
      </c>
      <c r="B25" s="68">
        <v>996.00140758541602</v>
      </c>
      <c r="C25" s="68">
        <v>63.110933720879501</v>
      </c>
      <c r="D25" s="68">
        <v>11.9070212752488</v>
      </c>
      <c r="E25" s="68">
        <v>424.15130870291398</v>
      </c>
      <c r="F25" s="68">
        <v>241.11726349713601</v>
      </c>
      <c r="G25" s="68">
        <v>13.2093712243604</v>
      </c>
      <c r="H25" s="68">
        <v>100.841330287342</v>
      </c>
      <c r="I25" s="68">
        <v>21.009438496042499</v>
      </c>
      <c r="J25" s="68">
        <v>1071.01936258154</v>
      </c>
      <c r="K25" s="68">
        <v>678.47794342441</v>
      </c>
      <c r="L25" s="68">
        <v>1871.34807478934</v>
      </c>
      <c r="O25" s="71"/>
    </row>
    <row r="26" spans="1:15" ht="10.35" customHeight="1">
      <c r="A26" s="67" t="s">
        <v>401</v>
      </c>
      <c r="B26" s="68">
        <v>1019.32987979884</v>
      </c>
      <c r="C26" s="68">
        <v>48.635974629625998</v>
      </c>
      <c r="D26" s="68">
        <v>12.054611941287799</v>
      </c>
      <c r="E26" s="68">
        <v>417.862233053681</v>
      </c>
      <c r="F26" s="68">
        <v>225.48430653217801</v>
      </c>
      <c r="G26" s="68">
        <v>11.180756854194399</v>
      </c>
      <c r="H26" s="68">
        <v>37.634548393356603</v>
      </c>
      <c r="I26" s="68">
        <v>22.745479602692001</v>
      </c>
      <c r="J26" s="68">
        <v>1080.02046636975</v>
      </c>
      <c r="K26" s="68">
        <v>654.52729644005399</v>
      </c>
      <c r="L26" s="68">
        <v>1794.92779080586</v>
      </c>
      <c r="O26" s="71"/>
    </row>
    <row r="27" spans="1:15" ht="10.35" customHeight="1">
      <c r="A27" s="67" t="s">
        <v>402</v>
      </c>
      <c r="B27" s="68">
        <v>1023.94137491714</v>
      </c>
      <c r="C27" s="68">
        <v>59.137522528005803</v>
      </c>
      <c r="D27" s="68">
        <v>12.1143638282064</v>
      </c>
      <c r="E27" s="68">
        <v>403.34395018645603</v>
      </c>
      <c r="F27" s="68">
        <v>211.703166430854</v>
      </c>
      <c r="G27" s="68">
        <v>11.5203635367244</v>
      </c>
      <c r="H27" s="68">
        <v>36.043156986168597</v>
      </c>
      <c r="I27" s="68">
        <v>18.0353364405557</v>
      </c>
      <c r="J27" s="68">
        <v>1095.1932612733499</v>
      </c>
      <c r="K27" s="68">
        <v>626.56748015403502</v>
      </c>
      <c r="L27" s="68">
        <v>1775.8392348541099</v>
      </c>
      <c r="O27" s="71"/>
    </row>
    <row r="28" spans="1:15" ht="10.35" customHeight="1">
      <c r="A28" s="67" t="s">
        <v>403</v>
      </c>
      <c r="B28" s="68">
        <v>1281.3815121871201</v>
      </c>
      <c r="C28" s="68">
        <v>72.098642222038393</v>
      </c>
      <c r="D28" s="68">
        <v>14.703258786854001</v>
      </c>
      <c r="E28" s="68">
        <v>457.602742235601</v>
      </c>
      <c r="F28" s="68">
        <v>236.322224727079</v>
      </c>
      <c r="G28" s="68">
        <v>12.007483723501601</v>
      </c>
      <c r="H28" s="68">
        <v>44.030848666079002</v>
      </c>
      <c r="I28" s="68">
        <v>26.103419684369999</v>
      </c>
      <c r="J28" s="68">
        <v>1368.18341319602</v>
      </c>
      <c r="K28" s="68">
        <v>705.93245068618103</v>
      </c>
      <c r="L28" s="68">
        <v>2144.2501322326498</v>
      </c>
      <c r="O28" s="71"/>
    </row>
    <row r="29" spans="1:15" ht="10.35" customHeight="1">
      <c r="A29" s="67" t="s">
        <v>404</v>
      </c>
      <c r="B29" s="68">
        <v>1312.6393197196601</v>
      </c>
      <c r="C29" s="68">
        <v>81.993901262442193</v>
      </c>
      <c r="D29" s="68">
        <v>13.965285615055301</v>
      </c>
      <c r="E29" s="68">
        <v>435.45171623734501</v>
      </c>
      <c r="F29" s="68">
        <v>217.297735845555</v>
      </c>
      <c r="G29" s="68">
        <v>12.4051138688147</v>
      </c>
      <c r="H29" s="68">
        <v>37.430298925937301</v>
      </c>
      <c r="I29" s="68">
        <v>17.451252541626499</v>
      </c>
      <c r="J29" s="68">
        <v>1408.5985065971499</v>
      </c>
      <c r="K29" s="68">
        <v>665.15456595171395</v>
      </c>
      <c r="L29" s="68">
        <v>2128.6346240164298</v>
      </c>
      <c r="O29" s="71"/>
    </row>
    <row r="30" spans="1:15" ht="10.35" customHeight="1">
      <c r="A30" s="67" t="s">
        <v>405</v>
      </c>
      <c r="B30" s="68">
        <v>1494.62457885921</v>
      </c>
      <c r="C30" s="68">
        <v>91.452254805525598</v>
      </c>
      <c r="D30" s="68">
        <v>14.184295030927601</v>
      </c>
      <c r="E30" s="68">
        <v>509.72467473314202</v>
      </c>
      <c r="F30" s="68">
        <v>208.01554267306699</v>
      </c>
      <c r="G30" s="68">
        <v>12.287038690436299</v>
      </c>
      <c r="H30" s="68">
        <v>31.723141638563401</v>
      </c>
      <c r="I30" s="68">
        <v>25.8681555859072</v>
      </c>
      <c r="J30" s="68">
        <v>1600.2611286956601</v>
      </c>
      <c r="K30" s="68">
        <v>730.02725609664503</v>
      </c>
      <c r="L30" s="68">
        <v>2387.87968201678</v>
      </c>
      <c r="O30" s="71"/>
    </row>
    <row r="31" spans="1:15" ht="10.35" customHeight="1">
      <c r="A31" s="69" t="s">
        <v>406</v>
      </c>
      <c r="B31" s="70">
        <f t="shared" ref="B31:L31" si="1">SUM(B19:B30)</f>
        <v>16064.748381545283</v>
      </c>
      <c r="C31" s="70">
        <f t="shared" si="1"/>
        <v>1072.4336235841834</v>
      </c>
      <c r="D31" s="70">
        <f t="shared" si="1"/>
        <v>150.57984991786543</v>
      </c>
      <c r="E31" s="70">
        <f t="shared" si="1"/>
        <v>5340.241480668622</v>
      </c>
      <c r="F31" s="70">
        <f t="shared" si="1"/>
        <v>2706.4915024316642</v>
      </c>
      <c r="G31" s="70">
        <f t="shared" si="1"/>
        <v>137.84191739957348</v>
      </c>
      <c r="H31" s="70">
        <f t="shared" si="1"/>
        <v>512.21432802068489</v>
      </c>
      <c r="I31" s="70">
        <f t="shared" si="1"/>
        <v>260.24772858808961</v>
      </c>
      <c r="J31" s="70">
        <f t="shared" si="1"/>
        <v>17287.761855047302</v>
      </c>
      <c r="K31" s="70">
        <f t="shared" si="1"/>
        <v>8184.5749004998588</v>
      </c>
      <c r="L31" s="70">
        <f t="shared" si="1"/>
        <v>26244.798812155961</v>
      </c>
      <c r="O31" s="71"/>
    </row>
    <row r="32" spans="1:15" ht="15" customHeight="1">
      <c r="A32" s="66">
        <v>2019</v>
      </c>
      <c r="B32" s="68"/>
      <c r="C32" s="68"/>
      <c r="D32" s="68"/>
      <c r="E32" s="68"/>
      <c r="F32" s="68"/>
      <c r="G32" s="68"/>
      <c r="H32" s="68"/>
      <c r="I32" s="68"/>
      <c r="J32" s="68"/>
      <c r="K32" s="68"/>
      <c r="L32" s="68"/>
      <c r="O32" s="71"/>
    </row>
    <row r="33" spans="1:15" ht="10.35" customHeight="1">
      <c r="A33" s="67" t="s">
        <v>394</v>
      </c>
      <c r="B33" s="68">
        <v>1753.3137957818899</v>
      </c>
      <c r="C33" s="68">
        <v>93.699208386286799</v>
      </c>
      <c r="D33" s="68">
        <v>15.276253433995601</v>
      </c>
      <c r="E33" s="68">
        <v>435.44791662528002</v>
      </c>
      <c r="F33" s="68">
        <v>221.31073765147099</v>
      </c>
      <c r="G33" s="68">
        <v>10.8053184401924</v>
      </c>
      <c r="H33" s="68">
        <v>42.5195974958161</v>
      </c>
      <c r="I33" s="68">
        <v>22.181828146221701</v>
      </c>
      <c r="J33" s="68">
        <v>1862.28925760218</v>
      </c>
      <c r="K33" s="68">
        <v>667.56397271694402</v>
      </c>
      <c r="L33" s="68">
        <v>2594.5546559611598</v>
      </c>
      <c r="O33" s="71"/>
    </row>
    <row r="34" spans="1:15" ht="10.35" customHeight="1">
      <c r="A34" s="67" t="s">
        <v>395</v>
      </c>
      <c r="B34" s="68">
        <v>1559.4306314816299</v>
      </c>
      <c r="C34" s="68">
        <v>85.669426051280993</v>
      </c>
      <c r="D34" s="68">
        <v>12.8846281075466</v>
      </c>
      <c r="E34" s="68">
        <v>405.98777879261399</v>
      </c>
      <c r="F34" s="68">
        <v>198.281051328112</v>
      </c>
      <c r="G34" s="68">
        <v>8.9230954213591698</v>
      </c>
      <c r="H34" s="68">
        <v>28.068249912842099</v>
      </c>
      <c r="I34" s="68">
        <v>18.8961247293696</v>
      </c>
      <c r="J34" s="68">
        <v>1657.9846856404599</v>
      </c>
      <c r="K34" s="68">
        <v>613.19192554208598</v>
      </c>
      <c r="L34" s="68">
        <v>2318.1409858247598</v>
      </c>
      <c r="O34" s="71"/>
    </row>
    <row r="35" spans="1:15" ht="10.35" customHeight="1">
      <c r="A35" s="67" t="s">
        <v>396</v>
      </c>
      <c r="B35" s="68">
        <v>1775.5266032852001</v>
      </c>
      <c r="C35" s="68">
        <v>110.46145462916699</v>
      </c>
      <c r="D35" s="68">
        <v>13.948210812849499</v>
      </c>
      <c r="E35" s="68">
        <v>448.04594830646101</v>
      </c>
      <c r="F35" s="68">
        <v>226.46058618165799</v>
      </c>
      <c r="G35" s="68">
        <v>12.1603985531722</v>
      </c>
      <c r="H35" s="68">
        <v>33.244053465154998</v>
      </c>
      <c r="I35" s="68">
        <v>19.259413468102899</v>
      </c>
      <c r="J35" s="68">
        <v>1899.9362687272101</v>
      </c>
      <c r="K35" s="68">
        <v>686.66693304129103</v>
      </c>
      <c r="L35" s="68">
        <v>2639.1066687017601</v>
      </c>
      <c r="O35" s="71"/>
    </row>
    <row r="36" spans="1:15" ht="10.35" customHeight="1">
      <c r="A36" s="67" t="s">
        <v>397</v>
      </c>
      <c r="B36" s="68">
        <v>1574.0138529759799</v>
      </c>
      <c r="C36" s="68">
        <v>115.617308551376</v>
      </c>
      <c r="D36" s="68">
        <v>13.045849955256299</v>
      </c>
      <c r="E36" s="68">
        <v>464.33775175826997</v>
      </c>
      <c r="F36" s="68">
        <v>224.47031240350699</v>
      </c>
      <c r="G36" s="68">
        <v>14.127843464073701</v>
      </c>
      <c r="H36" s="68">
        <v>85.038224957678594</v>
      </c>
      <c r="I36" s="68">
        <v>18.685717750967601</v>
      </c>
      <c r="J36" s="68">
        <v>1702.6770114826099</v>
      </c>
      <c r="K36" s="68">
        <v>702.93590762585097</v>
      </c>
      <c r="L36" s="68">
        <v>2509.3368618170998</v>
      </c>
      <c r="O36" s="71"/>
    </row>
    <row r="37" spans="1:15" ht="10.35" customHeight="1">
      <c r="A37" s="67" t="s">
        <v>398</v>
      </c>
      <c r="B37" s="68">
        <v>1375.1113008938</v>
      </c>
      <c r="C37" s="68">
        <v>84.294237575367703</v>
      </c>
      <c r="D37" s="68">
        <v>13.777614909752</v>
      </c>
      <c r="E37" s="68">
        <v>453.68911264001702</v>
      </c>
      <c r="F37" s="68">
        <v>234.42643666525399</v>
      </c>
      <c r="G37" s="68">
        <v>13.663179563322201</v>
      </c>
      <c r="H37" s="68">
        <v>34.3070739916893</v>
      </c>
      <c r="I37" s="68">
        <v>23.2250269107634</v>
      </c>
      <c r="J37" s="68">
        <v>1473.18315337892</v>
      </c>
      <c r="K37" s="68">
        <v>701.77872886859302</v>
      </c>
      <c r="L37" s="68">
        <v>2232.4939831499601</v>
      </c>
      <c r="O37" s="71"/>
    </row>
    <row r="38" spans="1:15" ht="10.35" customHeight="1">
      <c r="A38" s="67" t="s">
        <v>399</v>
      </c>
      <c r="B38" s="68">
        <v>1105.19001893464</v>
      </c>
      <c r="C38" s="68">
        <v>45.4571535221014</v>
      </c>
      <c r="D38" s="68">
        <v>12.9273382615988</v>
      </c>
      <c r="E38" s="68">
        <v>415.99947138036902</v>
      </c>
      <c r="F38" s="68">
        <v>224.16371112624901</v>
      </c>
      <c r="G38" s="68">
        <v>11.774331653510499</v>
      </c>
      <c r="H38" s="68">
        <v>29.833213463667001</v>
      </c>
      <c r="I38" s="68">
        <v>15.620002602431899</v>
      </c>
      <c r="J38" s="68">
        <v>1163.57451071834</v>
      </c>
      <c r="K38" s="68">
        <v>651.93751416012799</v>
      </c>
      <c r="L38" s="68">
        <v>1860.96524094457</v>
      </c>
      <c r="O38" s="71"/>
    </row>
    <row r="39" spans="1:15" ht="10.35" customHeight="1">
      <c r="A39" s="67" t="s">
        <v>400</v>
      </c>
      <c r="B39" s="68">
        <v>1076.55473567423</v>
      </c>
      <c r="C39" s="68">
        <v>21.018373831528699</v>
      </c>
      <c r="D39" s="68">
        <v>13.4796491393026</v>
      </c>
      <c r="E39" s="68">
        <v>449.002114312483</v>
      </c>
      <c r="F39" s="68">
        <v>230.67067684071699</v>
      </c>
      <c r="G39" s="68">
        <v>13.836740683845999</v>
      </c>
      <c r="H39" s="68">
        <v>28.1152061700638</v>
      </c>
      <c r="I39" s="68">
        <v>18.296478399353099</v>
      </c>
      <c r="J39" s="68">
        <v>1111.0527586450601</v>
      </c>
      <c r="K39" s="68">
        <v>693.50953183704701</v>
      </c>
      <c r="L39" s="68">
        <v>1850.97397505152</v>
      </c>
      <c r="O39" s="71"/>
    </row>
    <row r="40" spans="1:15" ht="10.35" customHeight="1">
      <c r="A40" s="67" t="s">
        <v>401</v>
      </c>
      <c r="B40" s="68">
        <v>1101.0596782943001</v>
      </c>
      <c r="C40" s="68">
        <v>32.541967140394</v>
      </c>
      <c r="D40" s="68">
        <v>13.3563401868201</v>
      </c>
      <c r="E40" s="68">
        <v>418.84185699055098</v>
      </c>
      <c r="F40" s="68">
        <v>190.97903476216601</v>
      </c>
      <c r="G40" s="68">
        <v>13.837225700822801</v>
      </c>
      <c r="H40" s="68">
        <v>41.853201806679401</v>
      </c>
      <c r="I40" s="68">
        <v>15.3469644999672</v>
      </c>
      <c r="J40" s="68">
        <v>1146.95798562152</v>
      </c>
      <c r="K40" s="68">
        <v>623.65811745354097</v>
      </c>
      <c r="L40" s="68">
        <v>1827.8162693817001</v>
      </c>
      <c r="O40" s="71"/>
    </row>
    <row r="41" spans="1:15" ht="10.35" customHeight="1">
      <c r="A41" s="67" t="s">
        <v>402</v>
      </c>
      <c r="B41" s="68">
        <v>1121.81063360643</v>
      </c>
      <c r="C41" s="68">
        <v>57.446859168780797</v>
      </c>
      <c r="D41" s="68">
        <v>13.326158903127601</v>
      </c>
      <c r="E41" s="68">
        <v>431.87773582224901</v>
      </c>
      <c r="F41" s="68">
        <v>205.00230856604301</v>
      </c>
      <c r="G41" s="68">
        <v>14.0925937529738</v>
      </c>
      <c r="H41" s="68">
        <v>29.793755127981999</v>
      </c>
      <c r="I41" s="68">
        <v>20.864938710919301</v>
      </c>
      <c r="J41" s="68">
        <v>1192.5836516783399</v>
      </c>
      <c r="K41" s="68">
        <v>650.97263814126597</v>
      </c>
      <c r="L41" s="68">
        <v>1894.2149836584999</v>
      </c>
      <c r="O41" s="71"/>
    </row>
    <row r="42" spans="1:15" ht="10.35" customHeight="1">
      <c r="A42" s="67" t="s">
        <v>403</v>
      </c>
      <c r="B42" s="68">
        <v>1348.48894390897</v>
      </c>
      <c r="C42" s="68">
        <v>76.955835917671493</v>
      </c>
      <c r="D42" s="68">
        <v>15.200515828446299</v>
      </c>
      <c r="E42" s="68">
        <v>459.535022687695</v>
      </c>
      <c r="F42" s="68">
        <v>237.95493296682201</v>
      </c>
      <c r="G42" s="68">
        <v>13.607590003913501</v>
      </c>
      <c r="H42" s="68">
        <v>30.430727923608199</v>
      </c>
      <c r="I42" s="68">
        <v>23.599292465530599</v>
      </c>
      <c r="J42" s="68">
        <v>1440.64529565509</v>
      </c>
      <c r="K42" s="68">
        <v>711.09754565843105</v>
      </c>
      <c r="L42" s="68">
        <v>2205.7728617026601</v>
      </c>
      <c r="O42" s="71"/>
    </row>
    <row r="43" spans="1:15" ht="10.35" customHeight="1">
      <c r="A43" s="67" t="s">
        <v>404</v>
      </c>
      <c r="B43" s="68">
        <v>1392.2639130504499</v>
      </c>
      <c r="C43" s="68">
        <v>93.431234301984304</v>
      </c>
      <c r="D43" s="68">
        <v>15.299476928693601</v>
      </c>
      <c r="E43" s="68">
        <v>411.80795806320702</v>
      </c>
      <c r="F43" s="68">
        <v>226.103397633719</v>
      </c>
      <c r="G43" s="68">
        <v>9.4181720911784392</v>
      </c>
      <c r="H43" s="68">
        <v>20.643113991959002</v>
      </c>
      <c r="I43" s="68">
        <v>16.885447168854601</v>
      </c>
      <c r="J43" s="68">
        <v>1500.99462428113</v>
      </c>
      <c r="K43" s="68">
        <v>647.329527788105</v>
      </c>
      <c r="L43" s="68">
        <v>2185.8527132300501</v>
      </c>
      <c r="O43" s="71"/>
    </row>
    <row r="44" spans="1:15" ht="10.35" customHeight="1">
      <c r="A44" s="67" t="s">
        <v>405</v>
      </c>
      <c r="B44" s="68">
        <v>1504.6100223972001</v>
      </c>
      <c r="C44" s="68">
        <v>92.476919307685804</v>
      </c>
      <c r="D44" s="68">
        <v>15.968729808748201</v>
      </c>
      <c r="E44" s="68">
        <v>452.83287358441299</v>
      </c>
      <c r="F44" s="68">
        <v>233.308959755339</v>
      </c>
      <c r="G44" s="68">
        <v>11.3516922691757</v>
      </c>
      <c r="H44" s="68">
        <v>23.928050200138699</v>
      </c>
      <c r="I44" s="68">
        <v>20.064636448357</v>
      </c>
      <c r="J44" s="68">
        <v>1613.0556715136399</v>
      </c>
      <c r="K44" s="68">
        <v>697.49352560892703</v>
      </c>
      <c r="L44" s="68">
        <v>2354.5418837710599</v>
      </c>
      <c r="O44" s="71"/>
    </row>
    <row r="45" spans="1:15" ht="10.35" customHeight="1">
      <c r="A45" s="69" t="s">
        <v>406</v>
      </c>
      <c r="B45" s="70">
        <f t="shared" ref="B45:L45" si="2">SUM(B33:B44)</f>
        <v>16687.374130284719</v>
      </c>
      <c r="C45" s="70">
        <f t="shared" si="2"/>
        <v>909.06997838362497</v>
      </c>
      <c r="D45" s="70">
        <f t="shared" si="2"/>
        <v>168.49076627613721</v>
      </c>
      <c r="E45" s="70">
        <f t="shared" si="2"/>
        <v>5247.4055409636094</v>
      </c>
      <c r="F45" s="70">
        <f t="shared" si="2"/>
        <v>2653.1321458810571</v>
      </c>
      <c r="G45" s="70">
        <f t="shared" si="2"/>
        <v>147.59818159754042</v>
      </c>
      <c r="H45" s="70">
        <f t="shared" si="2"/>
        <v>427.77446850727915</v>
      </c>
      <c r="I45" s="70">
        <f t="shared" si="2"/>
        <v>232.92587130083885</v>
      </c>
      <c r="J45" s="70">
        <f t="shared" si="2"/>
        <v>17764.934874944498</v>
      </c>
      <c r="K45" s="70">
        <f t="shared" si="2"/>
        <v>8048.1358684422103</v>
      </c>
      <c r="L45" s="70">
        <f t="shared" si="2"/>
        <v>26473.771083194802</v>
      </c>
      <c r="O45" s="71"/>
    </row>
    <row r="46" spans="1:15" ht="15.6" customHeight="1">
      <c r="A46" s="66">
        <v>2020</v>
      </c>
      <c r="B46" s="68"/>
      <c r="C46" s="68"/>
      <c r="D46" s="68"/>
      <c r="E46" s="68"/>
      <c r="F46" s="68"/>
      <c r="G46" s="68"/>
      <c r="H46" s="68"/>
      <c r="I46" s="68"/>
      <c r="J46" s="68"/>
      <c r="K46" s="68"/>
      <c r="L46" s="68"/>
      <c r="O46" s="71"/>
    </row>
    <row r="47" spans="1:15" ht="10.35" customHeight="1">
      <c r="A47" s="67" t="s">
        <v>394</v>
      </c>
      <c r="B47" s="68">
        <v>1764.2575711366001</v>
      </c>
      <c r="C47" s="68">
        <v>102.464865092355</v>
      </c>
      <c r="D47" s="68">
        <v>17.2523801487817</v>
      </c>
      <c r="E47" s="68">
        <v>477.38943062044399</v>
      </c>
      <c r="F47" s="68">
        <v>243.23332201897301</v>
      </c>
      <c r="G47" s="68">
        <v>11.426259220112801</v>
      </c>
      <c r="H47" s="68">
        <v>42.1054877964051</v>
      </c>
      <c r="I47" s="68">
        <v>22.486072681897902</v>
      </c>
      <c r="J47" s="68">
        <v>1883.9748163777399</v>
      </c>
      <c r="K47" s="68">
        <v>732.04901185952895</v>
      </c>
      <c r="L47" s="68">
        <v>2680.6153887155701</v>
      </c>
      <c r="O47" s="71"/>
    </row>
    <row r="48" spans="1:15" ht="10.35" customHeight="1">
      <c r="A48" s="67" t="s">
        <v>395</v>
      </c>
      <c r="B48" s="68">
        <v>1610.1989259295499</v>
      </c>
      <c r="C48" s="68">
        <v>100.61600903690299</v>
      </c>
      <c r="D48" s="68">
        <v>14.121150229794001</v>
      </c>
      <c r="E48" s="68">
        <v>440.91436179837899</v>
      </c>
      <c r="F48" s="68">
        <v>238.60082346095399</v>
      </c>
      <c r="G48" s="68">
        <v>9.5538798412859602</v>
      </c>
      <c r="H48" s="68">
        <v>33.998080698885701</v>
      </c>
      <c r="I48" s="68">
        <v>22.056607785926101</v>
      </c>
      <c r="J48" s="68">
        <v>1724.9360851962499</v>
      </c>
      <c r="K48" s="68">
        <v>689.06906510061799</v>
      </c>
      <c r="L48" s="68">
        <v>2470.0598387816799</v>
      </c>
      <c r="O48" s="71"/>
    </row>
    <row r="49" spans="1:15" ht="10.35" customHeight="1">
      <c r="A49" s="67" t="s">
        <v>396</v>
      </c>
      <c r="B49" s="68">
        <v>1720.4436727688701</v>
      </c>
      <c r="C49" s="68">
        <v>166.36175339177399</v>
      </c>
      <c r="D49" s="68">
        <v>15.701509705382501</v>
      </c>
      <c r="E49" s="68">
        <v>503.23887053922903</v>
      </c>
      <c r="F49" s="68">
        <v>244.24276139730699</v>
      </c>
      <c r="G49" s="68">
        <v>12.6840537460379</v>
      </c>
      <c r="H49" s="68">
        <v>36.9773790498921</v>
      </c>
      <c r="I49" s="68">
        <v>41.909179379669503</v>
      </c>
      <c r="J49" s="68">
        <v>1902.5069358660201</v>
      </c>
      <c r="K49" s="68">
        <v>760.16568568257401</v>
      </c>
      <c r="L49" s="68">
        <v>2741.55917997816</v>
      </c>
      <c r="O49" s="71"/>
    </row>
    <row r="50" spans="1:15" ht="10.35" customHeight="1">
      <c r="A50" s="67" t="s">
        <v>397</v>
      </c>
      <c r="B50" s="68">
        <v>1325.2080496563501</v>
      </c>
      <c r="C50" s="68">
        <v>141.105052094646</v>
      </c>
      <c r="D50" s="68">
        <v>13.106404324809199</v>
      </c>
      <c r="E50" s="68">
        <v>535.58244228218405</v>
      </c>
      <c r="F50" s="68">
        <v>205.83170302872199</v>
      </c>
      <c r="G50" s="68">
        <v>12.2493021650189</v>
      </c>
      <c r="H50" s="68">
        <v>29.563517569096899</v>
      </c>
      <c r="I50" s="68">
        <v>36.250217347430699</v>
      </c>
      <c r="J50" s="68">
        <v>1479.4195060758</v>
      </c>
      <c r="K50" s="68">
        <v>753.66344747592598</v>
      </c>
      <c r="L50" s="68">
        <v>2298.89668846826</v>
      </c>
      <c r="O50" s="71"/>
    </row>
    <row r="51" spans="1:15" ht="10.35" customHeight="1">
      <c r="A51" s="67" t="s">
        <v>398</v>
      </c>
      <c r="B51" s="68">
        <v>1387.7230827010501</v>
      </c>
      <c r="C51" s="68">
        <v>96.642884444970207</v>
      </c>
      <c r="D51" s="68">
        <v>13.7404868601782</v>
      </c>
      <c r="E51" s="68">
        <v>515.94037377019799</v>
      </c>
      <c r="F51" s="68">
        <v>244.34847084739999</v>
      </c>
      <c r="G51" s="68">
        <v>10.6342860218158</v>
      </c>
      <c r="H51" s="68">
        <v>25.091566244265099</v>
      </c>
      <c r="I51" s="68">
        <v>29.1512773896692</v>
      </c>
      <c r="J51" s="68">
        <v>1498.10645400619</v>
      </c>
      <c r="K51" s="68">
        <v>770.92313063941401</v>
      </c>
      <c r="L51" s="68">
        <v>2323.2724282795398</v>
      </c>
      <c r="O51" s="71"/>
    </row>
    <row r="52" spans="1:15" ht="10.35" customHeight="1">
      <c r="A52" s="67" t="s">
        <v>399</v>
      </c>
      <c r="B52" s="68">
        <v>1239.1953947275699</v>
      </c>
      <c r="C52" s="68">
        <v>52.484189713052899</v>
      </c>
      <c r="D52" s="68">
        <v>13.8964374551991</v>
      </c>
      <c r="E52" s="68">
        <v>460.179042099154</v>
      </c>
      <c r="F52" s="68">
        <v>261.65512219126202</v>
      </c>
      <c r="G52" s="68">
        <v>11.038613810653899</v>
      </c>
      <c r="H52" s="68">
        <v>27.765330355361499</v>
      </c>
      <c r="I52" s="68">
        <v>30.7055363380382</v>
      </c>
      <c r="J52" s="68">
        <v>1305.5760218958201</v>
      </c>
      <c r="K52" s="68">
        <v>732.87277810107003</v>
      </c>
      <c r="L52" s="68">
        <v>2096.9196666902899</v>
      </c>
      <c r="O52" s="71"/>
    </row>
    <row r="53" spans="1:15" ht="10.35" customHeight="1">
      <c r="A53" s="67" t="s">
        <v>400</v>
      </c>
      <c r="B53" s="68">
        <v>1190.6858221359701</v>
      </c>
      <c r="C53" s="68">
        <v>41.452277955169301</v>
      </c>
      <c r="D53" s="68">
        <v>14.5695859034264</v>
      </c>
      <c r="E53" s="68">
        <v>458.51815450099099</v>
      </c>
      <c r="F53" s="68">
        <v>264.54636350550902</v>
      </c>
      <c r="G53" s="68">
        <v>12.7544098677674</v>
      </c>
      <c r="H53" s="68">
        <v>23.9247520846965</v>
      </c>
      <c r="I53" s="68">
        <v>31.1017841849674</v>
      </c>
      <c r="J53" s="68">
        <v>1246.7076859945601</v>
      </c>
      <c r="K53" s="68">
        <v>735.81892787426705</v>
      </c>
      <c r="L53" s="68">
        <v>2037.5531501384901</v>
      </c>
      <c r="O53" s="71"/>
    </row>
    <row r="54" spans="1:15" ht="10.35" customHeight="1">
      <c r="A54" s="67" t="s">
        <v>401</v>
      </c>
      <c r="B54" s="68">
        <v>1112.21372614543</v>
      </c>
      <c r="C54" s="68">
        <v>37.6888085653244</v>
      </c>
      <c r="D54" s="68">
        <v>14.7981148797796</v>
      </c>
      <c r="E54" s="68">
        <v>471.32486739339998</v>
      </c>
      <c r="F54" s="68">
        <v>236.134073414044</v>
      </c>
      <c r="G54" s="68">
        <v>12.548528979607999</v>
      </c>
      <c r="H54" s="68">
        <v>19.893308610549099</v>
      </c>
      <c r="I54" s="68">
        <v>23.8592218818861</v>
      </c>
      <c r="J54" s="68">
        <v>1164.70064959054</v>
      </c>
      <c r="K54" s="68">
        <v>720.00746978705297</v>
      </c>
      <c r="L54" s="68">
        <v>1928.46064987003</v>
      </c>
      <c r="O54" s="71"/>
    </row>
    <row r="55" spans="1:15" ht="10.35" customHeight="1">
      <c r="A55" s="67" t="s">
        <v>402</v>
      </c>
      <c r="B55" s="68">
        <v>1196.24674239559</v>
      </c>
      <c r="C55" s="68">
        <v>63.0633910340404</v>
      </c>
      <c r="D55" s="68">
        <v>14.290057391963201</v>
      </c>
      <c r="E55" s="68">
        <v>462.10334698226097</v>
      </c>
      <c r="F55" s="68">
        <v>246.70092002985899</v>
      </c>
      <c r="G55" s="68">
        <v>13.8021126763254</v>
      </c>
      <c r="H55" s="68">
        <v>21.893796405306102</v>
      </c>
      <c r="I55" s="68">
        <v>23.787549600451399</v>
      </c>
      <c r="J55" s="68">
        <v>1273.6001908215901</v>
      </c>
      <c r="K55" s="68">
        <v>722.60637968844605</v>
      </c>
      <c r="L55" s="68">
        <v>2041.8879165158</v>
      </c>
      <c r="O55" s="71"/>
    </row>
    <row r="56" spans="1:15" ht="10.35" customHeight="1">
      <c r="A56" s="67" t="s">
        <v>403</v>
      </c>
      <c r="B56" s="68">
        <v>1406.59860523202</v>
      </c>
      <c r="C56" s="68">
        <v>85.627015725905395</v>
      </c>
      <c r="D56" s="68">
        <v>14.968062623826301</v>
      </c>
      <c r="E56" s="68">
        <v>490.694990140958</v>
      </c>
      <c r="F56" s="68">
        <v>250.956741175963</v>
      </c>
      <c r="G56" s="68">
        <v>14.1374798695536</v>
      </c>
      <c r="H56" s="68">
        <v>25.117461741580701</v>
      </c>
      <c r="I56" s="68">
        <v>27.508862196522301</v>
      </c>
      <c r="J56" s="68">
        <v>1507.1936835817501</v>
      </c>
      <c r="K56" s="68">
        <v>755.78921118647395</v>
      </c>
      <c r="L56" s="68">
        <v>2315.60921870632</v>
      </c>
      <c r="O56" s="71"/>
    </row>
    <row r="57" spans="1:15" ht="10.35" customHeight="1">
      <c r="A57" s="67" t="s">
        <v>404</v>
      </c>
      <c r="B57" s="68">
        <v>1513.7745151771601</v>
      </c>
      <c r="C57" s="68">
        <v>120.35827674701</v>
      </c>
      <c r="D57" s="68">
        <v>15.6634424865718</v>
      </c>
      <c r="E57" s="68">
        <v>524.96786506522596</v>
      </c>
      <c r="F57" s="68">
        <v>257.84479134296799</v>
      </c>
      <c r="G57" s="68">
        <v>14.0897608129048</v>
      </c>
      <c r="H57" s="68">
        <v>23.2020745846478</v>
      </c>
      <c r="I57" s="68">
        <v>25.329374477233401</v>
      </c>
      <c r="J57" s="68">
        <v>1649.79623441074</v>
      </c>
      <c r="K57" s="68">
        <v>796.90241722109897</v>
      </c>
      <c r="L57" s="68">
        <v>2495.23010069372</v>
      </c>
      <c r="O57" s="71"/>
    </row>
    <row r="58" spans="1:15" ht="10.35" customHeight="1">
      <c r="A58" s="67" t="s">
        <v>405</v>
      </c>
      <c r="B58" s="68">
        <v>1593.1551714241</v>
      </c>
      <c r="C58" s="68">
        <v>97.582042658743802</v>
      </c>
      <c r="D58" s="68">
        <v>16.4712735353875</v>
      </c>
      <c r="E58" s="68">
        <v>513.99026128708897</v>
      </c>
      <c r="F58" s="68">
        <v>243.01782897618199</v>
      </c>
      <c r="G58" s="68">
        <v>13.431310583697</v>
      </c>
      <c r="H58" s="68">
        <v>47.747992320772099</v>
      </c>
      <c r="I58" s="68">
        <v>23.590753962116398</v>
      </c>
      <c r="J58" s="68">
        <v>1707.20848761823</v>
      </c>
      <c r="K58" s="68">
        <v>770.43940084696897</v>
      </c>
      <c r="L58" s="68">
        <v>2548.9866347480802</v>
      </c>
      <c r="O58" s="71"/>
    </row>
    <row r="59" spans="1:15" ht="10.35" customHeight="1">
      <c r="A59" s="69" t="s">
        <v>406</v>
      </c>
      <c r="B59" s="70">
        <f t="shared" ref="B59:L59" si="3">SUM(B47:B58)</f>
        <v>17059.701279430261</v>
      </c>
      <c r="C59" s="70">
        <f t="shared" si="3"/>
        <v>1105.4465664598945</v>
      </c>
      <c r="D59" s="70">
        <f t="shared" si="3"/>
        <v>178.5789055450995</v>
      </c>
      <c r="E59" s="70">
        <f t="shared" si="3"/>
        <v>5854.8440064795132</v>
      </c>
      <c r="F59" s="70">
        <f t="shared" si="3"/>
        <v>2937.1129213891436</v>
      </c>
      <c r="G59" s="70">
        <f t="shared" si="3"/>
        <v>148.34999759478146</v>
      </c>
      <c r="H59" s="70">
        <f t="shared" si="3"/>
        <v>357.2807474614587</v>
      </c>
      <c r="I59" s="70">
        <f t="shared" si="3"/>
        <v>337.73643722580857</v>
      </c>
      <c r="J59" s="70">
        <f t="shared" si="3"/>
        <v>18343.726751435232</v>
      </c>
      <c r="K59" s="70">
        <f t="shared" si="3"/>
        <v>8940.3069254634393</v>
      </c>
      <c r="L59" s="70">
        <f t="shared" si="3"/>
        <v>27979.050861585936</v>
      </c>
      <c r="O59" s="71"/>
    </row>
    <row r="60" spans="1:15" ht="10.35" customHeight="1">
      <c r="A60" s="66">
        <v>2021</v>
      </c>
      <c r="B60" s="68"/>
      <c r="C60" s="68"/>
      <c r="D60" s="68"/>
      <c r="E60" s="68"/>
      <c r="F60" s="68"/>
      <c r="G60" s="68"/>
      <c r="H60" s="68"/>
      <c r="I60" s="68"/>
      <c r="J60" s="68"/>
      <c r="K60" s="68"/>
      <c r="L60" s="68"/>
      <c r="O60" s="71"/>
    </row>
    <row r="61" spans="1:15" ht="10.35" customHeight="1">
      <c r="A61" s="67" t="s">
        <v>394</v>
      </c>
      <c r="B61" s="68">
        <v>1866.3282717504101</v>
      </c>
      <c r="C61" s="68">
        <v>105.517802248175</v>
      </c>
      <c r="D61" s="68">
        <v>16.594225339005298</v>
      </c>
      <c r="E61" s="68">
        <v>503.60981071764598</v>
      </c>
      <c r="F61" s="68">
        <v>254.14453289293499</v>
      </c>
      <c r="G61" s="68">
        <v>13.2248454705428</v>
      </c>
      <c r="H61" s="68">
        <v>27.988585874403299</v>
      </c>
      <c r="I61" s="68">
        <v>19.049476074319401</v>
      </c>
      <c r="J61" s="68">
        <v>1988.44029933759</v>
      </c>
      <c r="K61" s="68">
        <v>770.97918908112399</v>
      </c>
      <c r="L61" s="68">
        <v>2806.45755036743</v>
      </c>
      <c r="O61" s="71"/>
    </row>
    <row r="62" spans="1:15" ht="10.35" customHeight="1">
      <c r="A62" s="67" t="s">
        <v>395</v>
      </c>
      <c r="B62" s="68">
        <v>1746.8241187180199</v>
      </c>
      <c r="C62" s="68">
        <v>100.1014038199</v>
      </c>
      <c r="D62" s="68">
        <v>14.7558809242138</v>
      </c>
      <c r="E62" s="68">
        <v>478.19672072007</v>
      </c>
      <c r="F62" s="68">
        <v>233.80331330893799</v>
      </c>
      <c r="G62" s="68">
        <v>11.4526992592161</v>
      </c>
      <c r="H62" s="68">
        <v>17.449127285418999</v>
      </c>
      <c r="I62" s="68">
        <v>18.9509051922761</v>
      </c>
      <c r="J62" s="68">
        <v>1861.68140346214</v>
      </c>
      <c r="K62" s="68">
        <v>723.45273328822395</v>
      </c>
      <c r="L62" s="68">
        <v>2621.5341692280599</v>
      </c>
      <c r="O62" s="71"/>
    </row>
    <row r="63" spans="1:15" ht="10.35" customHeight="1">
      <c r="A63" s="67" t="s">
        <v>396</v>
      </c>
      <c r="B63" s="68">
        <v>1963.32539936749</v>
      </c>
      <c r="C63" s="68">
        <v>140.309251671477</v>
      </c>
      <c r="D63" s="68">
        <v>16.608484838123101</v>
      </c>
      <c r="E63" s="68">
        <v>545.23916970748598</v>
      </c>
      <c r="F63" s="68">
        <v>273.299458271878</v>
      </c>
      <c r="G63" s="68">
        <v>15.415561332844501</v>
      </c>
      <c r="H63" s="68">
        <v>29.634671764215501</v>
      </c>
      <c r="I63" s="68">
        <v>27.975538917727501</v>
      </c>
      <c r="J63" s="68">
        <v>2120.24313587709</v>
      </c>
      <c r="K63" s="68">
        <v>833.954189312209</v>
      </c>
      <c r="L63" s="68">
        <v>3011.8075358712399</v>
      </c>
      <c r="O63" s="71"/>
    </row>
    <row r="64" spans="1:15" ht="10.35" customHeight="1">
      <c r="A64" s="67" t="s">
        <v>397</v>
      </c>
      <c r="B64" s="68">
        <v>1664.20889527595</v>
      </c>
      <c r="C64" s="68">
        <v>113.99165289939999</v>
      </c>
      <c r="D64" s="68">
        <v>15.1006993346217</v>
      </c>
      <c r="E64" s="68">
        <v>554.02605619108795</v>
      </c>
      <c r="F64" s="68">
        <v>302.03752985741102</v>
      </c>
      <c r="G64" s="68">
        <v>13.568519681810001</v>
      </c>
      <c r="H64" s="68">
        <v>34.310173691095599</v>
      </c>
      <c r="I64" s="68">
        <v>29.9530677725011</v>
      </c>
      <c r="J64" s="68">
        <v>1793.3012475099699</v>
      </c>
      <c r="K64" s="68">
        <v>869.63210573030904</v>
      </c>
      <c r="L64" s="68">
        <v>2727.1965947038798</v>
      </c>
      <c r="O64" s="71"/>
    </row>
    <row r="65" spans="1:15" ht="10.35" customHeight="1">
      <c r="A65" s="67" t="s">
        <v>398</v>
      </c>
      <c r="B65" s="68">
        <v>1531.4961933434399</v>
      </c>
      <c r="C65" s="68">
        <v>89.252008359629897</v>
      </c>
      <c r="D65" s="68">
        <v>15.6515551613951</v>
      </c>
      <c r="E65" s="68">
        <v>546.86358660863402</v>
      </c>
      <c r="F65" s="68">
        <v>302.91394671599102</v>
      </c>
      <c r="G65" s="68">
        <v>14.810070548257601</v>
      </c>
      <c r="H65" s="68">
        <v>43.356370830410803</v>
      </c>
      <c r="I65" s="68">
        <v>28.748424493365</v>
      </c>
      <c r="J65" s="68">
        <v>1636.39975686447</v>
      </c>
      <c r="K65" s="68">
        <v>864.58760387288305</v>
      </c>
      <c r="L65" s="68">
        <v>2573.09215606113</v>
      </c>
      <c r="O65" s="71"/>
    </row>
    <row r="66" spans="1:15" ht="10.35" customHeight="1">
      <c r="A66" s="67" t="s">
        <v>399</v>
      </c>
      <c r="B66" s="68">
        <v>1317.8597668800601</v>
      </c>
      <c r="C66" s="68">
        <v>65.666982007084897</v>
      </c>
      <c r="D66" s="68">
        <v>15.5651626147146</v>
      </c>
      <c r="E66" s="68">
        <v>532.17289766718397</v>
      </c>
      <c r="F66" s="68">
        <v>299.96752590214402</v>
      </c>
      <c r="G66" s="68">
        <v>16.362931765884401</v>
      </c>
      <c r="H66" s="68">
        <v>28.924503292922999</v>
      </c>
      <c r="I66" s="68">
        <v>28.779904299781698</v>
      </c>
      <c r="J66" s="68">
        <v>1399.0919115018601</v>
      </c>
      <c r="K66" s="68">
        <v>848.50335533521195</v>
      </c>
      <c r="L66" s="68">
        <v>2305.2996744297802</v>
      </c>
      <c r="O66" s="71"/>
    </row>
    <row r="67" spans="1:15" ht="10.35" customHeight="1">
      <c r="A67" s="67" t="s">
        <v>400</v>
      </c>
      <c r="B67" s="68">
        <v>1281.06278328082</v>
      </c>
      <c r="C67" s="68">
        <v>38.130539981563899</v>
      </c>
      <c r="D67" s="68">
        <v>15.070921496869</v>
      </c>
      <c r="E67" s="68">
        <v>452.013836215602</v>
      </c>
      <c r="F67" s="68">
        <v>288.13205565408498</v>
      </c>
      <c r="G67" s="68">
        <v>15.417807843296099</v>
      </c>
      <c r="H67" s="68">
        <v>33.832374648763299</v>
      </c>
      <c r="I67" s="68">
        <v>26.417635728164701</v>
      </c>
      <c r="J67" s="68">
        <v>1334.26424475925</v>
      </c>
      <c r="K67" s="68">
        <v>755.56369971298295</v>
      </c>
      <c r="L67" s="68">
        <v>2150.0779548491701</v>
      </c>
      <c r="O67" s="71"/>
    </row>
    <row r="68" spans="1:15" ht="10.35" customHeight="1">
      <c r="A68" s="67" t="s">
        <v>401</v>
      </c>
      <c r="B68" s="68">
        <v>1233.8555275689901</v>
      </c>
      <c r="C68" s="68">
        <v>38.670992194185096</v>
      </c>
      <c r="D68" s="68">
        <v>15.9088566675854</v>
      </c>
      <c r="E68" s="68">
        <v>478.02383902322998</v>
      </c>
      <c r="F68" s="68">
        <v>267.06444157629898</v>
      </c>
      <c r="G68" s="68">
        <v>15.8276714395376</v>
      </c>
      <c r="H68" s="68">
        <v>40.686389851733402</v>
      </c>
      <c r="I68" s="68">
        <v>28.0039124108701</v>
      </c>
      <c r="J68" s="68">
        <v>1288.43537643076</v>
      </c>
      <c r="K68" s="68">
        <v>760.91595203906604</v>
      </c>
      <c r="L68" s="68">
        <v>2118.0416307324299</v>
      </c>
      <c r="O68" s="71"/>
    </row>
    <row r="69" spans="1:15" ht="10.35" customHeight="1">
      <c r="A69" s="67" t="s">
        <v>402</v>
      </c>
      <c r="B69" s="68">
        <v>1271.8713169430901</v>
      </c>
      <c r="C69" s="68">
        <v>60.386855712308403</v>
      </c>
      <c r="D69" s="68">
        <v>16.026956096812601</v>
      </c>
      <c r="E69" s="68">
        <v>495.53106617403398</v>
      </c>
      <c r="F69" s="68">
        <v>266.08862048832498</v>
      </c>
      <c r="G69" s="68">
        <v>11.409859032429299</v>
      </c>
      <c r="H69" s="68">
        <v>41.876797882600499</v>
      </c>
      <c r="I69" s="68">
        <v>24.107819537965501</v>
      </c>
      <c r="J69" s="68">
        <v>1348.2851287522101</v>
      </c>
      <c r="K69" s="68">
        <v>773.029545694788</v>
      </c>
      <c r="L69" s="68">
        <v>2187.29929186756</v>
      </c>
      <c r="O69" s="71"/>
    </row>
    <row r="70" spans="1:15" ht="10.35" customHeight="1">
      <c r="A70" s="67" t="s">
        <v>403</v>
      </c>
      <c r="B70" s="68">
        <v>1417.61585404484</v>
      </c>
      <c r="C70" s="68">
        <v>83.0993894345402</v>
      </c>
      <c r="D70" s="68">
        <v>17.612805082729299</v>
      </c>
      <c r="E70" s="68">
        <v>517.25469241619999</v>
      </c>
      <c r="F70" s="68">
        <v>276.36766684859901</v>
      </c>
      <c r="G70" s="68">
        <v>11.377819251866599</v>
      </c>
      <c r="H70" s="68">
        <v>50.699944532777799</v>
      </c>
      <c r="I70" s="68">
        <v>27.0616500884449</v>
      </c>
      <c r="J70" s="68">
        <v>1518.3280485621101</v>
      </c>
      <c r="K70" s="68">
        <v>805.00017851666496</v>
      </c>
      <c r="L70" s="68">
        <v>2401.0898216999999</v>
      </c>
      <c r="O70" s="71"/>
    </row>
    <row r="71" spans="1:15" ht="10.35" customHeight="1">
      <c r="A71" s="67" t="s">
        <v>404</v>
      </c>
      <c r="B71" s="68">
        <v>1498.16848988215</v>
      </c>
      <c r="C71" s="68">
        <v>111.179846342839</v>
      </c>
      <c r="D71" s="68">
        <v>17.967692004650999</v>
      </c>
      <c r="E71" s="68">
        <v>491.620185142286</v>
      </c>
      <c r="F71" s="68">
        <v>311.10686010189698</v>
      </c>
      <c r="G71" s="68">
        <v>14.656875731514001</v>
      </c>
      <c r="H71" s="68">
        <v>166.18030192688701</v>
      </c>
      <c r="I71" s="68">
        <v>26.7460517462663</v>
      </c>
      <c r="J71" s="68">
        <v>1627.3160282296401</v>
      </c>
      <c r="K71" s="68">
        <v>817.38392097569704</v>
      </c>
      <c r="L71" s="68">
        <v>2637.6263028784902</v>
      </c>
      <c r="O71" s="71"/>
    </row>
    <row r="72" spans="1:15" ht="10.35" customHeight="1">
      <c r="A72" s="67" t="s">
        <v>405</v>
      </c>
      <c r="B72" s="68">
        <v>1659.3091369313599</v>
      </c>
      <c r="C72" s="68">
        <v>84.328609846664193</v>
      </c>
      <c r="D72" s="68">
        <v>18.403836907166902</v>
      </c>
      <c r="E72" s="68">
        <v>511.034584031826</v>
      </c>
      <c r="F72" s="68">
        <v>275.83126893698</v>
      </c>
      <c r="G72" s="68">
        <v>14.3534138368685</v>
      </c>
      <c r="H72" s="68">
        <v>61.7690835482531</v>
      </c>
      <c r="I72" s="68">
        <v>27.7490558311674</v>
      </c>
      <c r="J72" s="68">
        <v>1762.0415836851901</v>
      </c>
      <c r="K72" s="68">
        <v>801.21926680567401</v>
      </c>
      <c r="L72" s="68">
        <v>2652.7789898702799</v>
      </c>
      <c r="O72" s="71"/>
    </row>
    <row r="73" spans="1:15" ht="10.35" customHeight="1">
      <c r="A73" s="69" t="s">
        <v>406</v>
      </c>
      <c r="B73" s="70">
        <f t="shared" ref="B73:L73" si="4">SUM(B61:B72)</f>
        <v>18451.925753986619</v>
      </c>
      <c r="C73" s="70">
        <f t="shared" si="4"/>
        <v>1030.6353345177677</v>
      </c>
      <c r="D73" s="70">
        <f t="shared" si="4"/>
        <v>195.26707646788779</v>
      </c>
      <c r="E73" s="70">
        <f t="shared" si="4"/>
        <v>6105.5864446152855</v>
      </c>
      <c r="F73" s="70">
        <f t="shared" si="4"/>
        <v>3350.757220555482</v>
      </c>
      <c r="G73" s="70">
        <f t="shared" si="4"/>
        <v>167.87807519406749</v>
      </c>
      <c r="H73" s="70">
        <f t="shared" si="4"/>
        <v>576.70832512948232</v>
      </c>
      <c r="I73" s="70">
        <f t="shared" si="4"/>
        <v>313.54344209284972</v>
      </c>
      <c r="J73" s="70">
        <f t="shared" si="4"/>
        <v>19677.828164972281</v>
      </c>
      <c r="K73" s="70">
        <f t="shared" si="4"/>
        <v>9624.2217403648337</v>
      </c>
      <c r="L73" s="70">
        <f t="shared" si="4"/>
        <v>30192.301672559446</v>
      </c>
      <c r="O73" s="71"/>
    </row>
    <row r="74" spans="1:15" ht="10.35" customHeight="1">
      <c r="A74" s="66">
        <v>2022</v>
      </c>
      <c r="B74" s="68"/>
      <c r="C74" s="68"/>
      <c r="D74" s="68"/>
      <c r="E74" s="68"/>
      <c r="F74" s="68"/>
      <c r="G74" s="68"/>
      <c r="H74" s="68"/>
      <c r="I74" s="68"/>
      <c r="J74" s="68"/>
      <c r="K74" s="68"/>
      <c r="L74" s="68"/>
      <c r="O74" s="71"/>
    </row>
    <row r="75" spans="1:15" ht="10.35" customHeight="1">
      <c r="A75" s="67" t="s">
        <v>394</v>
      </c>
      <c r="B75" s="68">
        <v>1866.22679738037</v>
      </c>
      <c r="C75" s="68">
        <v>102.369248404625</v>
      </c>
      <c r="D75" s="68">
        <v>19.0992674762328</v>
      </c>
      <c r="E75" s="68">
        <v>555.62032470676604</v>
      </c>
      <c r="F75" s="68">
        <v>285.36296807006801</v>
      </c>
      <c r="G75" s="68">
        <v>12.605846963152199</v>
      </c>
      <c r="H75" s="68">
        <v>35.994126179059798</v>
      </c>
      <c r="I75" s="68">
        <v>27.043400222381599</v>
      </c>
      <c r="J75" s="68">
        <v>1987.69531326123</v>
      </c>
      <c r="K75" s="68">
        <v>853.58913973998597</v>
      </c>
      <c r="L75" s="68">
        <v>2904.32197940265</v>
      </c>
      <c r="O75" s="71"/>
    </row>
    <row r="76" spans="1:15" ht="10.35" customHeight="1">
      <c r="A76" s="67" t="s">
        <v>395</v>
      </c>
      <c r="B76" s="68">
        <v>1739.7572846794999</v>
      </c>
      <c r="C76" s="68">
        <v>93.231239756225094</v>
      </c>
      <c r="D76" s="68">
        <v>17.715954965958101</v>
      </c>
      <c r="E76" s="68">
        <v>527.78134110125904</v>
      </c>
      <c r="F76" s="68">
        <v>245.539482944865</v>
      </c>
      <c r="G76" s="68">
        <v>13.3405793396968</v>
      </c>
      <c r="H76" s="68">
        <v>34.645565135172603</v>
      </c>
      <c r="I76" s="68">
        <v>23.737720719953401</v>
      </c>
      <c r="J76" s="68">
        <v>1850.7044794016899</v>
      </c>
      <c r="K76" s="68">
        <v>786.66140338582102</v>
      </c>
      <c r="L76" s="68">
        <v>2695.7491686426301</v>
      </c>
      <c r="O76" s="71"/>
    </row>
    <row r="77" spans="1:15" ht="10.35" customHeight="1">
      <c r="A77" s="67" t="s">
        <v>396</v>
      </c>
      <c r="B77" s="68">
        <v>1926.7471936987499</v>
      </c>
      <c r="C77" s="68">
        <v>135.192313747789</v>
      </c>
      <c r="D77" s="68">
        <v>17.011604493764501</v>
      </c>
      <c r="E77" s="68">
        <v>604.42351329536905</v>
      </c>
      <c r="F77" s="68">
        <v>335.28979995107801</v>
      </c>
      <c r="G77" s="68">
        <v>15.4223471612744</v>
      </c>
      <c r="H77" s="68">
        <v>75.693561598578896</v>
      </c>
      <c r="I77" s="68">
        <v>29.042664451583601</v>
      </c>
      <c r="J77" s="68">
        <v>2078.9511119403001</v>
      </c>
      <c r="K77" s="68">
        <v>955.13566040772105</v>
      </c>
      <c r="L77" s="68">
        <v>3138.8229983981901</v>
      </c>
      <c r="O77" s="71"/>
    </row>
    <row r="78" spans="1:15" ht="10.35" customHeight="1">
      <c r="A78" s="67" t="s">
        <v>397</v>
      </c>
      <c r="B78" s="68">
        <v>1703.26893281496</v>
      </c>
      <c r="C78" s="68">
        <v>154.60994636759099</v>
      </c>
      <c r="D78" s="68">
        <v>15.559225565994099</v>
      </c>
      <c r="E78" s="68">
        <v>590.28060078335795</v>
      </c>
      <c r="F78" s="68">
        <v>318.18888178565902</v>
      </c>
      <c r="G78" s="68">
        <v>14.1489394979418</v>
      </c>
      <c r="H78" s="68">
        <v>73.644600766236294</v>
      </c>
      <c r="I78" s="68">
        <v>30.083177985771901</v>
      </c>
      <c r="J78" s="68">
        <v>1873.4381047485399</v>
      </c>
      <c r="K78" s="68">
        <v>922.61842206695906</v>
      </c>
      <c r="L78" s="68">
        <v>2899.7843055675098</v>
      </c>
      <c r="O78" s="71"/>
    </row>
    <row r="79" spans="1:15" ht="10.35" customHeight="1">
      <c r="A79" s="67" t="s">
        <v>398</v>
      </c>
      <c r="B79" s="68">
        <v>1552.4518434567599</v>
      </c>
      <c r="C79" s="68">
        <v>151.962181371073</v>
      </c>
      <c r="D79" s="68">
        <v>17.849008350428999</v>
      </c>
      <c r="E79" s="68">
        <v>589.621644772026</v>
      </c>
      <c r="F79" s="68">
        <v>335.10986526655398</v>
      </c>
      <c r="G79" s="68">
        <v>13.7792463304921</v>
      </c>
      <c r="H79" s="68">
        <v>37.074483857891899</v>
      </c>
      <c r="I79" s="68">
        <v>30.606063765342601</v>
      </c>
      <c r="J79" s="68">
        <v>1722.26303317826</v>
      </c>
      <c r="K79" s="68">
        <v>938.51075636907296</v>
      </c>
      <c r="L79" s="68">
        <v>2728.4543371705699</v>
      </c>
      <c r="O79" s="71"/>
    </row>
    <row r="80" spans="1:15" ht="10.35" customHeight="1">
      <c r="A80" s="67" t="s">
        <v>399</v>
      </c>
      <c r="B80" s="68">
        <v>1334.8300457227799</v>
      </c>
      <c r="C80" s="68">
        <v>120.03678544856299</v>
      </c>
      <c r="D80" s="68">
        <v>16.062388791590099</v>
      </c>
      <c r="E80" s="68">
        <v>611.45010410185103</v>
      </c>
      <c r="F80" s="68">
        <v>307.86897935895701</v>
      </c>
      <c r="G80" s="68">
        <v>13.945095681084901</v>
      </c>
      <c r="H80" s="68">
        <v>33.4658032269462</v>
      </c>
      <c r="I80" s="68">
        <v>30.763961042138501</v>
      </c>
      <c r="J80" s="68">
        <v>1470.9292199629299</v>
      </c>
      <c r="K80" s="68">
        <v>933.26417914189301</v>
      </c>
      <c r="L80" s="68">
        <v>2468.42316337391</v>
      </c>
      <c r="O80" s="71"/>
    </row>
    <row r="81" spans="1:15" ht="10.35" customHeight="1">
      <c r="A81" s="67" t="s">
        <v>400</v>
      </c>
      <c r="B81" s="68">
        <v>1247.0151603023801</v>
      </c>
      <c r="C81" s="68">
        <v>69.434829777456798</v>
      </c>
      <c r="D81" s="68">
        <v>15.3304188071906</v>
      </c>
      <c r="E81" s="68">
        <v>504.52367304735498</v>
      </c>
      <c r="F81" s="68">
        <v>311.66238311476098</v>
      </c>
      <c r="G81" s="68">
        <v>14.3185278885011</v>
      </c>
      <c r="H81" s="68">
        <v>26.787203232124899</v>
      </c>
      <c r="I81" s="68">
        <v>23.258043339147399</v>
      </c>
      <c r="J81" s="68">
        <v>1331.78040888703</v>
      </c>
      <c r="K81" s="68">
        <v>830.50458405061704</v>
      </c>
      <c r="L81" s="68">
        <v>2212.3302395089099</v>
      </c>
      <c r="O81" s="71"/>
    </row>
    <row r="82" spans="1:15" ht="10.35" customHeight="1">
      <c r="A82" s="67" t="s">
        <v>401</v>
      </c>
      <c r="B82" s="68">
        <v>1302.7321998095499</v>
      </c>
      <c r="C82" s="68">
        <v>77.072319358516907</v>
      </c>
      <c r="D82" s="68">
        <v>15.8409256307398</v>
      </c>
      <c r="E82" s="68">
        <v>499.76442102977899</v>
      </c>
      <c r="F82" s="68">
        <v>281.73749703323398</v>
      </c>
      <c r="G82" s="68">
        <v>13.2138686545089</v>
      </c>
      <c r="H82" s="68">
        <v>36.677146927387497</v>
      </c>
      <c r="I82" s="68">
        <v>23.673191415813299</v>
      </c>
      <c r="J82" s="68">
        <v>1395.6454447988001</v>
      </c>
      <c r="K82" s="68">
        <v>794.71578671752195</v>
      </c>
      <c r="L82" s="68">
        <v>2250.7115698595298</v>
      </c>
      <c r="O82" s="71"/>
    </row>
    <row r="83" spans="1:15" ht="10.35" customHeight="1">
      <c r="A83" s="67" t="s">
        <v>402</v>
      </c>
      <c r="B83" s="68">
        <v>1298.87017937926</v>
      </c>
      <c r="C83" s="68">
        <v>76.607589319086699</v>
      </c>
      <c r="D83" s="68">
        <v>15.8720284466882</v>
      </c>
      <c r="E83" s="68">
        <v>486.74873515363402</v>
      </c>
      <c r="F83" s="68">
        <v>296.22319484127797</v>
      </c>
      <c r="G83" s="68">
        <v>14.135623577306101</v>
      </c>
      <c r="H83" s="68">
        <v>31.898325361336799</v>
      </c>
      <c r="I83" s="68">
        <v>24.733784652840999</v>
      </c>
      <c r="J83" s="68">
        <v>1391.3497971450399</v>
      </c>
      <c r="K83" s="68">
        <v>797.10755357221797</v>
      </c>
      <c r="L83" s="68">
        <v>2245.0894607314299</v>
      </c>
      <c r="O83" s="71"/>
    </row>
    <row r="84" spans="1:15" ht="10.35" customHeight="1">
      <c r="A84" s="67" t="s">
        <v>403</v>
      </c>
      <c r="B84" s="68">
        <v>1553.34574297273</v>
      </c>
      <c r="C84" s="68">
        <v>100.551164471728</v>
      </c>
      <c r="D84" s="68">
        <v>17.144324980219501</v>
      </c>
      <c r="E84" s="68">
        <v>597.42466332104902</v>
      </c>
      <c r="F84" s="68">
        <v>332.04431105547002</v>
      </c>
      <c r="G84" s="68">
        <v>15.0657759076697</v>
      </c>
      <c r="H84" s="68">
        <v>33.1426033459677</v>
      </c>
      <c r="I84" s="68">
        <v>28.0948508893967</v>
      </c>
      <c r="J84" s="68">
        <v>1671.0412324246799</v>
      </c>
      <c r="K84" s="68">
        <v>944.53475028418904</v>
      </c>
      <c r="L84" s="68">
        <v>2676.81343694423</v>
      </c>
      <c r="O84" s="71"/>
    </row>
    <row r="85" spans="1:15" ht="10.35" customHeight="1">
      <c r="A85" s="67" t="s">
        <v>404</v>
      </c>
      <c r="B85" s="68">
        <v>1575.0368794435301</v>
      </c>
      <c r="C85" s="68">
        <v>129.63246273013601</v>
      </c>
      <c r="D85" s="68">
        <v>17.6057657226979</v>
      </c>
      <c r="E85" s="68">
        <v>528.09573192519895</v>
      </c>
      <c r="F85" s="68">
        <v>320.927646990136</v>
      </c>
      <c r="G85" s="68">
        <v>12.0308571325379</v>
      </c>
      <c r="H85" s="68">
        <v>64.799813540403505</v>
      </c>
      <c r="I85" s="68">
        <v>23.837717992832999</v>
      </c>
      <c r="J85" s="68">
        <v>1722.2751078963599</v>
      </c>
      <c r="K85" s="68">
        <v>861.05423604787302</v>
      </c>
      <c r="L85" s="68">
        <v>2671.9668754774698</v>
      </c>
      <c r="O85" s="71"/>
    </row>
    <row r="86" spans="1:15" ht="10.35" customHeight="1">
      <c r="A86" s="67" t="s">
        <v>405</v>
      </c>
      <c r="B86" s="68">
        <v>1717.75803896957</v>
      </c>
      <c r="C86" s="68">
        <v>126.474347438275</v>
      </c>
      <c r="D86" s="68">
        <v>16.410309106026901</v>
      </c>
      <c r="E86" s="68">
        <v>496.18671449394702</v>
      </c>
      <c r="F86" s="68">
        <v>298.59793275844402</v>
      </c>
      <c r="G86" s="68">
        <v>11.8721353268814</v>
      </c>
      <c r="H86" s="68">
        <v>34.125527728029297</v>
      </c>
      <c r="I86" s="68">
        <v>23.436408332364199</v>
      </c>
      <c r="J86" s="68">
        <v>1860.64269551388</v>
      </c>
      <c r="K86" s="68">
        <v>806.656782579273</v>
      </c>
      <c r="L86" s="68">
        <v>2724.86141415354</v>
      </c>
      <c r="O86" s="71"/>
    </row>
    <row r="87" spans="1:15" ht="10.35" customHeight="1">
      <c r="A87" s="69" t="s">
        <v>406</v>
      </c>
      <c r="B87" s="70">
        <f t="shared" ref="B87:L87" si="5">SUM(B75:B86)</f>
        <v>18818.040298630141</v>
      </c>
      <c r="C87" s="70">
        <f t="shared" si="5"/>
        <v>1337.1744281910655</v>
      </c>
      <c r="D87" s="70">
        <f t="shared" si="5"/>
        <v>201.50122233753149</v>
      </c>
      <c r="E87" s="70">
        <f t="shared" si="5"/>
        <v>6591.9214677315913</v>
      </c>
      <c r="F87" s="70">
        <f t="shared" si="5"/>
        <v>3668.5529431705045</v>
      </c>
      <c r="G87" s="70">
        <f t="shared" si="5"/>
        <v>163.8788434610473</v>
      </c>
      <c r="H87" s="70">
        <f t="shared" si="5"/>
        <v>517.94876089913544</v>
      </c>
      <c r="I87" s="70">
        <f t="shared" si="5"/>
        <v>318.31098480956723</v>
      </c>
      <c r="J87" s="70">
        <f t="shared" si="5"/>
        <v>20356.715949158741</v>
      </c>
      <c r="K87" s="70">
        <f t="shared" si="5"/>
        <v>10424.353254363145</v>
      </c>
      <c r="L87" s="70">
        <f t="shared" si="5"/>
        <v>31617.328949230567</v>
      </c>
      <c r="O87" s="71"/>
    </row>
    <row r="88" spans="1:15" ht="10.35" customHeight="1">
      <c r="A88" s="66">
        <v>2023</v>
      </c>
      <c r="B88" s="68"/>
      <c r="C88" s="68"/>
      <c r="D88" s="68"/>
      <c r="E88" s="68"/>
      <c r="F88" s="68"/>
      <c r="G88" s="68"/>
      <c r="H88" s="68"/>
      <c r="I88" s="68"/>
      <c r="J88" s="68"/>
      <c r="K88" s="68"/>
      <c r="L88" s="68"/>
      <c r="O88" s="71"/>
    </row>
    <row r="89" spans="1:15" ht="10.35" customHeight="1">
      <c r="A89" s="67" t="s">
        <v>394</v>
      </c>
      <c r="B89" s="68">
        <v>1898.90767779216</v>
      </c>
      <c r="C89" s="68">
        <v>157.797969569939</v>
      </c>
      <c r="D89" s="68">
        <v>17.447544366376601</v>
      </c>
      <c r="E89" s="68">
        <v>547.72514866738402</v>
      </c>
      <c r="F89" s="68">
        <v>336.62006262720399</v>
      </c>
      <c r="G89" s="68">
        <v>10.748983718337501</v>
      </c>
      <c r="H89" s="68">
        <v>60.370254903966199</v>
      </c>
      <c r="I89" s="68">
        <v>26.668828225069898</v>
      </c>
      <c r="J89" s="68">
        <v>2074.1531917284801</v>
      </c>
      <c r="K89" s="68">
        <v>895.09419501292496</v>
      </c>
      <c r="L89" s="68">
        <v>3056.2864698704402</v>
      </c>
      <c r="O89" s="71"/>
    </row>
    <row r="90" spans="1:15" ht="10.35" customHeight="1">
      <c r="A90" s="67" t="s">
        <v>395</v>
      </c>
      <c r="B90" s="68">
        <v>1802.89242074753</v>
      </c>
      <c r="C90" s="68">
        <v>149.86167866645599</v>
      </c>
      <c r="D90" s="68">
        <v>15.0313044283553</v>
      </c>
      <c r="E90" s="68">
        <v>457.87781827142499</v>
      </c>
      <c r="F90" s="68">
        <v>297.64112213133802</v>
      </c>
      <c r="G90" s="68">
        <v>9.06729096856062</v>
      </c>
      <c r="H90" s="68">
        <v>37.024888667391899</v>
      </c>
      <c r="I90" s="68">
        <v>30.502312020138</v>
      </c>
      <c r="J90" s="68">
        <v>1967.78540384234</v>
      </c>
      <c r="K90" s="68">
        <v>764.58623137132304</v>
      </c>
      <c r="L90" s="68">
        <v>2799.8988359011901</v>
      </c>
      <c r="O90" s="71"/>
    </row>
    <row r="91" spans="1:15" ht="10.35" customHeight="1">
      <c r="A91" s="67" t="s">
        <v>396</v>
      </c>
      <c r="B91" s="68">
        <v>1988.6519320861701</v>
      </c>
      <c r="C91" s="68">
        <v>190.585877796153</v>
      </c>
      <c r="D91" s="68">
        <v>16.798058132749102</v>
      </c>
      <c r="E91" s="68">
        <v>533.65696955209796</v>
      </c>
      <c r="F91" s="68">
        <v>341.77115456454902</v>
      </c>
      <c r="G91" s="68">
        <v>10.1645184196947</v>
      </c>
      <c r="H91" s="68">
        <v>44.792309887290401</v>
      </c>
      <c r="I91" s="68">
        <v>34.005889472212097</v>
      </c>
      <c r="J91" s="68">
        <v>2196.0358680150698</v>
      </c>
      <c r="K91" s="68">
        <v>885.59264253634205</v>
      </c>
      <c r="L91" s="68">
        <v>3160.4267099109102</v>
      </c>
      <c r="O91" s="71"/>
    </row>
    <row r="92" spans="1:15" ht="10.35" customHeight="1">
      <c r="A92" s="67" t="s">
        <v>397</v>
      </c>
      <c r="B92" s="68">
        <v>1675.4548935273899</v>
      </c>
      <c r="C92" s="68">
        <v>157.06142058435401</v>
      </c>
      <c r="D92" s="68">
        <v>15.704397761017001</v>
      </c>
      <c r="E92" s="68">
        <v>484.27700879095102</v>
      </c>
      <c r="F92" s="68">
        <v>333.47907504849201</v>
      </c>
      <c r="G92" s="68">
        <v>10.026700845738199</v>
      </c>
      <c r="H92" s="68">
        <v>78.415269637831599</v>
      </c>
      <c r="I92" s="68">
        <v>31.430526487217101</v>
      </c>
      <c r="J92" s="68">
        <v>1848.2207118727599</v>
      </c>
      <c r="K92" s="68">
        <v>827.78278468518101</v>
      </c>
      <c r="L92" s="68">
        <v>2785.8492926829899</v>
      </c>
      <c r="O92" s="71"/>
    </row>
    <row r="93" spans="1:15" ht="10.35" customHeight="1">
      <c r="A93" s="67" t="s">
        <v>398</v>
      </c>
      <c r="B93" s="68">
        <v>1670.0514913494701</v>
      </c>
      <c r="C93" s="68">
        <v>152.82127210046801</v>
      </c>
      <c r="D93" s="68">
        <v>16.219208007923999</v>
      </c>
      <c r="E93" s="68">
        <v>491.63891866001802</v>
      </c>
      <c r="F93" s="68">
        <v>328.75953578474201</v>
      </c>
      <c r="G93" s="68">
        <v>11.0124647817367</v>
      </c>
      <c r="H93" s="68">
        <v>40.826061513314897</v>
      </c>
      <c r="I93" s="68">
        <v>33.873250556794098</v>
      </c>
      <c r="J93" s="68">
        <v>1839.0919714578599</v>
      </c>
      <c r="K93" s="68">
        <v>831.41091922649605</v>
      </c>
      <c r="L93" s="68">
        <v>2745.2022027544699</v>
      </c>
      <c r="O93" s="71"/>
    </row>
    <row r="94" spans="1:15" ht="10.35" customHeight="1">
      <c r="A94" s="67" t="s">
        <v>399</v>
      </c>
      <c r="B94" s="68">
        <v>1414.8677875375199</v>
      </c>
      <c r="C94" s="68">
        <v>102.693087626164</v>
      </c>
      <c r="D94" s="68">
        <v>15.180202435609001</v>
      </c>
      <c r="E94" s="68">
        <v>466.08228372959502</v>
      </c>
      <c r="F94" s="68">
        <v>334.40773044009597</v>
      </c>
      <c r="G94" s="68">
        <v>9.3908744538753108</v>
      </c>
      <c r="H94" s="68">
        <v>33.615986529188397</v>
      </c>
      <c r="I94" s="68">
        <v>25.794979751844501</v>
      </c>
      <c r="J94" s="68">
        <v>1532.7410775993001</v>
      </c>
      <c r="K94" s="68">
        <v>809.88088862356597</v>
      </c>
      <c r="L94" s="68">
        <v>2402.0329325038902</v>
      </c>
      <c r="O94" s="71"/>
    </row>
    <row r="95" spans="1:15" ht="10.35" customHeight="1">
      <c r="A95" s="67" t="s">
        <v>400</v>
      </c>
      <c r="B95" s="68">
        <v>1282.8270766263699</v>
      </c>
      <c r="C95" s="68">
        <v>63.208781486702897</v>
      </c>
      <c r="D95" s="68">
        <v>14.833163970220999</v>
      </c>
      <c r="E95" s="68">
        <v>464.86516623089398</v>
      </c>
      <c r="F95" s="68">
        <v>330.96164072750798</v>
      </c>
      <c r="G95" s="68">
        <v>14.3288918194462</v>
      </c>
      <c r="H95" s="68">
        <v>27.477818905384702</v>
      </c>
      <c r="I95" s="68">
        <v>22.226383569408299</v>
      </c>
      <c r="J95" s="68">
        <v>1360.86902208329</v>
      </c>
      <c r="K95" s="68">
        <v>810.15569877784799</v>
      </c>
      <c r="L95" s="68">
        <v>2220.7289233359302</v>
      </c>
      <c r="O95" s="71"/>
    </row>
    <row r="96" spans="1:15" ht="10.35" customHeight="1">
      <c r="A96" s="67" t="s">
        <v>401</v>
      </c>
      <c r="B96" s="68">
        <v>1237.70046878782</v>
      </c>
      <c r="C96" s="68">
        <v>53.7238754687625</v>
      </c>
      <c r="D96" s="68">
        <v>15.5962367705689</v>
      </c>
      <c r="E96" s="68">
        <v>472.87971802834301</v>
      </c>
      <c r="F96" s="68">
        <v>285.81971076173897</v>
      </c>
      <c r="G96" s="68">
        <v>11.645259817494599</v>
      </c>
      <c r="H96" s="68">
        <v>27.749007329469698</v>
      </c>
      <c r="I96" s="68">
        <v>21.2511026139764</v>
      </c>
      <c r="J96" s="68">
        <v>1307.02058102715</v>
      </c>
      <c r="K96" s="68">
        <v>770.34468860757704</v>
      </c>
      <c r="L96" s="68">
        <v>2126.3653795781802</v>
      </c>
      <c r="O96" s="71"/>
    </row>
    <row r="97" spans="1:15" ht="10.35" customHeight="1">
      <c r="A97" s="67" t="s">
        <v>402</v>
      </c>
      <c r="B97" s="68">
        <v>1293.6876936157801</v>
      </c>
      <c r="C97" s="68">
        <v>61.112178759503202</v>
      </c>
      <c r="D97" s="68">
        <v>15.418791104985401</v>
      </c>
      <c r="E97" s="68">
        <v>459.77848804507403</v>
      </c>
      <c r="F97" s="68">
        <v>292.51704563959998</v>
      </c>
      <c r="G97" s="68">
        <v>9.6373402398794408</v>
      </c>
      <c r="H97" s="68">
        <v>29.805234597973701</v>
      </c>
      <c r="I97" s="68">
        <v>28.007259028010001</v>
      </c>
      <c r="J97" s="68">
        <v>1370.2186634802699</v>
      </c>
      <c r="K97" s="68">
        <v>761.93287392455397</v>
      </c>
      <c r="L97" s="68">
        <v>2189.96403103081</v>
      </c>
      <c r="O97" s="71"/>
    </row>
    <row r="98" spans="1:15" ht="10.35" customHeight="1">
      <c r="A98" s="67" t="s">
        <v>403</v>
      </c>
      <c r="B98" s="68">
        <v>1417.0388646215099</v>
      </c>
      <c r="C98" s="68">
        <v>87.343843546405907</v>
      </c>
      <c r="D98" s="68">
        <v>16.9430208886229</v>
      </c>
      <c r="E98" s="68">
        <v>533.45420155920397</v>
      </c>
      <c r="F98" s="68">
        <v>326.54199407437801</v>
      </c>
      <c r="G98" s="68">
        <v>10.9098638495408</v>
      </c>
      <c r="H98" s="68">
        <v>25.825302131384699</v>
      </c>
      <c r="I98" s="68">
        <v>31.5794112667351</v>
      </c>
      <c r="J98" s="68">
        <v>1521.32572905654</v>
      </c>
      <c r="K98" s="68">
        <v>870.90605948312202</v>
      </c>
      <c r="L98" s="68">
        <v>2449.6365019377799</v>
      </c>
      <c r="O98" s="71"/>
    </row>
    <row r="99" spans="1:15" ht="10.35" customHeight="1">
      <c r="A99" s="67" t="s">
        <v>404</v>
      </c>
      <c r="B99" s="68">
        <v>1454.01121272258</v>
      </c>
      <c r="C99" s="68">
        <v>112.252794285039</v>
      </c>
      <c r="D99" s="68">
        <v>16.188515251783301</v>
      </c>
      <c r="E99" s="68">
        <v>503.46511067407198</v>
      </c>
      <c r="F99" s="68">
        <v>310.61822313475602</v>
      </c>
      <c r="G99" s="68">
        <v>10.9947859129325</v>
      </c>
      <c r="H99" s="68">
        <v>47.814239025934597</v>
      </c>
      <c r="I99" s="68">
        <v>31.751753230949099</v>
      </c>
      <c r="J99" s="68">
        <v>1582.4525222594</v>
      </c>
      <c r="K99" s="68">
        <v>825.07811972176</v>
      </c>
      <c r="L99" s="68">
        <v>2487.0966342380402</v>
      </c>
      <c r="O99" s="71"/>
    </row>
    <row r="100" spans="1:15" ht="10.35" customHeight="1">
      <c r="A100" s="67" t="s">
        <v>405</v>
      </c>
      <c r="B100" s="68">
        <v>1552.45913193915</v>
      </c>
      <c r="C100" s="68">
        <v>106.098953999017</v>
      </c>
      <c r="D100" s="68">
        <v>16.449421315960201</v>
      </c>
      <c r="E100" s="68">
        <v>488.03393862367898</v>
      </c>
      <c r="F100" s="68">
        <v>299.71851377701103</v>
      </c>
      <c r="G100" s="68">
        <v>8.8449525725294595</v>
      </c>
      <c r="H100" s="68">
        <v>37.802902195247803</v>
      </c>
      <c r="I100" s="68">
        <v>29.47574051941</v>
      </c>
      <c r="J100" s="68">
        <v>1675.0075072541199</v>
      </c>
      <c r="K100" s="68">
        <v>796.59740497322002</v>
      </c>
      <c r="L100" s="68">
        <v>2538.883554942</v>
      </c>
      <c r="O100" s="71"/>
    </row>
    <row r="101" spans="1:15" ht="10.35" customHeight="1">
      <c r="A101" s="69" t="s">
        <v>406</v>
      </c>
      <c r="B101" s="70">
        <f t="shared" ref="B101:L101" si="6">SUM(B89:B100)</f>
        <v>18688.550651353453</v>
      </c>
      <c r="C101" s="70">
        <f t="shared" si="6"/>
        <v>1394.5617338889647</v>
      </c>
      <c r="D101" s="70">
        <f t="shared" si="6"/>
        <v>191.80986443417271</v>
      </c>
      <c r="E101" s="70">
        <f t="shared" si="6"/>
        <v>5903.7347708327379</v>
      </c>
      <c r="F101" s="70">
        <f t="shared" si="6"/>
        <v>3818.8558087114134</v>
      </c>
      <c r="G101" s="70">
        <f t="shared" si="6"/>
        <v>126.77192739976603</v>
      </c>
      <c r="H101" s="70">
        <f t="shared" si="6"/>
        <v>491.51927532437861</v>
      </c>
      <c r="I101" s="70">
        <f t="shared" si="6"/>
        <v>346.56743674176454</v>
      </c>
      <c r="J101" s="70">
        <f t="shared" si="6"/>
        <v>20274.922249676576</v>
      </c>
      <c r="K101" s="70">
        <f t="shared" si="6"/>
        <v>9849.3625069439131</v>
      </c>
      <c r="L101" s="70">
        <f t="shared" si="6"/>
        <v>30962.371468686633</v>
      </c>
      <c r="O101" s="71"/>
    </row>
    <row r="102" spans="1:15" ht="10.35" customHeight="1">
      <c r="A102" s="66">
        <v>2024</v>
      </c>
      <c r="B102" s="68"/>
      <c r="C102" s="68"/>
      <c r="D102" s="68"/>
      <c r="E102" s="68"/>
      <c r="F102" s="68"/>
      <c r="G102" s="68"/>
      <c r="H102" s="68"/>
      <c r="I102" s="68"/>
      <c r="J102" s="68"/>
      <c r="K102" s="68"/>
      <c r="L102" s="68"/>
      <c r="O102" s="71"/>
    </row>
    <row r="103" spans="1:15" ht="10.35" customHeight="1">
      <c r="A103" s="67" t="s">
        <v>394</v>
      </c>
      <c r="B103" s="68">
        <v>1811.8038691475699</v>
      </c>
      <c r="C103" s="68">
        <v>116.801406952299</v>
      </c>
      <c r="D103" s="68">
        <v>18.113805573533401</v>
      </c>
      <c r="E103" s="68">
        <v>518.38994466667305</v>
      </c>
      <c r="F103" s="68">
        <v>314.24672552769403</v>
      </c>
      <c r="G103" s="68">
        <v>12.7768529260573</v>
      </c>
      <c r="H103" s="68">
        <v>27.204983628201202</v>
      </c>
      <c r="I103" s="68">
        <v>31.290405082620701</v>
      </c>
      <c r="J103" s="68">
        <v>1946.7190816734101</v>
      </c>
      <c r="K103" s="68">
        <v>845.413523120425</v>
      </c>
      <c r="L103" s="68">
        <v>2850.62799350465</v>
      </c>
      <c r="O103" s="71"/>
    </row>
    <row r="104" spans="1:15" ht="10.35" customHeight="1">
      <c r="A104" s="67" t="s">
        <v>395</v>
      </c>
      <c r="B104" s="68">
        <v>1854.05349296637</v>
      </c>
      <c r="C104" s="68">
        <v>122.24481862155901</v>
      </c>
      <c r="D104" s="68">
        <v>18.552393197914299</v>
      </c>
      <c r="E104" s="68">
        <v>514.34182270804399</v>
      </c>
      <c r="F104" s="68">
        <v>319.97467461101502</v>
      </c>
      <c r="G104" s="68">
        <v>9.7623687980069693</v>
      </c>
      <c r="H104" s="68">
        <v>30.1941851440248</v>
      </c>
      <c r="I104" s="68">
        <v>27.185829866862999</v>
      </c>
      <c r="J104" s="68">
        <v>1994.85070478584</v>
      </c>
      <c r="K104" s="68">
        <v>844.07886611706499</v>
      </c>
      <c r="L104" s="68">
        <v>2896.3095859138002</v>
      </c>
      <c r="O104" s="71"/>
    </row>
    <row r="105" spans="1:15" ht="10.35" customHeight="1">
      <c r="A105" s="67" t="s">
        <v>396</v>
      </c>
      <c r="B105" s="68">
        <v>1910.03360568175</v>
      </c>
      <c r="C105" s="68">
        <v>153.65713713054299</v>
      </c>
      <c r="D105" s="68">
        <v>16.683490508961999</v>
      </c>
      <c r="E105" s="68">
        <v>514.22316991715104</v>
      </c>
      <c r="F105" s="68">
        <v>371.39188429530401</v>
      </c>
      <c r="G105" s="68">
        <v>10.5357790738285</v>
      </c>
      <c r="H105" s="68">
        <v>26.266458141120001</v>
      </c>
      <c r="I105" s="68">
        <v>30.1774608768158</v>
      </c>
      <c r="J105" s="68">
        <v>2080.3742333212599</v>
      </c>
      <c r="K105" s="68">
        <v>896.15083328628396</v>
      </c>
      <c r="L105" s="68">
        <v>3032.9689856254799</v>
      </c>
      <c r="O105" s="71"/>
    </row>
    <row r="106" spans="1:15" ht="10.35" customHeight="1">
      <c r="A106" s="67" t="s">
        <v>397</v>
      </c>
      <c r="B106" s="68">
        <v>1749.3940803775999</v>
      </c>
      <c r="C106" s="68">
        <v>134.26326372873601</v>
      </c>
      <c r="D106" s="68">
        <v>16.498718882406301</v>
      </c>
      <c r="E106" s="68">
        <v>516.59444154420999</v>
      </c>
      <c r="F106" s="68">
        <v>343.60514484966302</v>
      </c>
      <c r="G106" s="68">
        <v>10.450041300066699</v>
      </c>
      <c r="H106" s="68">
        <v>42.896466709899698</v>
      </c>
      <c r="I106" s="68">
        <v>36.066462051903699</v>
      </c>
      <c r="J106" s="68">
        <v>1900.1560629887399</v>
      </c>
      <c r="K106" s="68">
        <v>870.64962769394003</v>
      </c>
      <c r="L106" s="68">
        <v>2849.76861944448</v>
      </c>
      <c r="O106" s="71"/>
    </row>
    <row r="107" spans="1:15" ht="10.35" customHeight="1">
      <c r="A107" s="67" t="s">
        <v>398</v>
      </c>
      <c r="B107" s="68">
        <v>1620.4178742771601</v>
      </c>
      <c r="C107" s="68">
        <v>107.257048876117</v>
      </c>
      <c r="D107" s="68">
        <v>16.834791554873501</v>
      </c>
      <c r="E107" s="68">
        <v>494.49781120739402</v>
      </c>
      <c r="F107" s="68">
        <v>346.91552019827498</v>
      </c>
      <c r="G107" s="68">
        <v>9.9999499548452402</v>
      </c>
      <c r="H107" s="68">
        <v>23.4994274700083</v>
      </c>
      <c r="I107" s="68">
        <v>30.754441481657601</v>
      </c>
      <c r="J107" s="68">
        <v>1744.5097147081501</v>
      </c>
      <c r="K107" s="68">
        <v>851.41328136051402</v>
      </c>
      <c r="L107" s="68">
        <v>2650.1768650203298</v>
      </c>
      <c r="O107" s="71"/>
    </row>
    <row r="108" spans="1:15" ht="10.35" customHeight="1">
      <c r="A108" s="67" t="s">
        <v>399</v>
      </c>
      <c r="B108" s="68">
        <v>1286.2420767507399</v>
      </c>
      <c r="C108" s="68">
        <v>64.279630628167197</v>
      </c>
      <c r="D108" s="68">
        <v>16.523276173790499</v>
      </c>
      <c r="E108" s="68">
        <v>468.13171815621399</v>
      </c>
      <c r="F108" s="68">
        <v>336.80708737807902</v>
      </c>
      <c r="G108" s="68">
        <v>8.7644838468337696</v>
      </c>
      <c r="H108" s="68">
        <v>21.025375712975499</v>
      </c>
      <c r="I108" s="68">
        <v>24.6598416101059</v>
      </c>
      <c r="J108" s="68">
        <v>1367.0449835526999</v>
      </c>
      <c r="K108" s="68">
        <v>813.70328938112698</v>
      </c>
      <c r="L108" s="68">
        <v>2226.4334902569099</v>
      </c>
      <c r="O108" s="71"/>
    </row>
    <row r="109" spans="1:15" ht="10.35" customHeight="1">
      <c r="A109" s="67" t="s">
        <v>400</v>
      </c>
      <c r="B109" s="68">
        <v>1301.5295252584101</v>
      </c>
      <c r="C109" s="68">
        <v>43.8525343791826</v>
      </c>
      <c r="D109" s="68">
        <v>15.7166245980775</v>
      </c>
      <c r="E109" s="68">
        <v>480.30593597509699</v>
      </c>
      <c r="F109" s="68">
        <v>341.78666849393898</v>
      </c>
      <c r="G109" s="68">
        <v>11.772142463247</v>
      </c>
      <c r="H109" s="68">
        <v>20.8548856317638</v>
      </c>
      <c r="I109" s="68">
        <v>29.884969184336299</v>
      </c>
      <c r="J109" s="68">
        <v>1361.0986842356699</v>
      </c>
      <c r="K109" s="68">
        <v>833.86474693228297</v>
      </c>
      <c r="L109" s="68">
        <v>2245.7032859840601</v>
      </c>
      <c r="O109" s="71"/>
    </row>
    <row r="110" spans="1:15" ht="10.35" customHeight="1">
      <c r="A110" s="67" t="s">
        <v>401</v>
      </c>
      <c r="B110" s="68">
        <v>1319.5042963062999</v>
      </c>
      <c r="C110" s="68">
        <v>55.459801935035699</v>
      </c>
      <c r="D110" s="68">
        <v>15.348860475421899</v>
      </c>
      <c r="E110" s="68">
        <v>471.20695827602998</v>
      </c>
      <c r="F110" s="68">
        <v>307.24733530442001</v>
      </c>
      <c r="G110" s="68">
        <v>11.076147510789999</v>
      </c>
      <c r="H110" s="68">
        <v>18.372324031410901</v>
      </c>
      <c r="I110" s="68">
        <v>27.730402519164301</v>
      </c>
      <c r="J110" s="68">
        <v>1390.31295871676</v>
      </c>
      <c r="K110" s="68">
        <v>789.53044109124005</v>
      </c>
      <c r="L110" s="68">
        <v>2225.9461263585799</v>
      </c>
      <c r="O110" s="71"/>
    </row>
    <row r="111" spans="1:15" ht="10.35" customHeight="1">
      <c r="A111" s="67" t="s">
        <v>402</v>
      </c>
      <c r="B111" s="68">
        <v>1334.03559011941</v>
      </c>
      <c r="C111" s="68">
        <v>68.3422077829796</v>
      </c>
      <c r="D111" s="68">
        <v>15.786705141979301</v>
      </c>
      <c r="E111" s="68">
        <v>492.10050301992698</v>
      </c>
      <c r="F111" s="68">
        <v>306.91896337877102</v>
      </c>
      <c r="G111" s="68">
        <v>12.125874162914799</v>
      </c>
      <c r="H111" s="68">
        <v>17.146026948883499</v>
      </c>
      <c r="I111" s="68">
        <v>30.918939398583198</v>
      </c>
      <c r="J111" s="68">
        <v>1418.1645030443699</v>
      </c>
      <c r="K111" s="68">
        <v>811.14534056161301</v>
      </c>
      <c r="L111" s="68">
        <v>2277.37480995345</v>
      </c>
      <c r="O111" s="71"/>
    </row>
    <row r="112" spans="1:15" ht="10.35" customHeight="1">
      <c r="A112" s="67" t="s">
        <v>403</v>
      </c>
      <c r="B112" s="68">
        <v>1499.3781376546401</v>
      </c>
      <c r="C112" s="68">
        <v>96.012069160326703</v>
      </c>
      <c r="D112" s="68">
        <v>17.4735082069935</v>
      </c>
      <c r="E112" s="68">
        <v>543.54227574753702</v>
      </c>
      <c r="F112" s="68">
        <v>340.26457058037698</v>
      </c>
      <c r="G112" s="68">
        <v>8.4916375465371807</v>
      </c>
      <c r="H112" s="68">
        <v>20.271676968015498</v>
      </c>
      <c r="I112" s="68">
        <v>36.675687467211901</v>
      </c>
      <c r="J112" s="68">
        <v>1612.8637150219599</v>
      </c>
      <c r="K112" s="68">
        <v>892.29848387445099</v>
      </c>
      <c r="L112" s="68">
        <v>2562.1095633316399</v>
      </c>
      <c r="O112" s="71"/>
    </row>
    <row r="113" spans="1:15" ht="10.35" customHeight="1">
      <c r="A113" s="67" t="s">
        <v>404</v>
      </c>
      <c r="B113" s="68">
        <v>1608.65663808202</v>
      </c>
      <c r="C113" s="68">
        <v>110.796070046081</v>
      </c>
      <c r="D113" s="68">
        <v>18.147732511060301</v>
      </c>
      <c r="E113" s="68">
        <v>527.38681314253597</v>
      </c>
      <c r="F113" s="68">
        <v>336.414933515359</v>
      </c>
      <c r="G113" s="68">
        <v>12.227324282102201</v>
      </c>
      <c r="H113" s="68">
        <v>29.651488625574601</v>
      </c>
      <c r="I113" s="68">
        <v>24.010761027040701</v>
      </c>
      <c r="J113" s="68">
        <v>1737.6004406391601</v>
      </c>
      <c r="K113" s="68">
        <v>876.02907093999704</v>
      </c>
      <c r="L113" s="68">
        <v>2667.2917612317801</v>
      </c>
      <c r="O113" s="71"/>
    </row>
    <row r="114" spans="1:15" ht="10.35" customHeight="1">
      <c r="A114" s="67" t="s">
        <v>405</v>
      </c>
      <c r="B114" s="68">
        <v>1772.15864539832</v>
      </c>
      <c r="C114" s="68">
        <v>112.64757605792499</v>
      </c>
      <c r="D114" s="68">
        <v>18.363595930451201</v>
      </c>
      <c r="E114" s="68">
        <v>609.48835515729695</v>
      </c>
      <c r="F114" s="68">
        <v>331.34174632759999</v>
      </c>
      <c r="G114" s="68">
        <v>11.7382794597762</v>
      </c>
      <c r="H114" s="68">
        <v>19.898216100505199</v>
      </c>
      <c r="I114" s="68">
        <v>30.629787709375702</v>
      </c>
      <c r="J114" s="68">
        <v>1903.1698173867001</v>
      </c>
      <c r="K114" s="68">
        <v>952.56838094467298</v>
      </c>
      <c r="L114" s="68">
        <v>2906.2662021412498</v>
      </c>
      <c r="O114" s="71"/>
    </row>
    <row r="115" spans="1:15" ht="10.35" customHeight="1">
      <c r="A115" s="69" t="s">
        <v>406</v>
      </c>
      <c r="B115" s="70">
        <f t="shared" ref="B115:L115" si="7">SUM(B103:B114)</f>
        <v>19067.207832020285</v>
      </c>
      <c r="C115" s="70">
        <f t="shared" si="7"/>
        <v>1185.6135652989515</v>
      </c>
      <c r="D115" s="70">
        <f t="shared" si="7"/>
        <v>204.04350275546366</v>
      </c>
      <c r="E115" s="70">
        <f t="shared" si="7"/>
        <v>6150.2097495181097</v>
      </c>
      <c r="F115" s="70">
        <f t="shared" si="7"/>
        <v>3996.9152544604958</v>
      </c>
      <c r="G115" s="70">
        <f t="shared" si="7"/>
        <v>129.72088132500585</v>
      </c>
      <c r="H115" s="70">
        <f t="shared" si="7"/>
        <v>297.28151511238298</v>
      </c>
      <c r="I115" s="70">
        <f t="shared" si="7"/>
        <v>359.9849882756788</v>
      </c>
      <c r="J115" s="70">
        <f t="shared" si="7"/>
        <v>20456.864900074721</v>
      </c>
      <c r="K115" s="70">
        <f t="shared" si="7"/>
        <v>10276.845885303614</v>
      </c>
      <c r="L115" s="70">
        <f t="shared" si="7"/>
        <v>31390.977288766408</v>
      </c>
      <c r="O115" s="71"/>
    </row>
    <row r="116" spans="1:15" ht="10.35" customHeight="1">
      <c r="A116" s="66">
        <v>2025</v>
      </c>
      <c r="B116" s="68"/>
      <c r="C116" s="68"/>
      <c r="D116" s="68"/>
      <c r="E116" s="68"/>
      <c r="F116" s="68"/>
      <c r="G116" s="68"/>
      <c r="H116" s="68"/>
      <c r="I116" s="68"/>
      <c r="J116" s="68"/>
      <c r="K116" s="68"/>
      <c r="L116" s="68"/>
      <c r="O116" s="71"/>
    </row>
    <row r="117" spans="1:15" ht="10.35" customHeight="1">
      <c r="A117" s="67" t="s">
        <v>394</v>
      </c>
      <c r="B117" s="68">
        <v>1986.1186244823</v>
      </c>
      <c r="C117" s="68">
        <v>130.55246938719401</v>
      </c>
      <c r="D117" s="68">
        <v>18.131907729881</v>
      </c>
      <c r="E117" s="68">
        <v>615.85249733589501</v>
      </c>
      <c r="F117" s="68">
        <v>329.89932127096699</v>
      </c>
      <c r="G117" s="68">
        <v>10.146951986644201</v>
      </c>
      <c r="H117" s="68">
        <v>26.070969843999698</v>
      </c>
      <c r="I117" s="68">
        <v>26.815836870736799</v>
      </c>
      <c r="J117" s="68">
        <v>2134.80300159938</v>
      </c>
      <c r="K117" s="68">
        <v>955.89877059350601</v>
      </c>
      <c r="L117" s="68">
        <v>3143.5885789076201</v>
      </c>
      <c r="O117" s="71"/>
    </row>
    <row r="118" spans="1:15" ht="10.35" customHeight="1">
      <c r="A118" s="67" t="s">
        <v>395</v>
      </c>
      <c r="B118" s="68">
        <v>1760.4541473709801</v>
      </c>
      <c r="C118" s="68">
        <v>115.790203875868</v>
      </c>
      <c r="D118" s="68">
        <v>15.762482953233601</v>
      </c>
      <c r="E118" s="68">
        <v>515.50593247334598</v>
      </c>
      <c r="F118" s="68">
        <v>303.04183466965901</v>
      </c>
      <c r="G118" s="68">
        <v>11.8169293718089</v>
      </c>
      <c r="H118" s="68">
        <v>20.697535101378101</v>
      </c>
      <c r="I118" s="68">
        <v>30.4896178030817</v>
      </c>
      <c r="J118" s="68">
        <v>1892.00683420008</v>
      </c>
      <c r="K118" s="68">
        <v>830.364696514814</v>
      </c>
      <c r="L118" s="68">
        <v>2773.5586836193602</v>
      </c>
      <c r="O118" s="71"/>
    </row>
    <row r="119" spans="1:15" ht="10.35" customHeight="1">
      <c r="A119" s="67" t="s">
        <v>396</v>
      </c>
      <c r="B119" s="68">
        <v>1809.5784172512399</v>
      </c>
      <c r="C119" s="68">
        <v>154.08173201514299</v>
      </c>
      <c r="D119" s="68">
        <v>17.416573827785498</v>
      </c>
      <c r="E119" s="68">
        <v>584.61573287055398</v>
      </c>
      <c r="F119" s="68">
        <v>359.811120712611</v>
      </c>
      <c r="G119" s="68">
        <v>12.7628381400505</v>
      </c>
      <c r="H119" s="68">
        <v>21.7533244657129</v>
      </c>
      <c r="I119" s="68">
        <v>33.978591834908997</v>
      </c>
      <c r="J119" s="68">
        <v>1981.0767230941699</v>
      </c>
      <c r="K119" s="68">
        <v>957.18969172321499</v>
      </c>
      <c r="L119" s="68">
        <v>2993.9983311180099</v>
      </c>
      <c r="O119" s="71"/>
    </row>
    <row r="120" spans="1:15" ht="10.35" customHeight="1">
      <c r="A120" s="67" t="s">
        <v>397</v>
      </c>
      <c r="B120" s="68">
        <v>1616.24983679461</v>
      </c>
      <c r="C120" s="68">
        <v>112.889489298215</v>
      </c>
      <c r="D120" s="68">
        <v>16.7212204205115</v>
      </c>
      <c r="E120" s="68">
        <v>552.85081883491</v>
      </c>
      <c r="F120" s="68">
        <v>313.24982604283298</v>
      </c>
      <c r="G120" s="68">
        <v>11.6038239353179</v>
      </c>
      <c r="H120" s="68">
        <v>25.514765602745801</v>
      </c>
      <c r="I120" s="68">
        <v>30.880254885438401</v>
      </c>
      <c r="J120" s="68">
        <v>1745.8605465133401</v>
      </c>
      <c r="K120" s="68">
        <v>877.704468813061</v>
      </c>
      <c r="L120" s="68">
        <v>2679.9600358145799</v>
      </c>
      <c r="O120" s="71"/>
    </row>
    <row r="121" spans="1:15" ht="10.35" customHeight="1">
      <c r="A121" s="67" t="s">
        <v>398</v>
      </c>
      <c r="B121" s="68">
        <v>1556.02053002872</v>
      </c>
      <c r="C121" s="68">
        <v>83.508836357106205</v>
      </c>
      <c r="D121" s="68">
        <v>17.465192370464099</v>
      </c>
      <c r="E121" s="68">
        <v>513.12634396905298</v>
      </c>
      <c r="F121" s="68">
        <v>316.80802742960799</v>
      </c>
      <c r="G121" s="68">
        <v>10.3299422781215</v>
      </c>
      <c r="H121" s="68">
        <v>15.574657924346701</v>
      </c>
      <c r="I121" s="68">
        <v>25.604760502790299</v>
      </c>
      <c r="J121" s="68">
        <v>1656.99455875629</v>
      </c>
      <c r="K121" s="68">
        <v>840.26431367678197</v>
      </c>
      <c r="L121" s="68">
        <v>2538.4382908602101</v>
      </c>
      <c r="O121" s="71"/>
    </row>
    <row r="122" spans="1:15" ht="10.35" customHeight="1">
      <c r="A122" s="67" t="s">
        <v>399</v>
      </c>
      <c r="B122" s="68">
        <v>1265.0481907076701</v>
      </c>
      <c r="C122" s="68">
        <v>50.353618160496602</v>
      </c>
      <c r="D122" s="68">
        <v>16.3156800892314</v>
      </c>
      <c r="E122" s="68">
        <v>469.531025594195</v>
      </c>
      <c r="F122" s="68">
        <v>329.35887567221403</v>
      </c>
      <c r="G122" s="68">
        <v>9.7829467455588492</v>
      </c>
      <c r="H122" s="68">
        <v>15.402770112392799</v>
      </c>
      <c r="I122" s="68">
        <v>25.537878866312798</v>
      </c>
      <c r="J122" s="68">
        <v>1331.7174889574001</v>
      </c>
      <c r="K122" s="68">
        <v>808.67284801196695</v>
      </c>
      <c r="L122" s="68">
        <v>2181.3309859480701</v>
      </c>
      <c r="O122" s="71"/>
    </row>
    <row r="123" spans="1:15" ht="10.35" customHeight="1">
      <c r="A123" s="73" t="s">
        <v>407</v>
      </c>
      <c r="B123" s="70">
        <f t="shared" ref="B123:L123" si="8">SUM(B117:B122)</f>
        <v>9993.4697466355192</v>
      </c>
      <c r="C123" s="70">
        <f t="shared" si="8"/>
        <v>647.17634909402284</v>
      </c>
      <c r="D123" s="70">
        <f t="shared" si="8"/>
        <v>101.81305739110709</v>
      </c>
      <c r="E123" s="70">
        <f t="shared" si="8"/>
        <v>3251.4823510779529</v>
      </c>
      <c r="F123" s="70">
        <f t="shared" si="8"/>
        <v>1952.1690057978919</v>
      </c>
      <c r="G123" s="70">
        <f t="shared" si="8"/>
        <v>66.443432457501842</v>
      </c>
      <c r="H123" s="70">
        <f t="shared" si="8"/>
        <v>125.01402305057599</v>
      </c>
      <c r="I123" s="70">
        <f t="shared" si="8"/>
        <v>173.30694076326901</v>
      </c>
      <c r="J123" s="70">
        <f t="shared" si="8"/>
        <v>10742.459153120661</v>
      </c>
      <c r="K123" s="70">
        <f t="shared" si="8"/>
        <v>5270.094789333345</v>
      </c>
      <c r="L123" s="70">
        <f t="shared" si="8"/>
        <v>16310.874906267849</v>
      </c>
      <c r="O123" s="71"/>
    </row>
    <row r="124" spans="1:15" s="5" customFormat="1" ht="13.35" customHeight="1">
      <c r="A124" s="4" t="s">
        <v>340</v>
      </c>
      <c r="B124" s="79"/>
      <c r="C124" s="79"/>
      <c r="J124" s="79"/>
    </row>
    <row r="125" spans="1:15" s="5" customFormat="1" ht="11.25">
      <c r="A125" s="5" t="s">
        <v>408</v>
      </c>
      <c r="B125" s="79"/>
      <c r="C125" s="79"/>
      <c r="J125" s="79"/>
    </row>
    <row r="126" spans="1:15" s="5" customFormat="1" ht="11.25">
      <c r="A126" s="4" t="s">
        <v>409</v>
      </c>
      <c r="B126" s="79"/>
      <c r="C126" s="79"/>
      <c r="J126" s="79"/>
    </row>
    <row r="127" spans="1:15" s="5" customFormat="1" ht="11.25">
      <c r="A127" s="4" t="s">
        <v>410</v>
      </c>
      <c r="B127" s="79"/>
      <c r="C127" s="79"/>
      <c r="J127" s="79"/>
    </row>
    <row r="128" spans="1:15" s="5" customFormat="1" ht="11.25">
      <c r="A128" s="4" t="s">
        <v>411</v>
      </c>
      <c r="B128" s="79"/>
      <c r="C128" s="79"/>
      <c r="J128" s="79"/>
    </row>
    <row r="129" spans="1:10" s="5" customFormat="1" ht="11.25">
      <c r="A129" s="4" t="s">
        <v>412</v>
      </c>
      <c r="B129" s="79"/>
      <c r="C129" s="79"/>
      <c r="J129" s="79"/>
    </row>
    <row r="130" spans="1:10" s="5" customFormat="1" ht="11.25">
      <c r="A130" s="4" t="s">
        <v>413</v>
      </c>
      <c r="B130" s="79"/>
      <c r="C130" s="79"/>
      <c r="J130" s="79"/>
    </row>
    <row r="131" spans="1:10" s="5" customFormat="1" ht="11.25">
      <c r="A131" s="6" t="s">
        <v>414</v>
      </c>
    </row>
  </sheetData>
  <conditionalFormatting sqref="A19:A123">
    <cfRule type="expression" dxfId="231" priority="2">
      <formula>MOD(ROW(),2)=1</formula>
    </cfRule>
  </conditionalFormatting>
  <conditionalFormatting sqref="A18:E18">
    <cfRule type="expression" dxfId="230" priority="5">
      <formula>MOD(ROW(),2)=1</formula>
    </cfRule>
  </conditionalFormatting>
  <conditionalFormatting sqref="A4:L17 F18:L30">
    <cfRule type="expression" dxfId="229" priority="3">
      <formula>MOD(ROW(),2)=1</formula>
    </cfRule>
  </conditionalFormatting>
  <conditionalFormatting sqref="B19:E30">
    <cfRule type="expression" dxfId="228" priority="4">
      <formula>MOD(ROW(),2)=1</formula>
    </cfRule>
  </conditionalFormatting>
  <conditionalFormatting sqref="B31:L123">
    <cfRule type="expression" dxfId="227" priority="1">
      <formula>MOD(ROW(),2)=1</formula>
    </cfRule>
  </conditionalFormatting>
  <pageMargins left="0.7" right="0.7" top="0.75" bottom="0.75" header="0.3" footer="0.3"/>
  <pageSetup scale="4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585B-3D0A-4B79-AFDB-B4E1F6188E09}">
  <sheetPr>
    <pageSetUpPr fitToPage="1"/>
  </sheetPr>
  <dimension ref="A1:G126"/>
  <sheetViews>
    <sheetView showGridLines="0" zoomScaleNormal="100" workbookViewId="0"/>
  </sheetViews>
  <sheetFormatPr defaultColWidth="9.42578125" defaultRowHeight="14.25"/>
  <cols>
    <col min="1" max="1" width="16.140625" style="26" customWidth="1"/>
    <col min="2" max="2" width="31.7109375" style="26" customWidth="1"/>
    <col min="3" max="3" width="26.5703125" style="26" customWidth="1"/>
    <col min="4" max="4" width="16.7109375" style="26" customWidth="1"/>
    <col min="5" max="6" width="3.5703125" style="26" customWidth="1"/>
    <col min="7" max="16384" width="9.42578125" style="26"/>
  </cols>
  <sheetData>
    <row r="1" spans="1:7" ht="15">
      <c r="A1" s="36" t="s">
        <v>58</v>
      </c>
      <c r="B1" s="61"/>
      <c r="C1" s="61"/>
      <c r="D1" s="61"/>
      <c r="G1" s="16" t="str">
        <f>HYPERLINK("#'"&amp;"Index'!A1","INDEX")</f>
        <v>INDEX</v>
      </c>
    </row>
    <row r="2" spans="1:7">
      <c r="A2" s="47" t="s">
        <v>415</v>
      </c>
      <c r="B2" s="47" t="s">
        <v>416</v>
      </c>
      <c r="C2" s="74" t="s">
        <v>417</v>
      </c>
      <c r="D2" s="47" t="s">
        <v>418</v>
      </c>
    </row>
    <row r="3" spans="1:7">
      <c r="A3" s="62"/>
      <c r="B3" s="63" t="s">
        <v>422</v>
      </c>
      <c r="C3" s="36"/>
      <c r="D3" s="62"/>
    </row>
    <row r="4" spans="1:7" ht="15" customHeight="1">
      <c r="A4" s="66">
        <v>2017</v>
      </c>
    </row>
    <row r="5" spans="1:7" ht="10.35" customHeight="1">
      <c r="A5" s="67" t="s">
        <v>394</v>
      </c>
      <c r="B5" s="68">
        <v>30.2217627684009</v>
      </c>
      <c r="C5" s="68">
        <v>7.2244998299409202</v>
      </c>
      <c r="D5" s="68">
        <v>37.446262598341796</v>
      </c>
    </row>
    <row r="6" spans="1:7" ht="10.35" customHeight="1">
      <c r="A6" s="67" t="s">
        <v>395</v>
      </c>
      <c r="B6" s="68">
        <v>38.805712273358097</v>
      </c>
      <c r="C6" s="68">
        <v>5.2503727078727298</v>
      </c>
      <c r="D6" s="68">
        <v>44.056084981230804</v>
      </c>
    </row>
    <row r="7" spans="1:7" ht="10.35" customHeight="1">
      <c r="A7" s="67" t="s">
        <v>396</v>
      </c>
      <c r="B7" s="68">
        <v>45.4967661813699</v>
      </c>
      <c r="C7" s="68">
        <v>5.9665597989228196</v>
      </c>
      <c r="D7" s="68">
        <v>51.463325980292701</v>
      </c>
    </row>
    <row r="8" spans="1:7" ht="10.35" customHeight="1">
      <c r="A8" s="67" t="s">
        <v>397</v>
      </c>
      <c r="B8" s="68">
        <v>33.489002470795398</v>
      </c>
      <c r="C8" s="68">
        <v>5.1403598344222896</v>
      </c>
      <c r="D8" s="68">
        <v>38.629362305217697</v>
      </c>
    </row>
    <row r="9" spans="1:7" ht="10.35" customHeight="1">
      <c r="A9" s="67" t="s">
        <v>398</v>
      </c>
      <c r="B9" s="68">
        <v>27.151664830093001</v>
      </c>
      <c r="C9" s="68">
        <v>5.3454250122116402</v>
      </c>
      <c r="D9" s="68">
        <v>32.497089842304597</v>
      </c>
    </row>
    <row r="10" spans="1:7" ht="10.35" customHeight="1">
      <c r="A10" s="67" t="s">
        <v>399</v>
      </c>
      <c r="B10" s="68">
        <v>23.509458502937498</v>
      </c>
      <c r="C10" s="68">
        <v>5.8108847817296496</v>
      </c>
      <c r="D10" s="68">
        <v>29.3203432846671</v>
      </c>
    </row>
    <row r="11" spans="1:7" ht="10.35" customHeight="1">
      <c r="A11" s="67" t="s">
        <v>400</v>
      </c>
      <c r="B11" s="68">
        <v>23.915997528265301</v>
      </c>
      <c r="C11" s="68">
        <v>6.3812338817250396</v>
      </c>
      <c r="D11" s="68">
        <v>30.2972314099903</v>
      </c>
    </row>
    <row r="12" spans="1:7" ht="10.35" customHeight="1">
      <c r="A12" s="67" t="s">
        <v>401</v>
      </c>
      <c r="B12" s="68">
        <v>44.945544387241199</v>
      </c>
      <c r="C12" s="68">
        <v>6.9286549064537102</v>
      </c>
      <c r="D12" s="68">
        <v>51.874199293695</v>
      </c>
    </row>
    <row r="13" spans="1:7" ht="10.35" customHeight="1">
      <c r="A13" s="67" t="s">
        <v>402</v>
      </c>
      <c r="B13" s="68">
        <v>52.539307483220597</v>
      </c>
      <c r="C13" s="68">
        <v>6.5305992689746102</v>
      </c>
      <c r="D13" s="68">
        <v>59.069906752195202</v>
      </c>
    </row>
    <row r="14" spans="1:7" ht="10.35" customHeight="1">
      <c r="A14" s="67" t="s">
        <v>403</v>
      </c>
      <c r="B14" s="68">
        <v>53.884621117985802</v>
      </c>
      <c r="C14" s="68">
        <v>5.6791321246056397</v>
      </c>
      <c r="D14" s="68">
        <v>59.563753242591503</v>
      </c>
    </row>
    <row r="15" spans="1:7" ht="10.35" customHeight="1">
      <c r="A15" s="67" t="s">
        <v>404</v>
      </c>
      <c r="B15" s="68">
        <v>51.016012459574704</v>
      </c>
      <c r="C15" s="68">
        <v>8.2338554326153393</v>
      </c>
      <c r="D15" s="68">
        <v>59.249867892190103</v>
      </c>
    </row>
    <row r="16" spans="1:7" ht="10.35" customHeight="1">
      <c r="A16" s="67" t="s">
        <v>405</v>
      </c>
      <c r="B16" s="68">
        <v>40.6137100577605</v>
      </c>
      <c r="C16" s="68">
        <v>10.637401153580401</v>
      </c>
      <c r="D16" s="68">
        <v>51.251111211340898</v>
      </c>
    </row>
    <row r="17" spans="1:4" ht="10.35" customHeight="1">
      <c r="A17" s="69" t="s">
        <v>406</v>
      </c>
      <c r="B17" s="70">
        <f>SUM(B5:B16)</f>
        <v>465.58956006100294</v>
      </c>
      <c r="C17" s="70">
        <f>SUM(C5:C16)</f>
        <v>79.12897873305478</v>
      </c>
      <c r="D17" s="70">
        <f>SUM(D5:D16)</f>
        <v>544.71853879405774</v>
      </c>
    </row>
    <row r="18" spans="1:4" ht="15" customHeight="1">
      <c r="A18" s="66">
        <v>2018</v>
      </c>
      <c r="B18" s="75"/>
      <c r="C18" s="75"/>
      <c r="D18" s="75"/>
    </row>
    <row r="19" spans="1:4" ht="10.35" customHeight="1">
      <c r="A19" s="67" t="s">
        <v>394</v>
      </c>
      <c r="B19" s="68">
        <v>71.107399798824702</v>
      </c>
      <c r="C19" s="68">
        <v>9.0665259645108502</v>
      </c>
      <c r="D19" s="68">
        <v>80.173925763335504</v>
      </c>
    </row>
    <row r="20" spans="1:4" ht="10.35" customHeight="1">
      <c r="A20" s="67" t="s">
        <v>395</v>
      </c>
      <c r="B20" s="68">
        <v>54.888365956087803</v>
      </c>
      <c r="C20" s="68">
        <v>8.6271755407028206</v>
      </c>
      <c r="D20" s="68">
        <v>63.515541496790597</v>
      </c>
    </row>
    <row r="21" spans="1:4" ht="10.35" customHeight="1">
      <c r="A21" s="67" t="s">
        <v>396</v>
      </c>
      <c r="B21" s="68">
        <v>67.926909791975405</v>
      </c>
      <c r="C21" s="68">
        <v>7.9614743076919599</v>
      </c>
      <c r="D21" s="68">
        <v>75.888384099667306</v>
      </c>
    </row>
    <row r="22" spans="1:4" ht="10.35" customHeight="1">
      <c r="A22" s="67" t="s">
        <v>397</v>
      </c>
      <c r="B22" s="68">
        <v>72.112242538992305</v>
      </c>
      <c r="C22" s="68">
        <v>7.0982543201261699</v>
      </c>
      <c r="D22" s="68">
        <v>79.210496859118393</v>
      </c>
    </row>
    <row r="23" spans="1:4" ht="10.35" customHeight="1">
      <c r="A23" s="67" t="s">
        <v>398</v>
      </c>
      <c r="B23" s="68">
        <v>57.588887571945001</v>
      </c>
      <c r="C23" s="68">
        <v>8.1242482097273108</v>
      </c>
      <c r="D23" s="68">
        <v>65.713135781672307</v>
      </c>
    </row>
    <row r="24" spans="1:4" ht="10.35" customHeight="1">
      <c r="A24" s="67" t="s">
        <v>399</v>
      </c>
      <c r="B24" s="68">
        <v>59.8493378523968</v>
      </c>
      <c r="C24" s="68">
        <v>8.1641606976723793</v>
      </c>
      <c r="D24" s="68">
        <v>68.013498550069201</v>
      </c>
    </row>
    <row r="25" spans="1:4" ht="10.35" customHeight="1">
      <c r="A25" s="67" t="s">
        <v>400</v>
      </c>
      <c r="B25" s="68">
        <v>44.362708304716001</v>
      </c>
      <c r="C25" s="68">
        <v>9.8530581541773294</v>
      </c>
      <c r="D25" s="68">
        <v>54.215766458893299</v>
      </c>
    </row>
    <row r="26" spans="1:4" ht="10.35" customHeight="1">
      <c r="A26" s="67" t="s">
        <v>401</v>
      </c>
      <c r="B26" s="68">
        <v>30.801201527465899</v>
      </c>
      <c r="C26" s="68">
        <v>9.3040520057835892</v>
      </c>
      <c r="D26" s="68">
        <v>40.105253533249503</v>
      </c>
    </row>
    <row r="27" spans="1:4" ht="10.35" customHeight="1">
      <c r="A27" s="67" t="s">
        <v>402</v>
      </c>
      <c r="B27" s="68">
        <v>34.303275426911902</v>
      </c>
      <c r="C27" s="68">
        <v>9.2078003867384197</v>
      </c>
      <c r="D27" s="68">
        <v>43.5110758136504</v>
      </c>
    </row>
    <row r="28" spans="1:4" ht="10.35" customHeight="1">
      <c r="A28" s="67" t="s">
        <v>403</v>
      </c>
      <c r="B28" s="68">
        <v>48.790855982675303</v>
      </c>
      <c r="C28" s="68">
        <v>10.9157391688279</v>
      </c>
      <c r="D28" s="68">
        <v>59.706595151503102</v>
      </c>
    </row>
    <row r="29" spans="1:4" ht="10.35" customHeight="1">
      <c r="A29" s="67" t="s">
        <v>404</v>
      </c>
      <c r="B29" s="68">
        <v>37.509043636742803</v>
      </c>
      <c r="C29" s="68">
        <v>10.7148363185485</v>
      </c>
      <c r="D29" s="68">
        <v>48.223879955291302</v>
      </c>
    </row>
    <row r="30" spans="1:4" ht="10.35" customHeight="1">
      <c r="A30" s="67" t="s">
        <v>405</v>
      </c>
      <c r="B30" s="68">
        <v>35.319112620094501</v>
      </c>
      <c r="C30" s="68">
        <v>10.709615772179999</v>
      </c>
      <c r="D30" s="68">
        <v>46.028728392274502</v>
      </c>
    </row>
    <row r="31" spans="1:4" ht="10.35" customHeight="1">
      <c r="A31" s="69" t="s">
        <v>406</v>
      </c>
      <c r="B31" s="70">
        <f>SUM(B19:B30)</f>
        <v>614.55934100882848</v>
      </c>
      <c r="C31" s="70">
        <f>SUM(C19:C30)</f>
        <v>109.74694084668724</v>
      </c>
      <c r="D31" s="70">
        <f>SUM(D19:D30)</f>
        <v>724.30628185551541</v>
      </c>
    </row>
    <row r="32" spans="1:4" ht="15" customHeight="1">
      <c r="A32" s="66">
        <v>2019</v>
      </c>
      <c r="B32" s="75"/>
      <c r="C32" s="75"/>
      <c r="D32" s="75"/>
    </row>
    <row r="33" spans="1:4" ht="10.35" customHeight="1">
      <c r="A33" s="67" t="s">
        <v>394</v>
      </c>
      <c r="B33" s="68">
        <v>53.293332512328597</v>
      </c>
      <c r="C33" s="68">
        <v>11.169991681932199</v>
      </c>
      <c r="D33" s="68">
        <v>64.463324194260807</v>
      </c>
    </row>
    <row r="34" spans="1:4" ht="10.35" customHeight="1">
      <c r="A34" s="67" t="s">
        <v>395</v>
      </c>
      <c r="B34" s="68">
        <v>45.067122710965599</v>
      </c>
      <c r="C34" s="68">
        <v>8.0443041842155996</v>
      </c>
      <c r="D34" s="68">
        <v>53.111426895181197</v>
      </c>
    </row>
    <row r="35" spans="1:4" ht="10.35" customHeight="1">
      <c r="A35" s="67" t="s">
        <v>396</v>
      </c>
      <c r="B35" s="68">
        <v>54.830803259432599</v>
      </c>
      <c r="C35" s="68">
        <v>11.233458357968599</v>
      </c>
      <c r="D35" s="68">
        <v>66.064261617401101</v>
      </c>
    </row>
    <row r="36" spans="1:4" ht="10.35" customHeight="1">
      <c r="A36" s="67" t="s">
        <v>397</v>
      </c>
      <c r="B36" s="68">
        <v>51.558750865854698</v>
      </c>
      <c r="C36" s="68">
        <v>10.2150020731113</v>
      </c>
      <c r="D36" s="68">
        <v>61.773752938965998</v>
      </c>
    </row>
    <row r="37" spans="1:4" ht="10.35" customHeight="1">
      <c r="A37" s="67" t="s">
        <v>398</v>
      </c>
      <c r="B37" s="68">
        <v>48.610603832494299</v>
      </c>
      <c r="C37" s="68">
        <v>10.5332128930967</v>
      </c>
      <c r="D37" s="68">
        <v>59.143816725591002</v>
      </c>
    </row>
    <row r="38" spans="1:4" ht="10.35" customHeight="1">
      <c r="A38" s="67" t="s">
        <v>399</v>
      </c>
      <c r="B38" s="68">
        <v>43.365811024477303</v>
      </c>
      <c r="C38" s="68">
        <v>7.4482469798273998</v>
      </c>
      <c r="D38" s="68">
        <v>50.814058004304698</v>
      </c>
    </row>
    <row r="39" spans="1:4" ht="10.35" customHeight="1">
      <c r="A39" s="67" t="s">
        <v>400</v>
      </c>
      <c r="B39" s="68">
        <v>31.381277422468699</v>
      </c>
      <c r="C39" s="68">
        <v>10.5846114649014</v>
      </c>
      <c r="D39" s="68">
        <v>41.965888887370099</v>
      </c>
    </row>
    <row r="40" spans="1:4" ht="10.35" customHeight="1">
      <c r="A40" s="67" t="s">
        <v>401</v>
      </c>
      <c r="B40" s="68">
        <v>20.5989598100896</v>
      </c>
      <c r="C40" s="68">
        <v>10.4528588077773</v>
      </c>
      <c r="D40" s="68">
        <v>31.0518186178669</v>
      </c>
    </row>
    <row r="41" spans="1:4" ht="10.35" customHeight="1">
      <c r="A41" s="67" t="s">
        <v>402</v>
      </c>
      <c r="B41" s="68">
        <v>28.372829551156801</v>
      </c>
      <c r="C41" s="68">
        <v>9.0566889383723801</v>
      </c>
      <c r="D41" s="68">
        <v>37.429518489529201</v>
      </c>
    </row>
    <row r="42" spans="1:4" ht="10.35" customHeight="1">
      <c r="A42" s="67" t="s">
        <v>403</v>
      </c>
      <c r="B42" s="68">
        <v>35.3721007248094</v>
      </c>
      <c r="C42" s="68">
        <v>9.0198254435132608</v>
      </c>
      <c r="D42" s="68">
        <v>44.391926168322698</v>
      </c>
    </row>
    <row r="43" spans="1:4" ht="10.35" customHeight="1">
      <c r="A43" s="67" t="s">
        <v>404</v>
      </c>
      <c r="B43" s="68">
        <v>33.606374374557397</v>
      </c>
      <c r="C43" s="68">
        <v>10.8412008779848</v>
      </c>
      <c r="D43" s="68">
        <v>44.447575252542201</v>
      </c>
    </row>
    <row r="44" spans="1:4" ht="10.35" customHeight="1">
      <c r="A44" s="67" t="s">
        <v>405</v>
      </c>
      <c r="B44" s="68">
        <v>27.330106985101501</v>
      </c>
      <c r="C44" s="68">
        <v>11.442793889776301</v>
      </c>
      <c r="D44" s="68">
        <v>38.772900874877799</v>
      </c>
    </row>
    <row r="45" spans="1:4" ht="10.35" customHeight="1">
      <c r="A45" s="69" t="s">
        <v>406</v>
      </c>
      <c r="B45" s="70">
        <f>SUM(B33:B44)</f>
        <v>473.38807307373651</v>
      </c>
      <c r="C45" s="70">
        <f>SUM(C33:C44)</f>
        <v>120.04219559247724</v>
      </c>
      <c r="D45" s="70">
        <f>SUM(D33:D44)</f>
        <v>593.43026866621369</v>
      </c>
    </row>
    <row r="46" spans="1:4" ht="15.6" customHeight="1">
      <c r="A46" s="66">
        <v>2020</v>
      </c>
      <c r="B46" s="75"/>
      <c r="C46" s="75"/>
      <c r="D46" s="75"/>
    </row>
    <row r="47" spans="1:4" ht="10.35" customHeight="1">
      <c r="A47" s="67" t="s">
        <v>394</v>
      </c>
      <c r="B47" s="68">
        <v>33.572925840139398</v>
      </c>
      <c r="C47" s="68">
        <v>10.1071783899243</v>
      </c>
      <c r="D47" s="68">
        <v>43.680104230063797</v>
      </c>
    </row>
    <row r="48" spans="1:4" ht="10.35" customHeight="1">
      <c r="A48" s="67" t="s">
        <v>395</v>
      </c>
      <c r="B48" s="68">
        <v>27.181433849355098</v>
      </c>
      <c r="C48" s="68">
        <v>8.7811419753640898</v>
      </c>
      <c r="D48" s="68">
        <v>35.962575824719202</v>
      </c>
    </row>
    <row r="49" spans="1:4" ht="10.35" customHeight="1">
      <c r="A49" s="67" t="s">
        <v>396</v>
      </c>
      <c r="B49" s="68">
        <v>51.944017487504702</v>
      </c>
      <c r="C49" s="68">
        <v>11.0929290981872</v>
      </c>
      <c r="D49" s="68">
        <v>63.036946585691901</v>
      </c>
    </row>
    <row r="50" spans="1:4" ht="10.35" customHeight="1">
      <c r="A50" s="67" t="s">
        <v>397</v>
      </c>
      <c r="B50" s="68">
        <v>47.085300397639998</v>
      </c>
      <c r="C50" s="68">
        <v>8.2939865146249403</v>
      </c>
      <c r="D50" s="68">
        <v>55.379286912265002</v>
      </c>
    </row>
    <row r="51" spans="1:4" ht="10.35" customHeight="1">
      <c r="A51" s="67" t="s">
        <v>398</v>
      </c>
      <c r="B51" s="68">
        <v>29.732931794469199</v>
      </c>
      <c r="C51" s="68">
        <v>4.7410740175202299</v>
      </c>
      <c r="D51" s="68">
        <v>34.4740058119894</v>
      </c>
    </row>
    <row r="52" spans="1:4" ht="10.35" customHeight="1">
      <c r="A52" s="67" t="s">
        <v>399</v>
      </c>
      <c r="B52" s="68">
        <v>29.729556517235199</v>
      </c>
      <c r="C52" s="68">
        <v>8.2221312495126107</v>
      </c>
      <c r="D52" s="68">
        <v>37.951687766747803</v>
      </c>
    </row>
    <row r="53" spans="1:4" ht="10.35" customHeight="1">
      <c r="A53" s="67" t="s">
        <v>400</v>
      </c>
      <c r="B53" s="68">
        <v>23.5657182676232</v>
      </c>
      <c r="C53" s="68">
        <v>9.1710316906520397</v>
      </c>
      <c r="D53" s="68">
        <v>32.736749958275297</v>
      </c>
    </row>
    <row r="54" spans="1:4" ht="10.35" customHeight="1">
      <c r="A54" s="67" t="s">
        <v>401</v>
      </c>
      <c r="B54" s="68">
        <v>20.761711665898702</v>
      </c>
      <c r="C54" s="68">
        <v>11.1627142226576</v>
      </c>
      <c r="D54" s="68">
        <v>31.9244258885563</v>
      </c>
    </row>
    <row r="55" spans="1:4" ht="10.35" customHeight="1">
      <c r="A55" s="67" t="s">
        <v>402</v>
      </c>
      <c r="B55" s="68">
        <v>34.628578517871603</v>
      </c>
      <c r="C55" s="68">
        <v>8.3591794101741907</v>
      </c>
      <c r="D55" s="68">
        <v>42.987757928045802</v>
      </c>
    </row>
    <row r="56" spans="1:4" ht="10.35" customHeight="1">
      <c r="A56" s="67" t="s">
        <v>403</v>
      </c>
      <c r="B56" s="68">
        <v>27.1267018881463</v>
      </c>
      <c r="C56" s="68">
        <v>11.271915794983199</v>
      </c>
      <c r="D56" s="68">
        <v>38.398617683129601</v>
      </c>
    </row>
    <row r="57" spans="1:4" ht="10.35" customHeight="1">
      <c r="A57" s="67" t="s">
        <v>404</v>
      </c>
      <c r="B57" s="68">
        <v>25.785841591077101</v>
      </c>
      <c r="C57" s="68">
        <v>12.262578402447399</v>
      </c>
      <c r="D57" s="68">
        <v>38.048419993524497</v>
      </c>
    </row>
    <row r="58" spans="1:4" ht="10.35" customHeight="1">
      <c r="A58" s="67" t="s">
        <v>405</v>
      </c>
      <c r="B58" s="68">
        <v>23.022212652670898</v>
      </c>
      <c r="C58" s="68">
        <v>12.8235622655454</v>
      </c>
      <c r="D58" s="68">
        <v>35.8457749182163</v>
      </c>
    </row>
    <row r="59" spans="1:4" ht="10.35" customHeight="1">
      <c r="A59" s="69" t="s">
        <v>406</v>
      </c>
      <c r="B59" s="70">
        <f>SUM(B47:B58)</f>
        <v>374.13693046963135</v>
      </c>
      <c r="C59" s="70">
        <f>SUM(C47:C58)</f>
        <v>116.28942303159322</v>
      </c>
      <c r="D59" s="70">
        <f>SUM(D47:D58)</f>
        <v>490.42635350122492</v>
      </c>
    </row>
    <row r="60" spans="1:4" ht="10.35" customHeight="1">
      <c r="A60" s="66">
        <v>2021</v>
      </c>
      <c r="B60" s="75"/>
      <c r="C60" s="75"/>
      <c r="D60" s="75"/>
    </row>
    <row r="61" spans="1:4" ht="10.35" customHeight="1">
      <c r="A61" s="67" t="s">
        <v>394</v>
      </c>
      <c r="B61" s="68">
        <v>28.565138782456501</v>
      </c>
      <c r="C61" s="68">
        <v>12.034483736750801</v>
      </c>
      <c r="D61" s="68">
        <v>40.599622519207202</v>
      </c>
    </row>
    <row r="62" spans="1:4" ht="10.35" customHeight="1">
      <c r="A62" s="67" t="s">
        <v>395</v>
      </c>
      <c r="B62" s="68">
        <v>25.2025469470465</v>
      </c>
      <c r="C62" s="68">
        <v>7.761221821086</v>
      </c>
      <c r="D62" s="68">
        <v>32.963768768132503</v>
      </c>
    </row>
    <row r="63" spans="1:4" ht="10.35" customHeight="1">
      <c r="A63" s="67" t="s">
        <v>396</v>
      </c>
      <c r="B63" s="68">
        <v>37.654061508182203</v>
      </c>
      <c r="C63" s="68">
        <v>11.1126516521618</v>
      </c>
      <c r="D63" s="68">
        <v>48.766713160343997</v>
      </c>
    </row>
    <row r="64" spans="1:4" ht="10.35" customHeight="1">
      <c r="A64" s="67" t="s">
        <v>397</v>
      </c>
      <c r="B64" s="68">
        <v>34.985169613079897</v>
      </c>
      <c r="C64" s="68">
        <v>12.1004438409724</v>
      </c>
      <c r="D64" s="68">
        <v>47.0856134540523</v>
      </c>
    </row>
    <row r="65" spans="1:4" ht="10.35" customHeight="1">
      <c r="A65" s="67" t="s">
        <v>398</v>
      </c>
      <c r="B65" s="68">
        <v>31.1312070784779</v>
      </c>
      <c r="C65" s="68">
        <v>9.5120030345848701</v>
      </c>
      <c r="D65" s="68">
        <v>40.6432101130628</v>
      </c>
    </row>
    <row r="66" spans="1:4" ht="10.35" customHeight="1">
      <c r="A66" s="67" t="s">
        <v>399</v>
      </c>
      <c r="B66" s="68">
        <v>33.148112697899499</v>
      </c>
      <c r="C66" s="68">
        <v>9.8713036109953496</v>
      </c>
      <c r="D66" s="68">
        <v>43.019416308894897</v>
      </c>
    </row>
    <row r="67" spans="1:4" ht="10.35" customHeight="1">
      <c r="A67" s="67" t="s">
        <v>400</v>
      </c>
      <c r="B67" s="68">
        <v>40.109775214246802</v>
      </c>
      <c r="C67" s="68">
        <v>7.7678577351776097</v>
      </c>
      <c r="D67" s="68">
        <v>47.877632949424502</v>
      </c>
    </row>
    <row r="68" spans="1:4" ht="10.35" customHeight="1">
      <c r="A68" s="67" t="s">
        <v>401</v>
      </c>
      <c r="B68" s="68">
        <v>65.223963091234197</v>
      </c>
      <c r="C68" s="68">
        <v>9.1809304462239201</v>
      </c>
      <c r="D68" s="68">
        <v>74.404893537458094</v>
      </c>
    </row>
    <row r="69" spans="1:4" ht="10.35" customHeight="1">
      <c r="A69" s="67" t="s">
        <v>402</v>
      </c>
      <c r="B69" s="68">
        <v>75.190967165619298</v>
      </c>
      <c r="C69" s="68">
        <v>6.6438419145659902</v>
      </c>
      <c r="D69" s="68">
        <v>81.834809080185295</v>
      </c>
    </row>
    <row r="70" spans="1:4" ht="10.35" customHeight="1">
      <c r="A70" s="67" t="s">
        <v>403</v>
      </c>
      <c r="B70" s="68">
        <v>67.966478358791505</v>
      </c>
      <c r="C70" s="68">
        <v>7.3632852332284697</v>
      </c>
      <c r="D70" s="68">
        <v>75.329763592019901</v>
      </c>
    </row>
    <row r="71" spans="1:4" ht="10.35" customHeight="1">
      <c r="A71" s="67" t="s">
        <v>404</v>
      </c>
      <c r="B71" s="68">
        <v>58.144710413485299</v>
      </c>
      <c r="C71" s="68">
        <v>9.3197489188508005</v>
      </c>
      <c r="D71" s="68">
        <v>67.464459332336105</v>
      </c>
    </row>
    <row r="72" spans="1:4" ht="10.35" customHeight="1">
      <c r="A72" s="67" t="s">
        <v>405</v>
      </c>
      <c r="B72" s="68">
        <v>50.672016373404801</v>
      </c>
      <c r="C72" s="68">
        <v>12.450462956145101</v>
      </c>
      <c r="D72" s="68">
        <v>63.122479329549897</v>
      </c>
    </row>
    <row r="73" spans="1:4" ht="10.35" customHeight="1">
      <c r="A73" s="69" t="s">
        <v>406</v>
      </c>
      <c r="B73" s="70">
        <f>SUM(B61:B72)</f>
        <v>547.99414724392454</v>
      </c>
      <c r="C73" s="70">
        <f>SUM(C61:C72)</f>
        <v>115.11823490074313</v>
      </c>
      <c r="D73" s="70">
        <f>SUM(D61:D72)</f>
        <v>663.11238214466766</v>
      </c>
    </row>
    <row r="74" spans="1:4" ht="10.35" customHeight="1">
      <c r="A74" s="66">
        <v>2022</v>
      </c>
      <c r="B74" s="75"/>
      <c r="C74" s="75"/>
      <c r="D74" s="75"/>
    </row>
    <row r="75" spans="1:4" ht="10.35" customHeight="1">
      <c r="A75" s="67" t="s">
        <v>394</v>
      </c>
      <c r="B75" s="68">
        <v>50.979076212169097</v>
      </c>
      <c r="C75" s="68">
        <v>16.998266526902601</v>
      </c>
      <c r="D75" s="68">
        <v>67.977342739071702</v>
      </c>
    </row>
    <row r="76" spans="1:4" ht="10.35" customHeight="1">
      <c r="A76" s="67" t="s">
        <v>395</v>
      </c>
      <c r="B76" s="68">
        <v>51.039582080024402</v>
      </c>
      <c r="C76" s="68">
        <v>10.886818929275099</v>
      </c>
      <c r="D76" s="68">
        <v>61.926401009299497</v>
      </c>
    </row>
    <row r="77" spans="1:4" ht="10.35" customHeight="1">
      <c r="A77" s="67" t="s">
        <v>396</v>
      </c>
      <c r="B77" s="68">
        <v>68.176431184933307</v>
      </c>
      <c r="C77" s="68">
        <v>7.7318540431410003</v>
      </c>
      <c r="D77" s="68">
        <v>75.908285228074305</v>
      </c>
    </row>
    <row r="78" spans="1:4" ht="10.35" customHeight="1">
      <c r="A78" s="67" t="s">
        <v>397</v>
      </c>
      <c r="B78" s="68">
        <v>70.376003016306797</v>
      </c>
      <c r="C78" s="68">
        <v>6.1654520333711202</v>
      </c>
      <c r="D78" s="68">
        <v>76.541455049677893</v>
      </c>
    </row>
    <row r="79" spans="1:4" ht="10.35" customHeight="1">
      <c r="A79" s="67" t="s">
        <v>398</v>
      </c>
      <c r="B79" s="68">
        <v>88.923530612094794</v>
      </c>
      <c r="C79" s="68">
        <v>6.9505556275786704</v>
      </c>
      <c r="D79" s="68">
        <v>95.874086239673403</v>
      </c>
    </row>
    <row r="80" spans="1:4" ht="10.35" customHeight="1">
      <c r="A80" s="67" t="s">
        <v>399</v>
      </c>
      <c r="B80" s="68">
        <v>96.680422554351495</v>
      </c>
      <c r="C80" s="68">
        <v>9.01051311755878</v>
      </c>
      <c r="D80" s="68">
        <v>105.69093567191</v>
      </c>
    </row>
    <row r="81" spans="1:4" ht="10.35" customHeight="1">
      <c r="A81" s="67" t="s">
        <v>400</v>
      </c>
      <c r="B81" s="68">
        <v>62.4034570938082</v>
      </c>
      <c r="C81" s="68">
        <v>10.8868387708787</v>
      </c>
      <c r="D81" s="68">
        <v>73.290295864686797</v>
      </c>
    </row>
    <row r="82" spans="1:4" ht="10.35" customHeight="1">
      <c r="A82" s="67" t="s">
        <v>401</v>
      </c>
      <c r="B82" s="68">
        <v>50.960976260444099</v>
      </c>
      <c r="C82" s="68">
        <v>7.8023093728884803</v>
      </c>
      <c r="D82" s="68">
        <v>58.7632856333326</v>
      </c>
    </row>
    <row r="83" spans="1:4" ht="10.35" customHeight="1">
      <c r="A83" s="67" t="s">
        <v>402</v>
      </c>
      <c r="B83" s="68">
        <v>51.509799425160303</v>
      </c>
      <c r="C83" s="68">
        <v>11.397612353765201</v>
      </c>
      <c r="D83" s="68">
        <v>62.9074117789254</v>
      </c>
    </row>
    <row r="84" spans="1:4" ht="10.35" customHeight="1">
      <c r="A84" s="67" t="s">
        <v>403</v>
      </c>
      <c r="B84" s="68">
        <v>55.092152452756501</v>
      </c>
      <c r="C84" s="68">
        <v>9.4456152335746104</v>
      </c>
      <c r="D84" s="68">
        <v>64.537767686331094</v>
      </c>
    </row>
    <row r="85" spans="1:4" ht="10.35" customHeight="1">
      <c r="A85" s="67" t="s">
        <v>404</v>
      </c>
      <c r="B85" s="68">
        <v>60.824047810569702</v>
      </c>
      <c r="C85" s="68">
        <v>9.0576523584581103</v>
      </c>
      <c r="D85" s="68">
        <v>69.881700169027795</v>
      </c>
    </row>
    <row r="86" spans="1:4" ht="10.35" customHeight="1">
      <c r="A86" s="67" t="s">
        <v>405</v>
      </c>
      <c r="B86" s="68">
        <v>45.154985740934897</v>
      </c>
      <c r="C86" s="68">
        <v>9.0939492653034204</v>
      </c>
      <c r="D86" s="68">
        <v>54.248935006238298</v>
      </c>
    </row>
    <row r="87" spans="1:4" ht="10.35" customHeight="1">
      <c r="A87" s="69" t="s">
        <v>406</v>
      </c>
      <c r="B87" s="70">
        <f>SUM(B75:B86)</f>
        <v>752.12046444355349</v>
      </c>
      <c r="C87" s="70">
        <f>SUM(C75:C86)</f>
        <v>115.42743763269578</v>
      </c>
      <c r="D87" s="70">
        <f>SUM(D75:D86)</f>
        <v>867.54790207624865</v>
      </c>
    </row>
    <row r="88" spans="1:4" ht="10.35" customHeight="1">
      <c r="A88" s="66">
        <v>2023</v>
      </c>
      <c r="B88" s="75"/>
      <c r="C88" s="75"/>
      <c r="D88" s="75"/>
    </row>
    <row r="89" spans="1:4" ht="10.35" customHeight="1">
      <c r="A89" s="67" t="s">
        <v>394</v>
      </c>
      <c r="B89" s="68">
        <v>62.971919036839303</v>
      </c>
      <c r="C89" s="68">
        <v>7.8241836385419798</v>
      </c>
      <c r="D89" s="68">
        <v>70.796102675381306</v>
      </c>
    </row>
    <row r="90" spans="1:4" ht="10.35" customHeight="1">
      <c r="A90" s="67" t="s">
        <v>395</v>
      </c>
      <c r="B90" s="68">
        <v>76.467101947135106</v>
      </c>
      <c r="C90" s="68">
        <v>9.3763393769297796</v>
      </c>
      <c r="D90" s="68">
        <v>85.843441324064898</v>
      </c>
    </row>
    <row r="91" spans="1:4" ht="10.35" customHeight="1">
      <c r="A91" s="67" t="s">
        <v>396</v>
      </c>
      <c r="B91" s="68">
        <v>68.988925010594102</v>
      </c>
      <c r="C91" s="68">
        <v>9.8827852856096801</v>
      </c>
      <c r="D91" s="68">
        <v>78.871710296203801</v>
      </c>
    </row>
    <row r="92" spans="1:4" ht="10.35" customHeight="1">
      <c r="A92" s="67" t="s">
        <v>397</v>
      </c>
      <c r="B92" s="68">
        <v>63.693871216045402</v>
      </c>
      <c r="C92" s="68">
        <v>12.214215595993</v>
      </c>
      <c r="D92" s="68">
        <v>75.908086812038405</v>
      </c>
    </row>
    <row r="93" spans="1:4" ht="10.35" customHeight="1">
      <c r="A93" s="67" t="s">
        <v>398</v>
      </c>
      <c r="B93" s="68">
        <v>55.178066596328001</v>
      </c>
      <c r="C93" s="68">
        <v>8.5846615980640308</v>
      </c>
      <c r="D93" s="68">
        <v>63.762728194392103</v>
      </c>
    </row>
    <row r="94" spans="1:4" ht="10.35" customHeight="1">
      <c r="A94" s="67" t="s">
        <v>399</v>
      </c>
      <c r="B94" s="68">
        <v>57.793181131816702</v>
      </c>
      <c r="C94" s="68">
        <v>7.5618710251323504</v>
      </c>
      <c r="D94" s="68">
        <v>65.3550521569491</v>
      </c>
    </row>
    <row r="95" spans="1:4" ht="10.35" customHeight="1">
      <c r="A95" s="67" t="s">
        <v>400</v>
      </c>
      <c r="B95" s="68">
        <v>48.436271094052799</v>
      </c>
      <c r="C95" s="68">
        <v>8.9039196137947503</v>
      </c>
      <c r="D95" s="68">
        <v>57.340190707847597</v>
      </c>
    </row>
    <row r="96" spans="1:4" ht="10.35" customHeight="1">
      <c r="A96" s="67" t="s">
        <v>401</v>
      </c>
      <c r="B96" s="68">
        <v>57.242543562682798</v>
      </c>
      <c r="C96" s="68">
        <v>8.7072209788551298</v>
      </c>
      <c r="D96" s="68">
        <v>65.949764541538002</v>
      </c>
    </row>
    <row r="97" spans="1:4" ht="10.35" customHeight="1">
      <c r="A97" s="67" t="s">
        <v>402</v>
      </c>
      <c r="B97" s="68">
        <v>53.800878527696803</v>
      </c>
      <c r="C97" s="68">
        <v>10.245200993784801</v>
      </c>
      <c r="D97" s="68">
        <v>64.046079521481502</v>
      </c>
    </row>
    <row r="98" spans="1:4" ht="10.35" customHeight="1">
      <c r="A98" s="67" t="s">
        <v>403</v>
      </c>
      <c r="B98" s="68">
        <v>63.602540314692099</v>
      </c>
      <c r="C98" s="68">
        <v>13.625925850259</v>
      </c>
      <c r="D98" s="68">
        <v>77.228466164951101</v>
      </c>
    </row>
    <row r="99" spans="1:4" ht="10.35" customHeight="1">
      <c r="A99" s="67" t="s">
        <v>404</v>
      </c>
      <c r="B99" s="68">
        <v>62.277502594179502</v>
      </c>
      <c r="C99" s="68">
        <v>12.9773743766231</v>
      </c>
      <c r="D99" s="68">
        <v>75.254876970802599</v>
      </c>
    </row>
    <row r="100" spans="1:4" ht="10.35" customHeight="1">
      <c r="A100" s="67" t="s">
        <v>405</v>
      </c>
      <c r="B100" s="68">
        <v>55.6103578185011</v>
      </c>
      <c r="C100" s="68">
        <v>11.7003621553039</v>
      </c>
      <c r="D100" s="68">
        <v>67.310719973804893</v>
      </c>
    </row>
    <row r="101" spans="1:4" ht="10.35" customHeight="1">
      <c r="A101" s="69" t="s">
        <v>406</v>
      </c>
      <c r="B101" s="70">
        <f>SUM(B89:B100)</f>
        <v>726.06315885056381</v>
      </c>
      <c r="C101" s="70">
        <f>SUM(C89:C100)</f>
        <v>121.60406048889152</v>
      </c>
      <c r="D101" s="70">
        <f>SUM(D89:D100)</f>
        <v>847.6672193394553</v>
      </c>
    </row>
    <row r="102" spans="1:4" ht="10.35" customHeight="1">
      <c r="A102" s="66">
        <v>2024</v>
      </c>
      <c r="B102" s="75"/>
      <c r="C102" s="75"/>
      <c r="D102" s="75"/>
    </row>
    <row r="103" spans="1:4" ht="10.35" customHeight="1">
      <c r="A103" s="67" t="s">
        <v>394</v>
      </c>
      <c r="B103" s="68">
        <v>60.402570262356598</v>
      </c>
      <c r="C103" s="68">
        <v>11.672656662815699</v>
      </c>
      <c r="D103" s="68">
        <v>72.075226925172203</v>
      </c>
    </row>
    <row r="104" spans="1:4" ht="10.35" customHeight="1">
      <c r="A104" s="67" t="s">
        <v>395</v>
      </c>
      <c r="B104" s="68">
        <v>51.514592274739996</v>
      </c>
      <c r="C104" s="68">
        <v>8.0926780137831393</v>
      </c>
      <c r="D104" s="68">
        <v>59.607270288523203</v>
      </c>
    </row>
    <row r="105" spans="1:4" ht="10.35" customHeight="1">
      <c r="A105" s="67" t="s">
        <v>396</v>
      </c>
      <c r="B105" s="68">
        <v>45.722413715956399</v>
      </c>
      <c r="C105" s="68">
        <v>8.8145530311974696</v>
      </c>
      <c r="D105" s="68">
        <v>54.536966747153798</v>
      </c>
    </row>
    <row r="106" spans="1:4" ht="10.35" customHeight="1">
      <c r="A106" s="67" t="s">
        <v>397</v>
      </c>
      <c r="B106" s="68">
        <v>47.184949340145401</v>
      </c>
      <c r="C106" s="68">
        <v>10.1324940714905</v>
      </c>
      <c r="D106" s="68">
        <v>57.3174434116359</v>
      </c>
    </row>
    <row r="107" spans="1:4" ht="10.35" customHeight="1">
      <c r="A107" s="67" t="s">
        <v>398</v>
      </c>
      <c r="B107" s="68">
        <v>35.556770938724497</v>
      </c>
      <c r="C107" s="68">
        <v>10.707741842951499</v>
      </c>
      <c r="D107" s="68">
        <v>46.264512781675997</v>
      </c>
    </row>
    <row r="108" spans="1:4" ht="10.35" customHeight="1">
      <c r="A108" s="67" t="s">
        <v>399</v>
      </c>
      <c r="B108" s="68">
        <v>36.229709947802696</v>
      </c>
      <c r="C108" s="68">
        <v>11.6304932551738</v>
      </c>
      <c r="D108" s="68">
        <v>47.8602032029765</v>
      </c>
    </row>
    <row r="109" spans="1:4" ht="10.35" customHeight="1">
      <c r="A109" s="67" t="s">
        <v>400</v>
      </c>
      <c r="B109" s="68">
        <v>28.2972440645684</v>
      </c>
      <c r="C109" s="68">
        <v>13.7707276686815</v>
      </c>
      <c r="D109" s="68">
        <v>42.067971733249898</v>
      </c>
    </row>
    <row r="110" spans="1:4" ht="10.35" customHeight="1">
      <c r="A110" s="67" t="s">
        <v>401</v>
      </c>
      <c r="B110" s="68">
        <v>23.927776826933599</v>
      </c>
      <c r="C110" s="68">
        <v>10.8337690951267</v>
      </c>
      <c r="D110" s="68">
        <v>34.7615459220603</v>
      </c>
    </row>
    <row r="111" spans="1:4" ht="10.35" customHeight="1">
      <c r="A111" s="67" t="s">
        <v>402</v>
      </c>
      <c r="B111" s="68">
        <v>41.340596182394201</v>
      </c>
      <c r="C111" s="68">
        <v>7.5177675495832403</v>
      </c>
      <c r="D111" s="68">
        <v>48.858363731977398</v>
      </c>
    </row>
    <row r="112" spans="1:4" ht="10.35" customHeight="1">
      <c r="A112" s="67" t="s">
        <v>403</v>
      </c>
      <c r="B112" s="68">
        <v>48.002255856989599</v>
      </c>
      <c r="C112" s="68">
        <v>9.1442102518352204</v>
      </c>
      <c r="D112" s="68">
        <v>57.146466108824796</v>
      </c>
    </row>
    <row r="113" spans="1:4" ht="10.35" customHeight="1">
      <c r="A113" s="67" t="s">
        <v>404</v>
      </c>
      <c r="B113" s="68">
        <v>47.944909213351302</v>
      </c>
      <c r="C113" s="68">
        <v>9.4729503494623</v>
      </c>
      <c r="D113" s="68">
        <v>57.417859562813597</v>
      </c>
    </row>
    <row r="114" spans="1:4" ht="10.35" customHeight="1">
      <c r="A114" s="67" t="s">
        <v>405</v>
      </c>
      <c r="B114" s="68">
        <v>36.108543888508599</v>
      </c>
      <c r="C114" s="68">
        <v>11.115987246188601</v>
      </c>
      <c r="D114" s="68">
        <v>47.224531134697202</v>
      </c>
    </row>
    <row r="115" spans="1:4" ht="10.35" customHeight="1">
      <c r="A115" s="69" t="s">
        <v>406</v>
      </c>
      <c r="B115" s="70">
        <f>SUM(B103:B114)</f>
        <v>502.23233251247143</v>
      </c>
      <c r="C115" s="70">
        <f>SUM(C103:C114)</f>
        <v>122.90602903828966</v>
      </c>
      <c r="D115" s="70">
        <f>SUM(D103:D114)</f>
        <v>625.13836155076092</v>
      </c>
    </row>
    <row r="116" spans="1:4" ht="10.35" customHeight="1">
      <c r="A116" s="66">
        <v>2025</v>
      </c>
      <c r="B116" s="80"/>
      <c r="C116" s="80"/>
      <c r="D116" s="80"/>
    </row>
    <row r="117" spans="1:4" ht="9.75" customHeight="1">
      <c r="A117" s="67" t="s">
        <v>394</v>
      </c>
      <c r="B117" s="68">
        <v>48.859660050079</v>
      </c>
      <c r="C117" s="68">
        <v>13.8472809846009</v>
      </c>
      <c r="D117" s="68">
        <v>62.7069410346799</v>
      </c>
    </row>
    <row r="118" spans="1:4" ht="10.35" customHeight="1">
      <c r="A118" s="67" t="s">
        <v>395</v>
      </c>
      <c r="B118" s="68">
        <v>44.518337024834103</v>
      </c>
      <c r="C118" s="68">
        <v>11.207723798104301</v>
      </c>
      <c r="D118" s="68">
        <v>55.7260608229384</v>
      </c>
    </row>
    <row r="119" spans="1:4" ht="10.35" customHeight="1">
      <c r="A119" s="67" t="s">
        <v>396</v>
      </c>
      <c r="B119" s="68">
        <v>61.0092052460842</v>
      </c>
      <c r="C119" s="68">
        <v>11.802533186088599</v>
      </c>
      <c r="D119" s="68">
        <v>72.811738432172703</v>
      </c>
    </row>
    <row r="120" spans="1:4" ht="10.35" customHeight="1">
      <c r="A120" s="67" t="s">
        <v>397</v>
      </c>
      <c r="B120" s="68">
        <v>36.329572738702403</v>
      </c>
      <c r="C120" s="68">
        <v>7.3768855501823598</v>
      </c>
      <c r="D120" s="68">
        <v>43.706458288884797</v>
      </c>
    </row>
    <row r="121" spans="1:4" ht="10.35" customHeight="1">
      <c r="A121" s="67" t="s">
        <v>398</v>
      </c>
      <c r="B121" s="68">
        <v>33.4015054081814</v>
      </c>
      <c r="C121" s="68">
        <v>8.1669605684020699</v>
      </c>
      <c r="D121" s="68">
        <v>41.568465976583397</v>
      </c>
    </row>
    <row r="122" spans="1:4" ht="10.35" customHeight="1">
      <c r="A122" s="67" t="s">
        <v>399</v>
      </c>
      <c r="B122" s="68">
        <v>42.448178745982901</v>
      </c>
      <c r="C122" s="68">
        <v>10.5442073461116</v>
      </c>
      <c r="D122" s="68">
        <v>52.992386092094499</v>
      </c>
    </row>
    <row r="123" spans="1:4" ht="10.35" customHeight="1">
      <c r="A123" s="73" t="s">
        <v>407</v>
      </c>
      <c r="B123" s="70">
        <f>SUM(B117:B122)</f>
        <v>266.56645921386405</v>
      </c>
      <c r="C123" s="70">
        <f>SUM(C117:C122)</f>
        <v>62.945591433489824</v>
      </c>
      <c r="D123" s="70">
        <f>SUM(D117:D122)</f>
        <v>329.5120506473537</v>
      </c>
    </row>
    <row r="124" spans="1:4" s="5" customFormat="1" ht="13.35" customHeight="1">
      <c r="A124" s="4" t="s">
        <v>340</v>
      </c>
      <c r="B124" s="79"/>
      <c r="C124" s="79"/>
    </row>
    <row r="125" spans="1:4" s="5" customFormat="1" ht="11.25">
      <c r="A125" s="4" t="s">
        <v>420</v>
      </c>
      <c r="B125" s="79"/>
      <c r="C125" s="79"/>
    </row>
    <row r="126" spans="1:4" s="5" customFormat="1" ht="11.25">
      <c r="A126" s="6" t="s">
        <v>414</v>
      </c>
    </row>
  </sheetData>
  <conditionalFormatting sqref="A4:A123">
    <cfRule type="expression" dxfId="226" priority="2">
      <formula>MOD(ROW(),2)=1</formula>
    </cfRule>
  </conditionalFormatting>
  <conditionalFormatting sqref="B4:D17">
    <cfRule type="expression" dxfId="225" priority="9">
      <formula>MOD(ROW(),2)=1</formula>
    </cfRule>
  </conditionalFormatting>
  <conditionalFormatting sqref="B19:D31">
    <cfRule type="expression" dxfId="224" priority="8">
      <formula>MOD(ROW(),2)=1</formula>
    </cfRule>
  </conditionalFormatting>
  <conditionalFormatting sqref="B33:D45">
    <cfRule type="expression" dxfId="223" priority="7">
      <formula>MOD(ROW(),2)=1</formula>
    </cfRule>
  </conditionalFormatting>
  <conditionalFormatting sqref="B47:D59">
    <cfRule type="expression" dxfId="222" priority="6">
      <formula>MOD(ROW(),2)=1</formula>
    </cfRule>
  </conditionalFormatting>
  <conditionalFormatting sqref="B61:D73">
    <cfRule type="expression" dxfId="221" priority="5">
      <formula>MOD(ROW(),2)=1</formula>
    </cfRule>
  </conditionalFormatting>
  <conditionalFormatting sqref="B75:D87">
    <cfRule type="expression" dxfId="220" priority="4">
      <formula>MOD(ROW(),2)=1</formula>
    </cfRule>
  </conditionalFormatting>
  <conditionalFormatting sqref="B89:D101">
    <cfRule type="expression" dxfId="219" priority="1">
      <formula>MOD(ROW(),2)=1</formula>
    </cfRule>
  </conditionalFormatting>
  <conditionalFormatting sqref="B103:D123">
    <cfRule type="expression" dxfId="218" priority="3">
      <formula>MOD(ROW(),2)=1</formula>
    </cfRule>
  </conditionalFormatting>
  <pageMargins left="0.7" right="0.7" top="0.75" bottom="0.75" header="0.3" footer="0.3"/>
  <pageSetup scale="5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6776-AB31-40EB-9549-9C7E97DEDAE2}">
  <sheetPr>
    <pageSetUpPr fitToPage="1"/>
  </sheetPr>
  <dimension ref="A1:O132"/>
  <sheetViews>
    <sheetView showGridLines="0" zoomScaleNormal="100" workbookViewId="0"/>
  </sheetViews>
  <sheetFormatPr defaultColWidth="9.42578125" defaultRowHeight="14.25"/>
  <cols>
    <col min="1" max="1" width="16.140625" style="26" customWidth="1"/>
    <col min="2" max="2" width="20.5703125" style="26" customWidth="1"/>
    <col min="3" max="3" width="18.7109375" style="26" customWidth="1"/>
    <col min="4" max="4" width="20.5703125" style="26" customWidth="1"/>
    <col min="5" max="5" width="29" style="26" customWidth="1"/>
    <col min="6" max="6" width="20.5703125" style="26" customWidth="1"/>
    <col min="7" max="7" width="20" style="26" customWidth="1"/>
    <col min="8" max="8" width="20.5703125" style="26" customWidth="1"/>
    <col min="9" max="9" width="16.140625" style="26" customWidth="1"/>
    <col min="10" max="10" width="20.5703125" style="26" customWidth="1"/>
    <col min="11" max="11" width="16.85546875" style="26" customWidth="1"/>
    <col min="12" max="12" width="17.7109375" style="26" customWidth="1"/>
    <col min="13" max="14" width="3.140625" style="26" customWidth="1"/>
    <col min="15" max="16384" width="9.42578125" style="26"/>
  </cols>
  <sheetData>
    <row r="1" spans="1:15">
      <c r="A1" s="36" t="s">
        <v>423</v>
      </c>
      <c r="O1" s="16" t="str">
        <f>HYPERLINK("#'"&amp;"Index'!A1","INDEX")</f>
        <v>INDEX</v>
      </c>
    </row>
    <row r="2" spans="1:15" ht="38.25">
      <c r="A2" s="47" t="s">
        <v>381</v>
      </c>
      <c r="B2" s="47" t="s">
        <v>382</v>
      </c>
      <c r="C2" s="47" t="s">
        <v>383</v>
      </c>
      <c r="D2" s="47" t="s">
        <v>384</v>
      </c>
      <c r="E2" s="47" t="s">
        <v>385</v>
      </c>
      <c r="F2" s="47" t="s">
        <v>386</v>
      </c>
      <c r="G2" s="47" t="s">
        <v>387</v>
      </c>
      <c r="H2" s="47" t="s">
        <v>388</v>
      </c>
      <c r="I2" s="47" t="s">
        <v>389</v>
      </c>
      <c r="J2" s="47" t="s">
        <v>390</v>
      </c>
      <c r="K2" s="47" t="s">
        <v>391</v>
      </c>
      <c r="L2" s="47" t="s">
        <v>392</v>
      </c>
    </row>
    <row r="3" spans="1:15">
      <c r="A3" s="62"/>
      <c r="B3" s="63" t="s">
        <v>393</v>
      </c>
      <c r="C3" s="64"/>
      <c r="D3" s="62"/>
      <c r="E3" s="62"/>
      <c r="F3" s="62"/>
      <c r="G3" s="62"/>
      <c r="H3" s="65"/>
      <c r="I3" s="62"/>
      <c r="J3" s="63"/>
      <c r="K3" s="62"/>
      <c r="L3" s="62"/>
    </row>
    <row r="4" spans="1:15" ht="15" customHeight="1">
      <c r="A4" s="66">
        <v>2017</v>
      </c>
    </row>
    <row r="5" spans="1:15" ht="10.35" customHeight="1">
      <c r="A5" s="67" t="s">
        <v>394</v>
      </c>
      <c r="B5" s="68">
        <v>184.066428</v>
      </c>
      <c r="C5" s="68">
        <v>11.95673</v>
      </c>
      <c r="D5" s="68">
        <v>1.3267709999999999</v>
      </c>
      <c r="E5" s="68">
        <v>140.04233099999999</v>
      </c>
      <c r="F5" s="68">
        <v>108.45386499999999</v>
      </c>
      <c r="G5" s="68">
        <v>0.87516099999999997</v>
      </c>
      <c r="H5" s="68">
        <v>42.507165999999998</v>
      </c>
      <c r="I5" s="68">
        <v>17.759177000000001</v>
      </c>
      <c r="J5" s="68">
        <v>197.349929</v>
      </c>
      <c r="K5" s="68">
        <v>249.37135699999999</v>
      </c>
      <c r="L5" s="68">
        <v>506.98762900000003</v>
      </c>
    </row>
    <row r="6" spans="1:15" ht="10.35" customHeight="1">
      <c r="A6" s="67" t="s">
        <v>395</v>
      </c>
      <c r="B6" s="68">
        <v>180.28744699999999</v>
      </c>
      <c r="C6" s="68">
        <v>10.913429000000001</v>
      </c>
      <c r="D6" s="68">
        <v>1.496184</v>
      </c>
      <c r="E6" s="68">
        <v>136.217871</v>
      </c>
      <c r="F6" s="68">
        <v>116.190658</v>
      </c>
      <c r="G6" s="68">
        <v>0.879355</v>
      </c>
      <c r="H6" s="68">
        <v>44.242303999999997</v>
      </c>
      <c r="I6" s="68">
        <v>26.987922999999999</v>
      </c>
      <c r="J6" s="68">
        <v>192.69705999999999</v>
      </c>
      <c r="K6" s="68">
        <v>253.28788399999999</v>
      </c>
      <c r="L6" s="68">
        <v>517.21517100000005</v>
      </c>
    </row>
    <row r="7" spans="1:15" ht="10.35" customHeight="1">
      <c r="A7" s="67" t="s">
        <v>396</v>
      </c>
      <c r="B7" s="68">
        <v>202.40154799999999</v>
      </c>
      <c r="C7" s="68">
        <v>13.382842999999999</v>
      </c>
      <c r="D7" s="68">
        <v>1.4401079999999999</v>
      </c>
      <c r="E7" s="68">
        <v>146.56002599999999</v>
      </c>
      <c r="F7" s="68">
        <v>141.49290500000001</v>
      </c>
      <c r="G7" s="68">
        <v>0.86203799999999997</v>
      </c>
      <c r="H7" s="68">
        <v>56.963949999999997</v>
      </c>
      <c r="I7" s="68">
        <v>31.315006</v>
      </c>
      <c r="J7" s="68">
        <v>217.22449900000001</v>
      </c>
      <c r="K7" s="68">
        <v>288.91496899999999</v>
      </c>
      <c r="L7" s="68">
        <v>594.41842399999996</v>
      </c>
    </row>
    <row r="8" spans="1:15" ht="10.35" customHeight="1">
      <c r="A8" s="67" t="s">
        <v>397</v>
      </c>
      <c r="B8" s="68">
        <v>223.65898100000001</v>
      </c>
      <c r="C8" s="68">
        <v>16.785886999999999</v>
      </c>
      <c r="D8" s="68">
        <v>1.3885719999999999</v>
      </c>
      <c r="E8" s="68">
        <v>138.37008599999999</v>
      </c>
      <c r="F8" s="68">
        <v>128.82451900000001</v>
      </c>
      <c r="G8" s="68">
        <v>0.59393700000000005</v>
      </c>
      <c r="H8" s="68">
        <v>52.301901000000001</v>
      </c>
      <c r="I8" s="68">
        <v>23.224795</v>
      </c>
      <c r="J8" s="68">
        <v>241.83344</v>
      </c>
      <c r="K8" s="68">
        <v>267.78854200000001</v>
      </c>
      <c r="L8" s="68">
        <v>585.14867800000002</v>
      </c>
    </row>
    <row r="9" spans="1:15" ht="10.35" customHeight="1">
      <c r="A9" s="67" t="s">
        <v>398</v>
      </c>
      <c r="B9" s="68">
        <v>229.33583899999999</v>
      </c>
      <c r="C9" s="68">
        <v>24.490537</v>
      </c>
      <c r="D9" s="68">
        <v>1.4107350000000001</v>
      </c>
      <c r="E9" s="68">
        <v>149.17422400000001</v>
      </c>
      <c r="F9" s="68">
        <v>138.534142</v>
      </c>
      <c r="G9" s="68">
        <v>0.86853000000000002</v>
      </c>
      <c r="H9" s="68">
        <v>38.791341000000003</v>
      </c>
      <c r="I9" s="68">
        <v>23.072039</v>
      </c>
      <c r="J9" s="68">
        <v>255.237111</v>
      </c>
      <c r="K9" s="68">
        <v>288.57689599999998</v>
      </c>
      <c r="L9" s="68">
        <v>605.67738699999995</v>
      </c>
    </row>
    <row r="10" spans="1:15" ht="10.35" customHeight="1">
      <c r="A10" s="67" t="s">
        <v>399</v>
      </c>
      <c r="B10" s="68">
        <v>208.45306600000001</v>
      </c>
      <c r="C10" s="68">
        <v>34.807628000000001</v>
      </c>
      <c r="D10" s="68">
        <v>2.039758</v>
      </c>
      <c r="E10" s="68">
        <v>156.53160800000001</v>
      </c>
      <c r="F10" s="68">
        <v>146.83092199999999</v>
      </c>
      <c r="G10" s="68">
        <v>1.7659370000000001</v>
      </c>
      <c r="H10" s="68">
        <v>41.828035</v>
      </c>
      <c r="I10" s="68">
        <v>22.603957000000001</v>
      </c>
      <c r="J10" s="68">
        <v>245.30045200000001</v>
      </c>
      <c r="K10" s="68">
        <v>305.128467</v>
      </c>
      <c r="L10" s="68">
        <v>614.86091099999999</v>
      </c>
    </row>
    <row r="11" spans="1:15" ht="10.35" customHeight="1">
      <c r="A11" s="67" t="s">
        <v>400</v>
      </c>
      <c r="B11" s="68">
        <v>174.510842</v>
      </c>
      <c r="C11" s="68">
        <v>33.228451</v>
      </c>
      <c r="D11" s="68">
        <v>1.771096</v>
      </c>
      <c r="E11" s="68">
        <v>147.581907</v>
      </c>
      <c r="F11" s="68">
        <v>130.35054099999999</v>
      </c>
      <c r="G11" s="68">
        <v>1.9493180000000001</v>
      </c>
      <c r="H11" s="68">
        <v>19.178014000000001</v>
      </c>
      <c r="I11" s="68">
        <v>23.33718</v>
      </c>
      <c r="J11" s="68">
        <v>209.510389</v>
      </c>
      <c r="K11" s="68">
        <v>279.88176600000003</v>
      </c>
      <c r="L11" s="68">
        <v>531.90734899999995</v>
      </c>
    </row>
    <row r="12" spans="1:15" ht="10.35" customHeight="1">
      <c r="A12" s="67" t="s">
        <v>401</v>
      </c>
      <c r="B12" s="68">
        <v>148.252838</v>
      </c>
      <c r="C12" s="68">
        <v>26.582654000000002</v>
      </c>
      <c r="D12" s="68">
        <v>1.822748</v>
      </c>
      <c r="E12" s="68">
        <v>154.07620299999999</v>
      </c>
      <c r="F12" s="68">
        <v>136.25668200000001</v>
      </c>
      <c r="G12" s="68">
        <v>1.8957310000000001</v>
      </c>
      <c r="H12" s="68">
        <v>30.159687999999999</v>
      </c>
      <c r="I12" s="68">
        <v>27.435452999999999</v>
      </c>
      <c r="J12" s="68">
        <v>176.65824000000001</v>
      </c>
      <c r="K12" s="68">
        <v>292.22861599999999</v>
      </c>
      <c r="L12" s="68">
        <v>526.48199699999998</v>
      </c>
    </row>
    <row r="13" spans="1:15" ht="10.35" customHeight="1">
      <c r="A13" s="67" t="s">
        <v>402</v>
      </c>
      <c r="B13" s="68">
        <v>146.42129399999999</v>
      </c>
      <c r="C13" s="68">
        <v>17.807941</v>
      </c>
      <c r="D13" s="68">
        <v>3.1867359999999998</v>
      </c>
      <c r="E13" s="68">
        <v>139.917768</v>
      </c>
      <c r="F13" s="68">
        <v>128.88412500000001</v>
      </c>
      <c r="G13" s="68">
        <v>1.336138</v>
      </c>
      <c r="H13" s="68">
        <v>48.414178</v>
      </c>
      <c r="I13" s="68">
        <v>30.580015</v>
      </c>
      <c r="J13" s="68">
        <v>167.41597100000001</v>
      </c>
      <c r="K13" s="68">
        <v>270.13803100000001</v>
      </c>
      <c r="L13" s="68">
        <v>516.54819499999996</v>
      </c>
    </row>
    <row r="14" spans="1:15" ht="10.35" customHeight="1">
      <c r="A14" s="67" t="s">
        <v>403</v>
      </c>
      <c r="B14" s="68">
        <v>178.156227</v>
      </c>
      <c r="C14" s="68">
        <v>15.459759</v>
      </c>
      <c r="D14" s="68">
        <v>3.3319860000000001</v>
      </c>
      <c r="E14" s="68">
        <v>151.04626999999999</v>
      </c>
      <c r="F14" s="68">
        <v>139.10770199999999</v>
      </c>
      <c r="G14" s="68">
        <v>1.157958</v>
      </c>
      <c r="H14" s="68">
        <v>53.463687999999998</v>
      </c>
      <c r="I14" s="68">
        <v>37.131887999999996</v>
      </c>
      <c r="J14" s="68">
        <v>196.94797199999999</v>
      </c>
      <c r="K14" s="68">
        <v>291.31193000000002</v>
      </c>
      <c r="L14" s="68">
        <v>578.85547799999995</v>
      </c>
    </row>
    <row r="15" spans="1:15" ht="10.35" customHeight="1">
      <c r="A15" s="67" t="s">
        <v>404</v>
      </c>
      <c r="B15" s="68">
        <v>198.01304400000001</v>
      </c>
      <c r="C15" s="68">
        <v>17.732505</v>
      </c>
      <c r="D15" s="68">
        <v>3.9786410000000001</v>
      </c>
      <c r="E15" s="68">
        <v>136.179586</v>
      </c>
      <c r="F15" s="68">
        <v>131.858138</v>
      </c>
      <c r="G15" s="68">
        <v>0.72387599999999996</v>
      </c>
      <c r="H15" s="68">
        <v>47.229995000000002</v>
      </c>
      <c r="I15" s="68">
        <v>30.460384999999999</v>
      </c>
      <c r="J15" s="68">
        <v>219.72418999999999</v>
      </c>
      <c r="K15" s="68">
        <v>268.76159999999999</v>
      </c>
      <c r="L15" s="68">
        <v>566.17616999999996</v>
      </c>
    </row>
    <row r="16" spans="1:15" ht="10.35" customHeight="1">
      <c r="A16" s="67" t="s">
        <v>405</v>
      </c>
      <c r="B16" s="68">
        <v>198.72707399999999</v>
      </c>
      <c r="C16" s="68">
        <v>16.467839000000001</v>
      </c>
      <c r="D16" s="68">
        <v>3.5132629999999998</v>
      </c>
      <c r="E16" s="68">
        <v>140.13612599999999</v>
      </c>
      <c r="F16" s="68">
        <v>128.06099800000001</v>
      </c>
      <c r="G16" s="68">
        <v>0.96650700000000001</v>
      </c>
      <c r="H16" s="68">
        <v>37.351944000000003</v>
      </c>
      <c r="I16" s="68">
        <v>31.973939000000001</v>
      </c>
      <c r="J16" s="68">
        <v>218.70817600000001</v>
      </c>
      <c r="K16" s="68">
        <v>269.16363100000001</v>
      </c>
      <c r="L16" s="68">
        <v>557.19768999999997</v>
      </c>
    </row>
    <row r="17" spans="1:12" ht="10.35" customHeight="1">
      <c r="A17" s="69" t="s">
        <v>406</v>
      </c>
      <c r="B17" s="70">
        <f t="shared" ref="B17:L17" si="0">SUM(B5:B16)</f>
        <v>2272.2846279999999</v>
      </c>
      <c r="C17" s="70">
        <f t="shared" si="0"/>
        <v>239.61620299999998</v>
      </c>
      <c r="D17" s="70">
        <f t="shared" si="0"/>
        <v>26.706598</v>
      </c>
      <c r="E17" s="70">
        <f t="shared" si="0"/>
        <v>1735.834006</v>
      </c>
      <c r="F17" s="70">
        <f t="shared" si="0"/>
        <v>1574.8451970000001</v>
      </c>
      <c r="G17" s="70">
        <f t="shared" si="0"/>
        <v>13.874486000000001</v>
      </c>
      <c r="H17" s="70">
        <f t="shared" si="0"/>
        <v>512.43220399999996</v>
      </c>
      <c r="I17" s="70">
        <f t="shared" si="0"/>
        <v>325.88175699999999</v>
      </c>
      <c r="J17" s="70">
        <f t="shared" si="0"/>
        <v>2538.6074289999997</v>
      </c>
      <c r="K17" s="70">
        <f t="shared" si="0"/>
        <v>3324.5536889999994</v>
      </c>
      <c r="L17" s="70">
        <f t="shared" si="0"/>
        <v>6701.4750789999998</v>
      </c>
    </row>
    <row r="18" spans="1:12" ht="15" customHeight="1">
      <c r="A18" s="66">
        <v>2018</v>
      </c>
      <c r="B18" s="68"/>
      <c r="C18" s="68"/>
      <c r="D18" s="68"/>
      <c r="E18" s="68"/>
      <c r="F18" s="68"/>
      <c r="G18" s="68"/>
      <c r="H18" s="68"/>
      <c r="I18" s="68"/>
      <c r="J18" s="68"/>
      <c r="K18" s="68"/>
      <c r="L18" s="68"/>
    </row>
    <row r="19" spans="1:12" ht="10.35" customHeight="1">
      <c r="A19" s="67" t="s">
        <v>394</v>
      </c>
      <c r="B19" s="68">
        <v>194.55349899999999</v>
      </c>
      <c r="C19" s="68">
        <v>14.266909999999999</v>
      </c>
      <c r="D19" s="68">
        <v>3.0981429999999999</v>
      </c>
      <c r="E19" s="68">
        <v>134.83628100000001</v>
      </c>
      <c r="F19" s="68">
        <v>111.62186800000001</v>
      </c>
      <c r="G19" s="68">
        <v>0.70526299999999997</v>
      </c>
      <c r="H19" s="68">
        <v>17.285655999999999</v>
      </c>
      <c r="I19" s="68">
        <v>26.232382999999999</v>
      </c>
      <c r="J19" s="68">
        <v>211.91855200000001</v>
      </c>
      <c r="K19" s="68">
        <v>247.16341199999999</v>
      </c>
      <c r="L19" s="68">
        <v>502.60000300000002</v>
      </c>
    </row>
    <row r="20" spans="1:12" ht="10.35" customHeight="1">
      <c r="A20" s="67" t="s">
        <v>395</v>
      </c>
      <c r="B20" s="68">
        <v>181.455376</v>
      </c>
      <c r="C20" s="68">
        <v>13.639268</v>
      </c>
      <c r="D20" s="68">
        <v>2.5332759999999999</v>
      </c>
      <c r="E20" s="68">
        <v>127.36376300000001</v>
      </c>
      <c r="F20" s="68">
        <v>119.212208</v>
      </c>
      <c r="G20" s="68">
        <v>0.91132999999999997</v>
      </c>
      <c r="H20" s="68">
        <v>15.816153</v>
      </c>
      <c r="I20" s="68">
        <v>25.359936999999999</v>
      </c>
      <c r="J20" s="68">
        <v>197.62791999999999</v>
      </c>
      <c r="K20" s="68">
        <v>247.487301</v>
      </c>
      <c r="L20" s="68">
        <v>486.29131100000001</v>
      </c>
    </row>
    <row r="21" spans="1:12" ht="10.35" customHeight="1">
      <c r="A21" s="67" t="s">
        <v>396</v>
      </c>
      <c r="B21" s="68">
        <v>219.85489100000001</v>
      </c>
      <c r="C21" s="68">
        <v>16.550846</v>
      </c>
      <c r="D21" s="68">
        <v>2.6194419999999998</v>
      </c>
      <c r="E21" s="68">
        <v>141.846259</v>
      </c>
      <c r="F21" s="68">
        <v>134.231413</v>
      </c>
      <c r="G21" s="68">
        <v>0.86143700000000001</v>
      </c>
      <c r="H21" s="68">
        <v>19.869150000000001</v>
      </c>
      <c r="I21" s="68">
        <v>27.801279000000001</v>
      </c>
      <c r="J21" s="68">
        <v>239.02517900000001</v>
      </c>
      <c r="K21" s="68">
        <v>276.93910899999997</v>
      </c>
      <c r="L21" s="68">
        <v>563.63471700000002</v>
      </c>
    </row>
    <row r="22" spans="1:12" ht="10.35" customHeight="1">
      <c r="A22" s="67" t="s">
        <v>397</v>
      </c>
      <c r="B22" s="68">
        <v>205.873312</v>
      </c>
      <c r="C22" s="68">
        <v>15.021547</v>
      </c>
      <c r="D22" s="68">
        <v>2.4472450000000001</v>
      </c>
      <c r="E22" s="68">
        <v>138.40174099999999</v>
      </c>
      <c r="F22" s="68">
        <v>141.23199700000001</v>
      </c>
      <c r="G22" s="68">
        <v>0.65415800000000002</v>
      </c>
      <c r="H22" s="68">
        <v>25.902732</v>
      </c>
      <c r="I22" s="68">
        <v>27.390877</v>
      </c>
      <c r="J22" s="68">
        <v>223.34210400000001</v>
      </c>
      <c r="K22" s="68">
        <v>280.28789599999999</v>
      </c>
      <c r="L22" s="68">
        <v>556.92360900000006</v>
      </c>
    </row>
    <row r="23" spans="1:12" ht="10.35" customHeight="1">
      <c r="A23" s="67" t="s">
        <v>398</v>
      </c>
      <c r="B23" s="68">
        <v>228.44277500000001</v>
      </c>
      <c r="C23" s="68">
        <v>25.373377000000001</v>
      </c>
      <c r="D23" s="68">
        <v>3.0426440000000001</v>
      </c>
      <c r="E23" s="68">
        <v>150.29108600000001</v>
      </c>
      <c r="F23" s="68">
        <v>131.95106000000001</v>
      </c>
      <c r="G23" s="68">
        <v>0.86119500000000004</v>
      </c>
      <c r="H23" s="68">
        <v>23.653238000000002</v>
      </c>
      <c r="I23" s="68">
        <v>27.447026999999999</v>
      </c>
      <c r="J23" s="68">
        <v>256.85879599999998</v>
      </c>
      <c r="K23" s="68">
        <v>283.103341</v>
      </c>
      <c r="L23" s="68">
        <v>591.06240200000002</v>
      </c>
    </row>
    <row r="24" spans="1:12" ht="10.35" customHeight="1">
      <c r="A24" s="67" t="s">
        <v>399</v>
      </c>
      <c r="B24" s="68">
        <v>202.855999</v>
      </c>
      <c r="C24" s="68">
        <v>29.300128000000001</v>
      </c>
      <c r="D24" s="68">
        <v>2.6211470000000001</v>
      </c>
      <c r="E24" s="68">
        <v>147.70155099999999</v>
      </c>
      <c r="F24" s="68">
        <v>143.08558300000001</v>
      </c>
      <c r="G24" s="68">
        <v>1.0999699999999999</v>
      </c>
      <c r="H24" s="68">
        <v>13.776384</v>
      </c>
      <c r="I24" s="68">
        <v>22.27505</v>
      </c>
      <c r="J24" s="68">
        <v>234.77727400000001</v>
      </c>
      <c r="K24" s="68">
        <v>291.88710400000002</v>
      </c>
      <c r="L24" s="68">
        <v>562.71581200000003</v>
      </c>
    </row>
    <row r="25" spans="1:12" ht="10.35" customHeight="1">
      <c r="A25" s="67" t="s">
        <v>400</v>
      </c>
      <c r="B25" s="68">
        <v>169.09827300000001</v>
      </c>
      <c r="C25" s="68">
        <v>25.663142000000001</v>
      </c>
      <c r="D25" s="68">
        <v>2.0148990000000002</v>
      </c>
      <c r="E25" s="68">
        <v>134.58018100000001</v>
      </c>
      <c r="F25" s="68">
        <v>126.44511300000001</v>
      </c>
      <c r="G25" s="68">
        <v>0.73567000000000005</v>
      </c>
      <c r="H25" s="68">
        <v>20.216570999999998</v>
      </c>
      <c r="I25" s="68">
        <v>13.455484999999999</v>
      </c>
      <c r="J25" s="68">
        <v>196.77631400000001</v>
      </c>
      <c r="K25" s="68">
        <v>261.760964</v>
      </c>
      <c r="L25" s="68">
        <v>492.20933400000001</v>
      </c>
    </row>
    <row r="26" spans="1:12" ht="10.35" customHeight="1">
      <c r="A26" s="67" t="s">
        <v>401</v>
      </c>
      <c r="B26" s="68">
        <v>150.36206100000001</v>
      </c>
      <c r="C26" s="68">
        <v>22.935122</v>
      </c>
      <c r="D26" s="68">
        <v>2.4499629999999999</v>
      </c>
      <c r="E26" s="68">
        <v>141.53696600000001</v>
      </c>
      <c r="F26" s="68">
        <v>125.619613</v>
      </c>
      <c r="G26" s="68">
        <v>0.81572699999999998</v>
      </c>
      <c r="H26" s="68">
        <v>17.962491</v>
      </c>
      <c r="I26" s="68">
        <v>18.208549000000001</v>
      </c>
      <c r="J26" s="68">
        <v>175.74714599999999</v>
      </c>
      <c r="K26" s="68">
        <v>267.972306</v>
      </c>
      <c r="L26" s="68">
        <v>479.89049199999999</v>
      </c>
    </row>
    <row r="27" spans="1:12" ht="10.35" customHeight="1">
      <c r="A27" s="67" t="s">
        <v>402</v>
      </c>
      <c r="B27" s="68">
        <v>153.52272300000001</v>
      </c>
      <c r="C27" s="68">
        <v>20.786975999999999</v>
      </c>
      <c r="D27" s="68">
        <v>3.1925379999999999</v>
      </c>
      <c r="E27" s="68">
        <v>128.935408</v>
      </c>
      <c r="F27" s="68">
        <v>125.837355</v>
      </c>
      <c r="G27" s="68">
        <v>0.71357599999999999</v>
      </c>
      <c r="H27" s="68">
        <v>20.353180999999999</v>
      </c>
      <c r="I27" s="68">
        <v>17.794409999999999</v>
      </c>
      <c r="J27" s="68">
        <v>177.50223700000001</v>
      </c>
      <c r="K27" s="68">
        <v>255.48633899999999</v>
      </c>
      <c r="L27" s="68">
        <v>471.136167</v>
      </c>
    </row>
    <row r="28" spans="1:12" ht="10.35" customHeight="1">
      <c r="A28" s="67" t="s">
        <v>403</v>
      </c>
      <c r="B28" s="68">
        <v>175.49231599999999</v>
      </c>
      <c r="C28" s="68">
        <v>17.914437</v>
      </c>
      <c r="D28" s="68">
        <v>5.4956149999999999</v>
      </c>
      <c r="E28" s="68">
        <v>135.760201</v>
      </c>
      <c r="F28" s="68">
        <v>127.60184599999999</v>
      </c>
      <c r="G28" s="68">
        <v>0.76593900000000004</v>
      </c>
      <c r="H28" s="68">
        <v>25.980347999999999</v>
      </c>
      <c r="I28" s="68">
        <v>23.912189999999999</v>
      </c>
      <c r="J28" s="68">
        <v>198.902368</v>
      </c>
      <c r="K28" s="68">
        <v>264.12798600000002</v>
      </c>
      <c r="L28" s="68">
        <v>512.92289200000005</v>
      </c>
    </row>
    <row r="29" spans="1:12" ht="10.35" customHeight="1">
      <c r="A29" s="67" t="s">
        <v>404</v>
      </c>
      <c r="B29" s="68">
        <v>201.97928400000001</v>
      </c>
      <c r="C29" s="68">
        <v>17.521104999999999</v>
      </c>
      <c r="D29" s="68">
        <v>4.4288819999999998</v>
      </c>
      <c r="E29" s="68">
        <v>129.93387799999999</v>
      </c>
      <c r="F29" s="68">
        <v>138.62431699999999</v>
      </c>
      <c r="G29" s="68">
        <v>0.74419800000000003</v>
      </c>
      <c r="H29" s="68">
        <v>24.046236</v>
      </c>
      <c r="I29" s="68">
        <v>24.116447999999998</v>
      </c>
      <c r="J29" s="68">
        <v>223.929271</v>
      </c>
      <c r="K29" s="68">
        <v>269.302393</v>
      </c>
      <c r="L29" s="68">
        <v>541.39434800000004</v>
      </c>
    </row>
    <row r="30" spans="1:12" ht="10.35" customHeight="1">
      <c r="A30" s="67" t="s">
        <v>405</v>
      </c>
      <c r="B30" s="68">
        <v>228.58206000000001</v>
      </c>
      <c r="C30" s="68">
        <v>16.515146999999999</v>
      </c>
      <c r="D30" s="68">
        <v>4.0900449999999999</v>
      </c>
      <c r="E30" s="68">
        <v>129.15424200000001</v>
      </c>
      <c r="F30" s="68">
        <v>125.659234</v>
      </c>
      <c r="G30" s="68">
        <v>0.41578999999999999</v>
      </c>
      <c r="H30" s="68">
        <v>32.224969000000002</v>
      </c>
      <c r="I30" s="68">
        <v>22.539373000000001</v>
      </c>
      <c r="J30" s="68">
        <v>249.187252</v>
      </c>
      <c r="K30" s="68">
        <v>255.229266</v>
      </c>
      <c r="L30" s="68">
        <v>559.18086000000005</v>
      </c>
    </row>
    <row r="31" spans="1:12" ht="10.35" customHeight="1">
      <c r="A31" s="69" t="s">
        <v>406</v>
      </c>
      <c r="B31" s="70">
        <f t="shared" ref="B31:L31" si="1">SUM(B19:B30)</f>
        <v>2312.0725690000004</v>
      </c>
      <c r="C31" s="70">
        <f t="shared" si="1"/>
        <v>235.48800499999999</v>
      </c>
      <c r="D31" s="70">
        <f t="shared" si="1"/>
        <v>38.033839</v>
      </c>
      <c r="E31" s="70">
        <f t="shared" si="1"/>
        <v>1640.3415570000004</v>
      </c>
      <c r="F31" s="70">
        <f t="shared" si="1"/>
        <v>1551.121607</v>
      </c>
      <c r="G31" s="70">
        <f t="shared" si="1"/>
        <v>9.2842529999999996</v>
      </c>
      <c r="H31" s="70">
        <f t="shared" si="1"/>
        <v>257.087109</v>
      </c>
      <c r="I31" s="70">
        <f t="shared" si="1"/>
        <v>276.533008</v>
      </c>
      <c r="J31" s="70">
        <f t="shared" si="1"/>
        <v>2585.5944129999998</v>
      </c>
      <c r="K31" s="70">
        <f t="shared" si="1"/>
        <v>3200.747417</v>
      </c>
      <c r="L31" s="70">
        <f t="shared" si="1"/>
        <v>6319.9619469999998</v>
      </c>
    </row>
    <row r="32" spans="1:12" ht="15" customHeight="1">
      <c r="A32" s="66">
        <v>2019</v>
      </c>
      <c r="B32" s="68"/>
      <c r="C32" s="68"/>
      <c r="D32" s="68"/>
      <c r="E32" s="68"/>
      <c r="F32" s="68"/>
      <c r="G32" s="68"/>
      <c r="H32" s="68"/>
      <c r="I32" s="68"/>
      <c r="J32" s="68"/>
      <c r="K32" s="68"/>
      <c r="L32" s="68"/>
    </row>
    <row r="33" spans="1:12" ht="10.35" customHeight="1">
      <c r="A33" s="67" t="s">
        <v>394</v>
      </c>
      <c r="B33" s="68">
        <v>210.082337</v>
      </c>
      <c r="C33" s="68">
        <v>15.781205999999999</v>
      </c>
      <c r="D33" s="68">
        <v>3.2982269999999998</v>
      </c>
      <c r="E33" s="68">
        <v>124.12729400000001</v>
      </c>
      <c r="F33" s="68">
        <v>132.612988</v>
      </c>
      <c r="G33" s="68">
        <v>0.97997400000000001</v>
      </c>
      <c r="H33" s="68">
        <v>22.156924</v>
      </c>
      <c r="I33" s="68">
        <v>25.511396000000001</v>
      </c>
      <c r="J33" s="68">
        <v>229.16176999999999</v>
      </c>
      <c r="K33" s="68">
        <v>257.72025600000001</v>
      </c>
      <c r="L33" s="68">
        <v>534.55034599999999</v>
      </c>
    </row>
    <row r="34" spans="1:12" ht="10.35" customHeight="1">
      <c r="A34" s="67" t="s">
        <v>395</v>
      </c>
      <c r="B34" s="68">
        <v>194.60703100000001</v>
      </c>
      <c r="C34" s="68">
        <v>14.725353</v>
      </c>
      <c r="D34" s="68">
        <v>2.7235719999999999</v>
      </c>
      <c r="E34" s="68">
        <v>123.11041899999999</v>
      </c>
      <c r="F34" s="68">
        <v>120.147823</v>
      </c>
      <c r="G34" s="68">
        <v>0.75904400000000005</v>
      </c>
      <c r="H34" s="68">
        <v>20.241978</v>
      </c>
      <c r="I34" s="68">
        <v>24.627310999999999</v>
      </c>
      <c r="J34" s="68">
        <v>212.05595600000001</v>
      </c>
      <c r="K34" s="68">
        <v>244.01728600000001</v>
      </c>
      <c r="L34" s="68">
        <v>500.94253099999997</v>
      </c>
    </row>
    <row r="35" spans="1:12" ht="10.35" customHeight="1">
      <c r="A35" s="67" t="s">
        <v>396</v>
      </c>
      <c r="B35" s="68">
        <v>228.332221</v>
      </c>
      <c r="C35" s="68">
        <v>15.092684999999999</v>
      </c>
      <c r="D35" s="68">
        <v>3.1217299999999999</v>
      </c>
      <c r="E35" s="68">
        <v>144.10152199999999</v>
      </c>
      <c r="F35" s="68">
        <v>152.163645</v>
      </c>
      <c r="G35" s="68">
        <v>0.62084899999999998</v>
      </c>
      <c r="H35" s="68">
        <v>26.604334000000001</v>
      </c>
      <c r="I35" s="68">
        <v>35.811878</v>
      </c>
      <c r="J35" s="68">
        <v>246.54663600000001</v>
      </c>
      <c r="K35" s="68">
        <v>296.88601599999998</v>
      </c>
      <c r="L35" s="68">
        <v>605.84886400000005</v>
      </c>
    </row>
    <row r="36" spans="1:12" ht="10.35" customHeight="1">
      <c r="A36" s="67" t="s">
        <v>397</v>
      </c>
      <c r="B36" s="68">
        <v>220.632666</v>
      </c>
      <c r="C36" s="68">
        <v>20.496383000000002</v>
      </c>
      <c r="D36" s="68">
        <v>2.7834720000000002</v>
      </c>
      <c r="E36" s="68">
        <v>123.512367</v>
      </c>
      <c r="F36" s="68">
        <v>138.53317899999999</v>
      </c>
      <c r="G36" s="68">
        <v>0.39928000000000002</v>
      </c>
      <c r="H36" s="68">
        <v>24.664538</v>
      </c>
      <c r="I36" s="68">
        <v>29.759094999999999</v>
      </c>
      <c r="J36" s="68">
        <v>243.912521</v>
      </c>
      <c r="K36" s="68">
        <v>262.44482599999998</v>
      </c>
      <c r="L36" s="68">
        <v>560.78098</v>
      </c>
    </row>
    <row r="37" spans="1:12" ht="10.35" customHeight="1">
      <c r="A37" s="67" t="s">
        <v>398</v>
      </c>
      <c r="B37" s="68">
        <v>238.85138599999999</v>
      </c>
      <c r="C37" s="68">
        <v>23.454250999999999</v>
      </c>
      <c r="D37" s="68">
        <v>2.734772</v>
      </c>
      <c r="E37" s="68">
        <v>139.54450700000001</v>
      </c>
      <c r="F37" s="68">
        <v>137.598443</v>
      </c>
      <c r="G37" s="68">
        <v>0.56196900000000005</v>
      </c>
      <c r="H37" s="68">
        <v>28.64969</v>
      </c>
      <c r="I37" s="68">
        <v>24.919471999999999</v>
      </c>
      <c r="J37" s="68">
        <v>265.04040900000001</v>
      </c>
      <c r="K37" s="68">
        <v>277.70491900000002</v>
      </c>
      <c r="L37" s="68">
        <v>596.31448999999998</v>
      </c>
    </row>
    <row r="38" spans="1:12" ht="10.35" customHeight="1">
      <c r="A38" s="67" t="s">
        <v>399</v>
      </c>
      <c r="B38" s="68">
        <v>222.47730100000001</v>
      </c>
      <c r="C38" s="68">
        <v>33.041716000000001</v>
      </c>
      <c r="D38" s="68">
        <v>1.9417740000000001</v>
      </c>
      <c r="E38" s="68">
        <v>136.527366</v>
      </c>
      <c r="F38" s="68">
        <v>142.70584600000001</v>
      </c>
      <c r="G38" s="68">
        <v>0.55054700000000001</v>
      </c>
      <c r="H38" s="68">
        <v>26.005426</v>
      </c>
      <c r="I38" s="68">
        <v>18.94781</v>
      </c>
      <c r="J38" s="68">
        <v>257.46079099999997</v>
      </c>
      <c r="K38" s="68">
        <v>279.78375899999998</v>
      </c>
      <c r="L38" s="68">
        <v>582.19778599999995</v>
      </c>
    </row>
    <row r="39" spans="1:12" ht="10.35" customHeight="1">
      <c r="A39" s="67" t="s">
        <v>400</v>
      </c>
      <c r="B39" s="68">
        <v>191.89101299999999</v>
      </c>
      <c r="C39" s="68">
        <v>32.572485</v>
      </c>
      <c r="D39" s="68">
        <v>2.6181869999999998</v>
      </c>
      <c r="E39" s="68">
        <v>129.12340800000001</v>
      </c>
      <c r="F39" s="68">
        <v>135.112345</v>
      </c>
      <c r="G39" s="68">
        <v>0.47064499999999998</v>
      </c>
      <c r="H39" s="68">
        <v>36.671731999999999</v>
      </c>
      <c r="I39" s="68">
        <v>15.507681</v>
      </c>
      <c r="J39" s="68">
        <v>227.08168499999999</v>
      </c>
      <c r="K39" s="68">
        <v>264.70639799999998</v>
      </c>
      <c r="L39" s="68">
        <v>543.96749599999998</v>
      </c>
    </row>
    <row r="40" spans="1:12" ht="10.35" customHeight="1">
      <c r="A40" s="67" t="s">
        <v>401</v>
      </c>
      <c r="B40" s="68">
        <v>155.52606399999999</v>
      </c>
      <c r="C40" s="68">
        <v>26.065937000000002</v>
      </c>
      <c r="D40" s="68">
        <v>2.640936</v>
      </c>
      <c r="E40" s="68">
        <v>133.579792</v>
      </c>
      <c r="F40" s="68">
        <v>143.150432</v>
      </c>
      <c r="G40" s="68">
        <v>0.72555999999999998</v>
      </c>
      <c r="H40" s="68">
        <v>36.881233999999999</v>
      </c>
      <c r="I40" s="68">
        <v>21.500505</v>
      </c>
      <c r="J40" s="68">
        <v>184.23293699999999</v>
      </c>
      <c r="K40" s="68">
        <v>277.45578399999999</v>
      </c>
      <c r="L40" s="68">
        <v>520.07046000000003</v>
      </c>
    </row>
    <row r="41" spans="1:12" ht="10.35" customHeight="1">
      <c r="A41" s="67" t="s">
        <v>402</v>
      </c>
      <c r="B41" s="68">
        <v>145.05300099999999</v>
      </c>
      <c r="C41" s="68">
        <v>19.598576000000001</v>
      </c>
      <c r="D41" s="68">
        <v>3.4952230000000002</v>
      </c>
      <c r="E41" s="68">
        <v>124.139753</v>
      </c>
      <c r="F41" s="68">
        <v>133.436002</v>
      </c>
      <c r="G41" s="68">
        <v>0.65708599999999995</v>
      </c>
      <c r="H41" s="68">
        <v>22.451896999999999</v>
      </c>
      <c r="I41" s="68">
        <v>19.941841</v>
      </c>
      <c r="J41" s="68">
        <v>168.14680000000001</v>
      </c>
      <c r="K41" s="68">
        <v>258.23284100000001</v>
      </c>
      <c r="L41" s="68">
        <v>468.77337899999998</v>
      </c>
    </row>
    <row r="42" spans="1:12" ht="10.35" customHeight="1">
      <c r="A42" s="67" t="s">
        <v>403</v>
      </c>
      <c r="B42" s="68">
        <v>177.86677800000001</v>
      </c>
      <c r="C42" s="68">
        <v>19.760279000000001</v>
      </c>
      <c r="D42" s="68">
        <v>3.7232219999999998</v>
      </c>
      <c r="E42" s="68">
        <v>143.96925899999999</v>
      </c>
      <c r="F42" s="68">
        <v>150.651657</v>
      </c>
      <c r="G42" s="68">
        <v>0.38419300000000001</v>
      </c>
      <c r="H42" s="68">
        <v>26.812965999999999</v>
      </c>
      <c r="I42" s="68">
        <v>23.248788999999999</v>
      </c>
      <c r="J42" s="68">
        <v>201.350279</v>
      </c>
      <c r="K42" s="68">
        <v>295.005109</v>
      </c>
      <c r="L42" s="68">
        <v>546.41714300000001</v>
      </c>
    </row>
    <row r="43" spans="1:12" ht="10.35" customHeight="1">
      <c r="A43" s="67" t="s">
        <v>404</v>
      </c>
      <c r="B43" s="68">
        <v>203.910494</v>
      </c>
      <c r="C43" s="68">
        <v>17.000401</v>
      </c>
      <c r="D43" s="68">
        <v>4.082198</v>
      </c>
      <c r="E43" s="68">
        <v>131.00707600000001</v>
      </c>
      <c r="F43" s="68">
        <v>147.150567</v>
      </c>
      <c r="G43" s="68">
        <v>0.40593000000000001</v>
      </c>
      <c r="H43" s="68">
        <v>28.378419999999998</v>
      </c>
      <c r="I43" s="68">
        <v>28.118023999999998</v>
      </c>
      <c r="J43" s="68">
        <v>224.99309299999999</v>
      </c>
      <c r="K43" s="68">
        <v>278.56357300000002</v>
      </c>
      <c r="L43" s="68">
        <v>560.05310999999995</v>
      </c>
    </row>
    <row r="44" spans="1:12" ht="10.35" customHeight="1">
      <c r="A44" s="67" t="s">
        <v>405</v>
      </c>
      <c r="B44" s="68">
        <v>203.14008799999999</v>
      </c>
      <c r="C44" s="68">
        <v>16.894024000000002</v>
      </c>
      <c r="D44" s="68">
        <v>3.6443120000000002</v>
      </c>
      <c r="E44" s="68">
        <v>116.187433</v>
      </c>
      <c r="F44" s="68">
        <v>137.33202</v>
      </c>
      <c r="G44" s="68">
        <v>0.51425600000000005</v>
      </c>
      <c r="H44" s="68">
        <v>23.975342000000001</v>
      </c>
      <c r="I44" s="68">
        <v>27.477846</v>
      </c>
      <c r="J44" s="68">
        <v>223.67842400000001</v>
      </c>
      <c r="K44" s="68">
        <v>254.03370899999999</v>
      </c>
      <c r="L44" s="68">
        <v>529.16532099999995</v>
      </c>
    </row>
    <row r="45" spans="1:12" ht="10.35" customHeight="1">
      <c r="A45" s="69" t="s">
        <v>406</v>
      </c>
      <c r="B45" s="70">
        <f t="shared" ref="B45:L45" si="2">SUM(B33:B44)</f>
        <v>2392.3703800000003</v>
      </c>
      <c r="C45" s="70">
        <f t="shared" si="2"/>
        <v>254.48329600000002</v>
      </c>
      <c r="D45" s="70">
        <f t="shared" si="2"/>
        <v>36.807624999999994</v>
      </c>
      <c r="E45" s="70">
        <f t="shared" si="2"/>
        <v>1568.930196</v>
      </c>
      <c r="F45" s="70">
        <f t="shared" si="2"/>
        <v>1670.5949469999996</v>
      </c>
      <c r="G45" s="70">
        <f t="shared" si="2"/>
        <v>7.0293329999999994</v>
      </c>
      <c r="H45" s="70">
        <f t="shared" si="2"/>
        <v>323.49448100000001</v>
      </c>
      <c r="I45" s="70">
        <f t="shared" si="2"/>
        <v>295.37164799999999</v>
      </c>
      <c r="J45" s="70">
        <f t="shared" si="2"/>
        <v>2683.6613010000001</v>
      </c>
      <c r="K45" s="70">
        <f t="shared" si="2"/>
        <v>3246.5544759999998</v>
      </c>
      <c r="L45" s="70">
        <f t="shared" si="2"/>
        <v>6549.0819059999994</v>
      </c>
    </row>
    <row r="46" spans="1:12" ht="13.7" customHeight="1">
      <c r="A46" s="66">
        <v>2020</v>
      </c>
      <c r="B46" s="68"/>
      <c r="C46" s="68"/>
      <c r="D46" s="68"/>
      <c r="E46" s="68"/>
      <c r="F46" s="68"/>
      <c r="G46" s="68"/>
      <c r="H46" s="68"/>
      <c r="I46" s="68"/>
      <c r="J46" s="68"/>
      <c r="K46" s="68"/>
      <c r="L46" s="68"/>
    </row>
    <row r="47" spans="1:12" ht="10.35" customHeight="1">
      <c r="A47" s="67" t="s">
        <v>394</v>
      </c>
      <c r="B47" s="68">
        <v>206.65187499999999</v>
      </c>
      <c r="C47" s="68">
        <v>15.722531</v>
      </c>
      <c r="D47" s="68">
        <v>2.6875640000000001</v>
      </c>
      <c r="E47" s="68">
        <v>115.63994</v>
      </c>
      <c r="F47" s="68">
        <v>135.90406400000001</v>
      </c>
      <c r="G47" s="68">
        <v>0.47604600000000002</v>
      </c>
      <c r="H47" s="68">
        <v>27.776724999999999</v>
      </c>
      <c r="I47" s="68">
        <v>23.369171000000001</v>
      </c>
      <c r="J47" s="68">
        <v>225.06197</v>
      </c>
      <c r="K47" s="68">
        <v>252.02005</v>
      </c>
      <c r="L47" s="68">
        <v>528.22791600000005</v>
      </c>
    </row>
    <row r="48" spans="1:12" ht="10.35" customHeight="1">
      <c r="A48" s="67" t="s">
        <v>395</v>
      </c>
      <c r="B48" s="68">
        <v>190.80027699999999</v>
      </c>
      <c r="C48" s="68">
        <v>16.112494000000002</v>
      </c>
      <c r="D48" s="68">
        <v>2.5785469999999999</v>
      </c>
      <c r="E48" s="68">
        <v>112.86338000000001</v>
      </c>
      <c r="F48" s="68">
        <v>128.07549499999999</v>
      </c>
      <c r="G48" s="68">
        <v>0.409717</v>
      </c>
      <c r="H48" s="68">
        <v>26.539038999999999</v>
      </c>
      <c r="I48" s="68">
        <v>25.194804000000001</v>
      </c>
      <c r="J48" s="68">
        <v>209.49131800000001</v>
      </c>
      <c r="K48" s="68">
        <v>241.348592</v>
      </c>
      <c r="L48" s="68">
        <v>502.57375300000001</v>
      </c>
    </row>
    <row r="49" spans="1:12" ht="10.35" customHeight="1">
      <c r="A49" s="67" t="s">
        <v>396</v>
      </c>
      <c r="B49" s="68">
        <v>206.64541199999999</v>
      </c>
      <c r="C49" s="68">
        <v>18.714780999999999</v>
      </c>
      <c r="D49" s="68">
        <v>2.3354910000000002</v>
      </c>
      <c r="E49" s="68">
        <v>131.247692</v>
      </c>
      <c r="F49" s="68">
        <v>134.75562199999999</v>
      </c>
      <c r="G49" s="68">
        <v>0.53601399999999999</v>
      </c>
      <c r="H49" s="68">
        <v>37.562359999999998</v>
      </c>
      <c r="I49" s="68">
        <v>28.885089000000001</v>
      </c>
      <c r="J49" s="68">
        <v>227.695684</v>
      </c>
      <c r="K49" s="68">
        <v>266.53932800000001</v>
      </c>
      <c r="L49" s="68">
        <v>560.68246099999999</v>
      </c>
    </row>
    <row r="50" spans="1:12" ht="10.35" customHeight="1">
      <c r="A50" s="67" t="s">
        <v>397</v>
      </c>
      <c r="B50" s="68">
        <v>186.21581399999999</v>
      </c>
      <c r="C50" s="68">
        <v>20.219511000000001</v>
      </c>
      <c r="D50" s="68">
        <v>1.272146</v>
      </c>
      <c r="E50" s="68">
        <v>128.949816</v>
      </c>
      <c r="F50" s="68">
        <v>104.938695</v>
      </c>
      <c r="G50" s="68">
        <v>0.41941400000000001</v>
      </c>
      <c r="H50" s="68">
        <v>43.288238999999997</v>
      </c>
      <c r="I50" s="68">
        <v>29.792538</v>
      </c>
      <c r="J50" s="68">
        <v>207.707471</v>
      </c>
      <c r="K50" s="68">
        <v>234.30792500000001</v>
      </c>
      <c r="L50" s="68">
        <v>515.09617300000002</v>
      </c>
    </row>
    <row r="51" spans="1:12" ht="10.35" customHeight="1">
      <c r="A51" s="67" t="s">
        <v>398</v>
      </c>
      <c r="B51" s="68">
        <v>221.939031</v>
      </c>
      <c r="C51" s="68">
        <v>16.616181000000001</v>
      </c>
      <c r="D51" s="68">
        <v>2.1277279999999998</v>
      </c>
      <c r="E51" s="68">
        <v>115.726468</v>
      </c>
      <c r="F51" s="68">
        <v>102.78975800000001</v>
      </c>
      <c r="G51" s="68">
        <v>0.84143900000000005</v>
      </c>
      <c r="H51" s="68">
        <v>42.913297</v>
      </c>
      <c r="I51" s="68">
        <v>34.147325000000002</v>
      </c>
      <c r="J51" s="68">
        <v>240.68294</v>
      </c>
      <c r="K51" s="68">
        <v>219.357665</v>
      </c>
      <c r="L51" s="68">
        <v>537.10122699999999</v>
      </c>
    </row>
    <row r="52" spans="1:12" ht="10.35" customHeight="1">
      <c r="A52" s="67" t="s">
        <v>399</v>
      </c>
      <c r="B52" s="68">
        <v>201.26789500000001</v>
      </c>
      <c r="C52" s="68">
        <v>25.531876</v>
      </c>
      <c r="D52" s="68">
        <v>2.4467240000000001</v>
      </c>
      <c r="E52" s="68">
        <v>121.706316</v>
      </c>
      <c r="F52" s="68">
        <v>93.357703000000001</v>
      </c>
      <c r="G52" s="68">
        <v>1.020349</v>
      </c>
      <c r="H52" s="68">
        <v>35.854776000000001</v>
      </c>
      <c r="I52" s="68">
        <v>25.391549000000001</v>
      </c>
      <c r="J52" s="68">
        <v>229.24649500000001</v>
      </c>
      <c r="K52" s="68">
        <v>216.08436800000001</v>
      </c>
      <c r="L52" s="68">
        <v>506.57718799999998</v>
      </c>
    </row>
    <row r="53" spans="1:12" ht="10.35" customHeight="1">
      <c r="A53" s="67" t="s">
        <v>400</v>
      </c>
      <c r="B53" s="68">
        <v>191.710352</v>
      </c>
      <c r="C53" s="68">
        <v>29.532243999999999</v>
      </c>
      <c r="D53" s="68">
        <v>2.8019609999999999</v>
      </c>
      <c r="E53" s="68">
        <v>116.56433699999999</v>
      </c>
      <c r="F53" s="68">
        <v>104.412809</v>
      </c>
      <c r="G53" s="68">
        <v>0.72888200000000003</v>
      </c>
      <c r="H53" s="68">
        <v>28.088787</v>
      </c>
      <c r="I53" s="68">
        <v>18.917618999999998</v>
      </c>
      <c r="J53" s="68">
        <v>224.044557</v>
      </c>
      <c r="K53" s="68">
        <v>221.706028</v>
      </c>
      <c r="L53" s="68">
        <v>492.75699100000003</v>
      </c>
    </row>
    <row r="54" spans="1:12" ht="10.35" customHeight="1">
      <c r="A54" s="67" t="s">
        <v>401</v>
      </c>
      <c r="B54" s="68">
        <v>161.502712</v>
      </c>
      <c r="C54" s="68">
        <v>25.495370000000001</v>
      </c>
      <c r="D54" s="68">
        <v>2.5936759999999999</v>
      </c>
      <c r="E54" s="68">
        <v>121.455015</v>
      </c>
      <c r="F54" s="68">
        <v>113.574591</v>
      </c>
      <c r="G54" s="68">
        <v>0.43277599999999999</v>
      </c>
      <c r="H54" s="68">
        <v>51.019722999999999</v>
      </c>
      <c r="I54" s="68">
        <v>12.156528</v>
      </c>
      <c r="J54" s="68">
        <v>189.591758</v>
      </c>
      <c r="K54" s="68">
        <v>235.46238199999999</v>
      </c>
      <c r="L54" s="68">
        <v>488.230391</v>
      </c>
    </row>
    <row r="55" spans="1:12" ht="10.35" customHeight="1">
      <c r="A55" s="67" t="s">
        <v>402</v>
      </c>
      <c r="B55" s="68">
        <v>151.79094900000001</v>
      </c>
      <c r="C55" s="68">
        <v>21.529709</v>
      </c>
      <c r="D55" s="68">
        <v>2.8094389999999998</v>
      </c>
      <c r="E55" s="68">
        <v>125.117631</v>
      </c>
      <c r="F55" s="68">
        <v>119.35825800000001</v>
      </c>
      <c r="G55" s="68">
        <v>0.35544399999999998</v>
      </c>
      <c r="H55" s="68">
        <v>42.141545999999998</v>
      </c>
      <c r="I55" s="68">
        <v>24.708234000000001</v>
      </c>
      <c r="J55" s="68">
        <v>176.13009700000001</v>
      </c>
      <c r="K55" s="68">
        <v>244.831333</v>
      </c>
      <c r="L55" s="68">
        <v>487.81121000000002</v>
      </c>
    </row>
    <row r="56" spans="1:12" ht="10.35" customHeight="1">
      <c r="A56" s="67" t="s">
        <v>403</v>
      </c>
      <c r="B56" s="68">
        <v>200.07511500000001</v>
      </c>
      <c r="C56" s="68">
        <v>18.652885999999999</v>
      </c>
      <c r="D56" s="68">
        <v>5.6057639999999997</v>
      </c>
      <c r="E56" s="68">
        <v>137.177324</v>
      </c>
      <c r="F56" s="68">
        <v>134.31436199999999</v>
      </c>
      <c r="G56" s="68">
        <v>0.45041799999999999</v>
      </c>
      <c r="H56" s="68">
        <v>41.068550000000002</v>
      </c>
      <c r="I56" s="68">
        <v>33.729011</v>
      </c>
      <c r="J56" s="68">
        <v>224.333765</v>
      </c>
      <c r="K56" s="68">
        <v>271.94210399999997</v>
      </c>
      <c r="L56" s="68">
        <v>571.07343000000003</v>
      </c>
    </row>
    <row r="57" spans="1:12" ht="10.35" customHeight="1">
      <c r="A57" s="67" t="s">
        <v>404</v>
      </c>
      <c r="B57" s="68">
        <v>200.731573</v>
      </c>
      <c r="C57" s="68">
        <v>19.087299000000002</v>
      </c>
      <c r="D57" s="68">
        <v>4.4697209999999998</v>
      </c>
      <c r="E57" s="68">
        <v>125.808194</v>
      </c>
      <c r="F57" s="68">
        <v>132.345203</v>
      </c>
      <c r="G57" s="68">
        <v>0.31906000000000001</v>
      </c>
      <c r="H57" s="68">
        <v>36.804000000000002</v>
      </c>
      <c r="I57" s="68">
        <v>33.463642</v>
      </c>
      <c r="J57" s="68">
        <v>224.28859299999999</v>
      </c>
      <c r="K57" s="68">
        <v>258.47245700000002</v>
      </c>
      <c r="L57" s="68">
        <v>553.02869199999998</v>
      </c>
    </row>
    <row r="58" spans="1:12" ht="10.35" customHeight="1">
      <c r="A58" s="67" t="s">
        <v>405</v>
      </c>
      <c r="B58" s="68">
        <v>187.08261300000001</v>
      </c>
      <c r="C58" s="68">
        <v>16.051009000000001</v>
      </c>
      <c r="D58" s="68">
        <v>4.2666659999999998</v>
      </c>
      <c r="E58" s="68">
        <v>125.177407</v>
      </c>
      <c r="F58" s="68">
        <v>127.561393</v>
      </c>
      <c r="G58" s="68">
        <v>0.44561899999999999</v>
      </c>
      <c r="H58" s="68">
        <v>37.701976000000002</v>
      </c>
      <c r="I58" s="68">
        <v>36.075983999999998</v>
      </c>
      <c r="J58" s="68">
        <v>207.40028799999999</v>
      </c>
      <c r="K58" s="68">
        <v>253.18441899999999</v>
      </c>
      <c r="L58" s="68">
        <v>534.36266699999999</v>
      </c>
    </row>
    <row r="59" spans="1:12" ht="10.35" customHeight="1">
      <c r="A59" s="69" t="s">
        <v>406</v>
      </c>
      <c r="B59" s="70">
        <f t="shared" ref="B59:L59" si="3">SUM(B47:B58)</f>
        <v>2306.413618</v>
      </c>
      <c r="C59" s="70">
        <f t="shared" si="3"/>
        <v>243.26589099999998</v>
      </c>
      <c r="D59" s="70">
        <f t="shared" si="3"/>
        <v>35.995426999999999</v>
      </c>
      <c r="E59" s="70">
        <f t="shared" si="3"/>
        <v>1477.4335199999998</v>
      </c>
      <c r="F59" s="70">
        <f t="shared" si="3"/>
        <v>1431.3879530000002</v>
      </c>
      <c r="G59" s="70">
        <f t="shared" si="3"/>
        <v>6.4351779999999996</v>
      </c>
      <c r="H59" s="70">
        <f t="shared" si="3"/>
        <v>450.75901800000003</v>
      </c>
      <c r="I59" s="70">
        <f t="shared" si="3"/>
        <v>325.83149400000002</v>
      </c>
      <c r="J59" s="70">
        <f t="shared" si="3"/>
        <v>2585.6749359999994</v>
      </c>
      <c r="K59" s="70">
        <f t="shared" si="3"/>
        <v>2915.2566509999997</v>
      </c>
      <c r="L59" s="70">
        <f t="shared" si="3"/>
        <v>6277.5220990000007</v>
      </c>
    </row>
    <row r="60" spans="1:12" ht="10.35" customHeight="1">
      <c r="A60" s="66">
        <v>2021</v>
      </c>
      <c r="B60" s="76"/>
      <c r="C60" s="76"/>
      <c r="D60" s="76"/>
      <c r="E60" s="76"/>
      <c r="F60" s="76"/>
      <c r="G60" s="76"/>
      <c r="H60" s="76"/>
      <c r="I60" s="76"/>
      <c r="J60" s="76"/>
      <c r="K60" s="76"/>
      <c r="L60" s="76"/>
    </row>
    <row r="61" spans="1:12" ht="10.35" customHeight="1">
      <c r="A61" s="67" t="s">
        <v>394</v>
      </c>
      <c r="B61" s="72">
        <v>194.45978700000001</v>
      </c>
      <c r="C61" s="72">
        <v>16.696307000000001</v>
      </c>
      <c r="D61" s="72">
        <v>3.0780720000000001</v>
      </c>
      <c r="E61" s="72">
        <v>118.06935900000001</v>
      </c>
      <c r="F61" s="72">
        <v>127.38511</v>
      </c>
      <c r="G61" s="72">
        <v>0.42503600000000002</v>
      </c>
      <c r="H61" s="72">
        <v>31.859349000000002</v>
      </c>
      <c r="I61" s="72">
        <v>38.111998999999997</v>
      </c>
      <c r="J61" s="72">
        <v>214.23416599999999</v>
      </c>
      <c r="K61" s="72">
        <v>245.87950499999999</v>
      </c>
      <c r="L61" s="72">
        <v>530.08501899999999</v>
      </c>
    </row>
    <row r="62" spans="1:12" ht="10.35" customHeight="1">
      <c r="A62" s="67" t="s">
        <v>395</v>
      </c>
      <c r="B62" s="72">
        <v>182.351598</v>
      </c>
      <c r="C62" s="72">
        <v>14.98457</v>
      </c>
      <c r="D62" s="72">
        <v>2.991171</v>
      </c>
      <c r="E62" s="72">
        <v>114.632131</v>
      </c>
      <c r="F62" s="72">
        <v>125.20582899999999</v>
      </c>
      <c r="G62" s="72">
        <v>0.65095099999999995</v>
      </c>
      <c r="H62" s="72">
        <v>22.201640000000001</v>
      </c>
      <c r="I62" s="72">
        <v>31.447877999999999</v>
      </c>
      <c r="J62" s="72">
        <v>200.32733899999999</v>
      </c>
      <c r="K62" s="72">
        <v>240.488911</v>
      </c>
      <c r="L62" s="72">
        <v>494.46576800000003</v>
      </c>
    </row>
    <row r="63" spans="1:12" ht="10.35" customHeight="1">
      <c r="A63" s="67" t="s">
        <v>396</v>
      </c>
      <c r="B63" s="72">
        <v>212.001811</v>
      </c>
      <c r="C63" s="72">
        <v>20.957542</v>
      </c>
      <c r="D63" s="72">
        <v>3.0959180000000002</v>
      </c>
      <c r="E63" s="72">
        <v>141.345955</v>
      </c>
      <c r="F63" s="72">
        <v>150.200605</v>
      </c>
      <c r="G63" s="72">
        <v>0.59066300000000005</v>
      </c>
      <c r="H63" s="72">
        <v>34.048948000000003</v>
      </c>
      <c r="I63" s="72">
        <v>37.707912999999998</v>
      </c>
      <c r="J63" s="72">
        <v>236.055271</v>
      </c>
      <c r="K63" s="72">
        <v>292.13722300000001</v>
      </c>
      <c r="L63" s="72">
        <v>599.94935499999997</v>
      </c>
    </row>
    <row r="64" spans="1:12" ht="10.35" customHeight="1">
      <c r="A64" s="67" t="s">
        <v>397</v>
      </c>
      <c r="B64" s="72">
        <v>207.44617</v>
      </c>
      <c r="C64" s="72">
        <v>23.430834000000001</v>
      </c>
      <c r="D64" s="72">
        <v>2.480146</v>
      </c>
      <c r="E64" s="72">
        <v>133.42409000000001</v>
      </c>
      <c r="F64" s="72">
        <v>149.35399799999999</v>
      </c>
      <c r="G64" s="72">
        <v>0.32428800000000002</v>
      </c>
      <c r="H64" s="72">
        <v>37.061093</v>
      </c>
      <c r="I64" s="72">
        <v>39.960189999999997</v>
      </c>
      <c r="J64" s="72">
        <v>233.35714999999999</v>
      </c>
      <c r="K64" s="72">
        <v>283.10237599999999</v>
      </c>
      <c r="L64" s="72">
        <v>593.48080900000002</v>
      </c>
    </row>
    <row r="65" spans="1:12" ht="10.35" customHeight="1">
      <c r="A65" s="67" t="s">
        <v>398</v>
      </c>
      <c r="B65" s="72">
        <v>239.05376799999999</v>
      </c>
      <c r="C65" s="72">
        <v>21.492083000000001</v>
      </c>
      <c r="D65" s="72">
        <v>2.8578139999999999</v>
      </c>
      <c r="E65" s="72">
        <v>134.98778200000001</v>
      </c>
      <c r="F65" s="72">
        <v>138.14905999999999</v>
      </c>
      <c r="G65" s="72">
        <v>0.62017</v>
      </c>
      <c r="H65" s="72">
        <v>42.262926999999998</v>
      </c>
      <c r="I65" s="72">
        <v>37.768438000000003</v>
      </c>
      <c r="J65" s="72">
        <v>263.40366499999999</v>
      </c>
      <c r="K65" s="72">
        <v>273.75701199999997</v>
      </c>
      <c r="L65" s="72">
        <v>617.19204200000001</v>
      </c>
    </row>
    <row r="66" spans="1:12" ht="10.35" customHeight="1">
      <c r="A66" s="67" t="s">
        <v>399</v>
      </c>
      <c r="B66" s="72">
        <v>204.772344</v>
      </c>
      <c r="C66" s="72">
        <v>27.844674999999999</v>
      </c>
      <c r="D66" s="72">
        <v>2.677505</v>
      </c>
      <c r="E66" s="72">
        <v>132.448035</v>
      </c>
      <c r="F66" s="72">
        <v>133.43601000000001</v>
      </c>
      <c r="G66" s="72">
        <v>0.50974399999999997</v>
      </c>
      <c r="H66" s="72">
        <v>33.791432</v>
      </c>
      <c r="I66" s="72">
        <v>30.640267000000001</v>
      </c>
      <c r="J66" s="72">
        <v>235.294524</v>
      </c>
      <c r="K66" s="72">
        <v>266.39378900000003</v>
      </c>
      <c r="L66" s="72">
        <v>566.12001199999997</v>
      </c>
    </row>
    <row r="67" spans="1:12" ht="10.35" customHeight="1">
      <c r="A67" s="67" t="s">
        <v>400</v>
      </c>
      <c r="B67" s="72">
        <v>185.29319100000001</v>
      </c>
      <c r="C67" s="72">
        <v>35.186295999999999</v>
      </c>
      <c r="D67" s="72">
        <v>2.5318109999999998</v>
      </c>
      <c r="E67" s="72">
        <v>133.31687099999999</v>
      </c>
      <c r="F67" s="72">
        <v>140.29843600000001</v>
      </c>
      <c r="G67" s="72">
        <v>0.52085499999999996</v>
      </c>
      <c r="H67" s="72">
        <v>32.691062000000002</v>
      </c>
      <c r="I67" s="72">
        <v>22.039391999999999</v>
      </c>
      <c r="J67" s="72">
        <v>223.01129800000001</v>
      </c>
      <c r="K67" s="72">
        <v>274.13616200000001</v>
      </c>
      <c r="L67" s="72">
        <v>551.87791400000003</v>
      </c>
    </row>
    <row r="68" spans="1:12" ht="10.35" customHeight="1">
      <c r="A68" s="67" t="s">
        <v>401</v>
      </c>
      <c r="B68" s="72">
        <v>155.38507999999999</v>
      </c>
      <c r="C68" s="72">
        <v>27.049257000000001</v>
      </c>
      <c r="D68" s="72">
        <v>2.0600049999999999</v>
      </c>
      <c r="E68" s="72">
        <v>126.698134</v>
      </c>
      <c r="F68" s="72">
        <v>138.740452</v>
      </c>
      <c r="G68" s="72">
        <v>0.39845700000000001</v>
      </c>
      <c r="H68" s="72">
        <v>23.610911999999999</v>
      </c>
      <c r="I68" s="72">
        <v>21.215917000000001</v>
      </c>
      <c r="J68" s="72">
        <v>184.49434199999999</v>
      </c>
      <c r="K68" s="72">
        <v>265.83704299999999</v>
      </c>
      <c r="L68" s="72">
        <v>495.15821399999999</v>
      </c>
    </row>
    <row r="69" spans="1:12" ht="10.35" customHeight="1">
      <c r="A69" s="67" t="s">
        <v>402</v>
      </c>
      <c r="B69" s="72">
        <v>165.05246500000001</v>
      </c>
      <c r="C69" s="72">
        <v>20.676238000000001</v>
      </c>
      <c r="D69" s="72">
        <v>2.2690260000000002</v>
      </c>
      <c r="E69" s="72">
        <v>122.632493</v>
      </c>
      <c r="F69" s="72">
        <v>123.75393</v>
      </c>
      <c r="G69" s="72">
        <v>0.62579499999999999</v>
      </c>
      <c r="H69" s="72">
        <v>27.032166</v>
      </c>
      <c r="I69" s="72">
        <v>26.677285000000001</v>
      </c>
      <c r="J69" s="72">
        <v>187.99772899999999</v>
      </c>
      <c r="K69" s="72">
        <v>247.01221799999999</v>
      </c>
      <c r="L69" s="72">
        <v>488.71939800000001</v>
      </c>
    </row>
    <row r="70" spans="1:12" ht="10.35" customHeight="1">
      <c r="A70" s="67" t="s">
        <v>403</v>
      </c>
      <c r="B70" s="72">
        <v>208.68203099999999</v>
      </c>
      <c r="C70" s="72">
        <v>23.42587</v>
      </c>
      <c r="D70" s="72">
        <v>4.031034</v>
      </c>
      <c r="E70" s="72">
        <v>132.961052</v>
      </c>
      <c r="F70" s="72">
        <v>129.26964699999999</v>
      </c>
      <c r="G70" s="72">
        <v>0.73534500000000003</v>
      </c>
      <c r="H70" s="72">
        <v>30.844988000000001</v>
      </c>
      <c r="I70" s="72">
        <v>29.171952000000001</v>
      </c>
      <c r="J70" s="72">
        <v>236.138935</v>
      </c>
      <c r="K70" s="72">
        <v>262.96604400000001</v>
      </c>
      <c r="L70" s="72">
        <v>559.12191900000005</v>
      </c>
    </row>
    <row r="71" spans="1:12" ht="10.35" customHeight="1">
      <c r="A71" s="67" t="s">
        <v>404</v>
      </c>
      <c r="B71" s="72">
        <v>227.986863</v>
      </c>
      <c r="C71" s="72">
        <v>21.540130000000001</v>
      </c>
      <c r="D71" s="72">
        <v>3.570948</v>
      </c>
      <c r="E71" s="72">
        <v>124.456937</v>
      </c>
      <c r="F71" s="72">
        <v>116.91555700000001</v>
      </c>
      <c r="G71" s="72">
        <v>0.49055799999999999</v>
      </c>
      <c r="H71" s="72">
        <v>37.092582</v>
      </c>
      <c r="I71" s="72">
        <v>16.787227999999999</v>
      </c>
      <c r="J71" s="72">
        <v>253.09794099999999</v>
      </c>
      <c r="K71" s="72">
        <v>241.86305200000001</v>
      </c>
      <c r="L71" s="72">
        <v>548.84080300000005</v>
      </c>
    </row>
    <row r="72" spans="1:12" ht="10.35" customHeight="1">
      <c r="A72" s="67" t="s">
        <v>405</v>
      </c>
      <c r="B72" s="72">
        <v>213.720439</v>
      </c>
      <c r="C72" s="72">
        <v>22.991116000000002</v>
      </c>
      <c r="D72" s="72">
        <v>3.7847970000000002</v>
      </c>
      <c r="E72" s="72">
        <v>123.196342</v>
      </c>
      <c r="F72" s="72">
        <v>120.12090600000001</v>
      </c>
      <c r="G72" s="72">
        <v>0.49493700000000002</v>
      </c>
      <c r="H72" s="72">
        <v>24.767963999999999</v>
      </c>
      <c r="I72" s="72">
        <v>16.351815999999999</v>
      </c>
      <c r="J72" s="72">
        <v>240.496352</v>
      </c>
      <c r="K72" s="72">
        <v>243.812185</v>
      </c>
      <c r="L72" s="72">
        <v>525.42831699999999</v>
      </c>
    </row>
    <row r="73" spans="1:12" ht="10.35" customHeight="1">
      <c r="A73" s="69" t="s">
        <v>406</v>
      </c>
      <c r="B73" s="70">
        <f t="shared" ref="B73:L73" si="4">SUM(B61:B72)</f>
        <v>2396.205547</v>
      </c>
      <c r="C73" s="70">
        <f t="shared" si="4"/>
        <v>276.27491800000001</v>
      </c>
      <c r="D73" s="70">
        <f t="shared" si="4"/>
        <v>35.428246999999999</v>
      </c>
      <c r="E73" s="70">
        <f t="shared" si="4"/>
        <v>1538.169181</v>
      </c>
      <c r="F73" s="70">
        <f t="shared" si="4"/>
        <v>1592.8295400000002</v>
      </c>
      <c r="G73" s="70">
        <f t="shared" si="4"/>
        <v>6.3867989999999999</v>
      </c>
      <c r="H73" s="70">
        <f t="shared" si="4"/>
        <v>377.265063</v>
      </c>
      <c r="I73" s="70">
        <f t="shared" si="4"/>
        <v>347.88027499999998</v>
      </c>
      <c r="J73" s="70">
        <f t="shared" si="4"/>
        <v>2707.9087120000004</v>
      </c>
      <c r="K73" s="70">
        <f t="shared" si="4"/>
        <v>3137.3855199999998</v>
      </c>
      <c r="L73" s="70">
        <f t="shared" si="4"/>
        <v>6570.4395700000005</v>
      </c>
    </row>
    <row r="74" spans="1:12" ht="10.35" customHeight="1">
      <c r="A74" s="66">
        <v>2022</v>
      </c>
      <c r="B74" s="68"/>
      <c r="C74" s="68"/>
      <c r="D74" s="68"/>
      <c r="E74" s="68"/>
      <c r="F74" s="68"/>
      <c r="G74" s="68"/>
      <c r="H74" s="68"/>
      <c r="I74" s="68"/>
      <c r="J74" s="68"/>
      <c r="K74" s="68"/>
      <c r="L74" s="68"/>
    </row>
    <row r="75" spans="1:12" ht="10.35" customHeight="1">
      <c r="A75" s="67" t="s">
        <v>394</v>
      </c>
      <c r="B75" s="68">
        <v>195.355448</v>
      </c>
      <c r="C75" s="68">
        <v>18.644863000000001</v>
      </c>
      <c r="D75" s="68">
        <v>2.4996860000000001</v>
      </c>
      <c r="E75" s="68">
        <v>108.733771</v>
      </c>
      <c r="F75" s="68">
        <v>97.609786</v>
      </c>
      <c r="G75" s="68">
        <v>0.40868100000000002</v>
      </c>
      <c r="H75" s="68">
        <v>19.140121000000001</v>
      </c>
      <c r="I75" s="68">
        <v>17.725169999999999</v>
      </c>
      <c r="J75" s="68">
        <v>216.49999700000001</v>
      </c>
      <c r="K75" s="68">
        <v>206.75223800000001</v>
      </c>
      <c r="L75" s="68">
        <v>460.117526</v>
      </c>
    </row>
    <row r="76" spans="1:12" ht="10.35" customHeight="1">
      <c r="A76" s="67" t="s">
        <v>395</v>
      </c>
      <c r="B76" s="68">
        <v>185.97672399999999</v>
      </c>
      <c r="C76" s="68">
        <v>18.257902000000001</v>
      </c>
      <c r="D76" s="68">
        <v>3.1023710000000002</v>
      </c>
      <c r="E76" s="68">
        <v>127.060295</v>
      </c>
      <c r="F76" s="68">
        <v>130.223017</v>
      </c>
      <c r="G76" s="68">
        <v>0.56557500000000005</v>
      </c>
      <c r="H76" s="68">
        <v>16.77814</v>
      </c>
      <c r="I76" s="68">
        <v>20.134065</v>
      </c>
      <c r="J76" s="68">
        <v>207.336997</v>
      </c>
      <c r="K76" s="68">
        <v>257.84888699999999</v>
      </c>
      <c r="L76" s="68">
        <v>502.09808900000002</v>
      </c>
    </row>
    <row r="77" spans="1:12" ht="10.35" customHeight="1">
      <c r="A77" s="67" t="s">
        <v>396</v>
      </c>
      <c r="B77" s="68">
        <v>214.18334400000001</v>
      </c>
      <c r="C77" s="68">
        <v>20.433598</v>
      </c>
      <c r="D77" s="68">
        <v>3.5380400000000001</v>
      </c>
      <c r="E77" s="68">
        <v>152.27117200000001</v>
      </c>
      <c r="F77" s="68">
        <v>159.56276</v>
      </c>
      <c r="G77" s="68">
        <v>0.52749999999999997</v>
      </c>
      <c r="H77" s="68">
        <v>19.241717999999999</v>
      </c>
      <c r="I77" s="68">
        <v>27.003561999999999</v>
      </c>
      <c r="J77" s="68">
        <v>238.15498199999999</v>
      </c>
      <c r="K77" s="68">
        <v>312.36143199999998</v>
      </c>
      <c r="L77" s="68">
        <v>596.76169400000003</v>
      </c>
    </row>
    <row r="78" spans="1:12" ht="10.35" customHeight="1">
      <c r="A78" s="67" t="s">
        <v>397</v>
      </c>
      <c r="B78" s="68">
        <v>232.42863700000001</v>
      </c>
      <c r="C78" s="68">
        <v>24.714155999999999</v>
      </c>
      <c r="D78" s="68">
        <v>2.5280019999999999</v>
      </c>
      <c r="E78" s="68">
        <v>142.09740400000001</v>
      </c>
      <c r="F78" s="68">
        <v>144.92613499999999</v>
      </c>
      <c r="G78" s="68">
        <v>0.566388</v>
      </c>
      <c r="H78" s="68">
        <v>23.470344999999998</v>
      </c>
      <c r="I78" s="68">
        <v>23.833288</v>
      </c>
      <c r="J78" s="68">
        <v>259.670795</v>
      </c>
      <c r="K78" s="68">
        <v>287.58992699999999</v>
      </c>
      <c r="L78" s="68">
        <v>594.56435499999998</v>
      </c>
    </row>
    <row r="79" spans="1:12" ht="10.35" customHeight="1">
      <c r="A79" s="67" t="s">
        <v>398</v>
      </c>
      <c r="B79" s="68">
        <v>243.20297099999999</v>
      </c>
      <c r="C79" s="68">
        <v>22.644375</v>
      </c>
      <c r="D79" s="68">
        <v>2.4883649999999999</v>
      </c>
      <c r="E79" s="68">
        <v>149.953023</v>
      </c>
      <c r="F79" s="68">
        <v>143.273729</v>
      </c>
      <c r="G79" s="68">
        <v>0.59664200000000001</v>
      </c>
      <c r="H79" s="68">
        <v>37.036653999999999</v>
      </c>
      <c r="I79" s="68">
        <v>32.111994000000003</v>
      </c>
      <c r="J79" s="68">
        <v>268.335711</v>
      </c>
      <c r="K79" s="68">
        <v>293.82339400000001</v>
      </c>
      <c r="L79" s="68">
        <v>631.30775300000005</v>
      </c>
    </row>
    <row r="80" spans="1:12" ht="10.35" customHeight="1">
      <c r="A80" s="67" t="s">
        <v>399</v>
      </c>
      <c r="B80" s="68">
        <v>226.29702499999999</v>
      </c>
      <c r="C80" s="68">
        <v>27.537240000000001</v>
      </c>
      <c r="D80" s="68">
        <v>2.3026879999999998</v>
      </c>
      <c r="E80" s="68">
        <v>142.33277799999999</v>
      </c>
      <c r="F80" s="68">
        <v>152.91423399999999</v>
      </c>
      <c r="G80" s="68">
        <v>0.79757900000000004</v>
      </c>
      <c r="H80" s="68">
        <v>30.463684000000001</v>
      </c>
      <c r="I80" s="68">
        <v>25.47606</v>
      </c>
      <c r="J80" s="68">
        <v>256.13695300000001</v>
      </c>
      <c r="K80" s="68">
        <v>296.04459100000003</v>
      </c>
      <c r="L80" s="68">
        <v>608.12128800000005</v>
      </c>
    </row>
    <row r="81" spans="1:12" ht="10.35" customHeight="1">
      <c r="A81" s="67" t="s">
        <v>400</v>
      </c>
      <c r="B81" s="68">
        <v>197.028426</v>
      </c>
      <c r="C81" s="68">
        <v>26.159092999999999</v>
      </c>
      <c r="D81" s="68">
        <v>2.2162130000000002</v>
      </c>
      <c r="E81" s="68">
        <v>129.97868299999999</v>
      </c>
      <c r="F81" s="68">
        <v>162.97224900000001</v>
      </c>
      <c r="G81" s="68">
        <v>0.97140300000000002</v>
      </c>
      <c r="H81" s="68">
        <v>29.483661000000001</v>
      </c>
      <c r="I81" s="68">
        <v>22.017876999999999</v>
      </c>
      <c r="J81" s="68">
        <v>225.40373199999999</v>
      </c>
      <c r="K81" s="68">
        <v>293.92233499999998</v>
      </c>
      <c r="L81" s="68">
        <v>570.82760499999995</v>
      </c>
    </row>
    <row r="82" spans="1:12" ht="10.35" customHeight="1">
      <c r="A82" s="67" t="s">
        <v>401</v>
      </c>
      <c r="B82" s="68">
        <v>167.34718699999999</v>
      </c>
      <c r="C82" s="68">
        <v>34.306935000000003</v>
      </c>
      <c r="D82" s="68">
        <v>2.1377630000000001</v>
      </c>
      <c r="E82" s="68">
        <v>143.47645199999999</v>
      </c>
      <c r="F82" s="68">
        <v>156.12692200000001</v>
      </c>
      <c r="G82" s="68">
        <v>0.59109</v>
      </c>
      <c r="H82" s="68">
        <v>31.378330999999999</v>
      </c>
      <c r="I82" s="68">
        <v>24.902432000000001</v>
      </c>
      <c r="J82" s="68">
        <v>203.79188500000001</v>
      </c>
      <c r="K82" s="68">
        <v>300.19446399999998</v>
      </c>
      <c r="L82" s="68">
        <v>560.267112</v>
      </c>
    </row>
    <row r="83" spans="1:12" ht="10.35" customHeight="1">
      <c r="A83" s="67" t="s">
        <v>402</v>
      </c>
      <c r="B83" s="68">
        <v>174.696392</v>
      </c>
      <c r="C83" s="68">
        <v>28.448046000000001</v>
      </c>
      <c r="D83" s="68">
        <v>2.4349880000000002</v>
      </c>
      <c r="E83" s="68">
        <v>136.46357499999999</v>
      </c>
      <c r="F83" s="68">
        <v>141.068533</v>
      </c>
      <c r="G83" s="68">
        <v>0.47077000000000002</v>
      </c>
      <c r="H83" s="68">
        <v>33.137500000000003</v>
      </c>
      <c r="I83" s="68">
        <v>25.786655</v>
      </c>
      <c r="J83" s="68">
        <v>205.57942600000001</v>
      </c>
      <c r="K83" s="68">
        <v>278.00287800000001</v>
      </c>
      <c r="L83" s="68">
        <v>542.50645899999995</v>
      </c>
    </row>
    <row r="84" spans="1:12" ht="10.35" customHeight="1">
      <c r="A84" s="67" t="s">
        <v>403</v>
      </c>
      <c r="B84" s="68">
        <v>199.44081700000001</v>
      </c>
      <c r="C84" s="68">
        <v>25.525069999999999</v>
      </c>
      <c r="D84" s="68">
        <v>3.1944689999999998</v>
      </c>
      <c r="E84" s="68">
        <v>132.59697700000001</v>
      </c>
      <c r="F84" s="68">
        <v>158.39520400000001</v>
      </c>
      <c r="G84" s="68">
        <v>0.34516400000000003</v>
      </c>
      <c r="H84" s="68">
        <v>43.09872</v>
      </c>
      <c r="I84" s="68">
        <v>28.538202999999999</v>
      </c>
      <c r="J84" s="68">
        <v>228.16035600000001</v>
      </c>
      <c r="K84" s="68">
        <v>291.33734500000003</v>
      </c>
      <c r="L84" s="68">
        <v>591.13462400000003</v>
      </c>
    </row>
    <row r="85" spans="1:12" ht="10.35" customHeight="1">
      <c r="A85" s="67" t="s">
        <v>404</v>
      </c>
      <c r="B85" s="68">
        <v>216.31851499999999</v>
      </c>
      <c r="C85" s="68">
        <v>30.405166999999999</v>
      </c>
      <c r="D85" s="68">
        <v>2.9594179999999999</v>
      </c>
      <c r="E85" s="68">
        <v>127.26884699999999</v>
      </c>
      <c r="F85" s="68">
        <v>179.24100000000001</v>
      </c>
      <c r="G85" s="68">
        <v>0.87261900000000003</v>
      </c>
      <c r="H85" s="68">
        <v>35.631686000000002</v>
      </c>
      <c r="I85" s="68">
        <v>23.842566999999999</v>
      </c>
      <c r="J85" s="68">
        <v>249.6831</v>
      </c>
      <c r="K85" s="68">
        <v>307.38246600000002</v>
      </c>
      <c r="L85" s="68">
        <v>616.53981899999997</v>
      </c>
    </row>
    <row r="86" spans="1:12" ht="10.35" customHeight="1">
      <c r="A86" s="67" t="s">
        <v>405</v>
      </c>
      <c r="B86" s="68">
        <v>234.506621</v>
      </c>
      <c r="C86" s="68">
        <v>26.512626999999998</v>
      </c>
      <c r="D86" s="68">
        <v>4.1883319999999999</v>
      </c>
      <c r="E86" s="68">
        <v>125.017726</v>
      </c>
      <c r="F86" s="68">
        <v>152.51806099999999</v>
      </c>
      <c r="G86" s="68">
        <v>0.50714800000000004</v>
      </c>
      <c r="H86" s="68">
        <v>38.272081999999997</v>
      </c>
      <c r="I86" s="68">
        <v>26.691794999999999</v>
      </c>
      <c r="J86" s="68">
        <v>265.20758000000001</v>
      </c>
      <c r="K86" s="68">
        <v>278.042935</v>
      </c>
      <c r="L86" s="68">
        <v>608.21439199999998</v>
      </c>
    </row>
    <row r="87" spans="1:12" ht="10.35" customHeight="1">
      <c r="A87" s="69" t="s">
        <v>406</v>
      </c>
      <c r="B87" s="70">
        <f t="shared" ref="B87:L87" si="5">SUM(B75:B86)</f>
        <v>2486.7821070000005</v>
      </c>
      <c r="C87" s="70">
        <f t="shared" si="5"/>
        <v>303.58907200000004</v>
      </c>
      <c r="D87" s="70">
        <f t="shared" si="5"/>
        <v>33.590335000000003</v>
      </c>
      <c r="E87" s="70">
        <f t="shared" si="5"/>
        <v>1617.2507029999999</v>
      </c>
      <c r="F87" s="70">
        <f t="shared" si="5"/>
        <v>1778.8316299999999</v>
      </c>
      <c r="G87" s="70">
        <f t="shared" si="5"/>
        <v>7.2205590000000006</v>
      </c>
      <c r="H87" s="70">
        <f t="shared" si="5"/>
        <v>357.13264200000003</v>
      </c>
      <c r="I87" s="70">
        <f t="shared" si="5"/>
        <v>298.06366800000001</v>
      </c>
      <c r="J87" s="70">
        <f t="shared" si="5"/>
        <v>2823.9615139999996</v>
      </c>
      <c r="K87" s="70">
        <f t="shared" si="5"/>
        <v>3403.3028920000002</v>
      </c>
      <c r="L87" s="70">
        <f t="shared" si="5"/>
        <v>6882.4607160000005</v>
      </c>
    </row>
    <row r="88" spans="1:12" ht="10.35" customHeight="1">
      <c r="A88" s="66">
        <v>2023</v>
      </c>
      <c r="B88" s="68"/>
      <c r="C88" s="68"/>
      <c r="D88" s="68"/>
      <c r="E88" s="68"/>
      <c r="F88" s="68"/>
      <c r="G88" s="68"/>
      <c r="H88" s="68"/>
      <c r="I88" s="68"/>
      <c r="J88" s="68"/>
      <c r="K88" s="68"/>
      <c r="L88" s="68"/>
    </row>
    <row r="89" spans="1:12" ht="10.35" customHeight="1">
      <c r="A89" s="67" t="s">
        <v>394</v>
      </c>
      <c r="B89" s="68">
        <v>203.40921900000001</v>
      </c>
      <c r="C89" s="68">
        <v>21.992477000000001</v>
      </c>
      <c r="D89" s="68">
        <v>2.499701</v>
      </c>
      <c r="E89" s="68">
        <v>127.499038</v>
      </c>
      <c r="F89" s="68">
        <v>158.79847000000001</v>
      </c>
      <c r="G89" s="68">
        <v>1.047968</v>
      </c>
      <c r="H89" s="68">
        <v>34.544814000000002</v>
      </c>
      <c r="I89" s="68">
        <v>30.894864999999999</v>
      </c>
      <c r="J89" s="68">
        <v>227.901397</v>
      </c>
      <c r="K89" s="68">
        <v>287.34547600000002</v>
      </c>
      <c r="L89" s="68">
        <v>580.68655200000001</v>
      </c>
    </row>
    <row r="90" spans="1:12" ht="10.35" customHeight="1">
      <c r="A90" s="67" t="s">
        <v>395</v>
      </c>
      <c r="B90" s="68">
        <v>175.507643</v>
      </c>
      <c r="C90" s="68">
        <v>20.314464999999998</v>
      </c>
      <c r="D90" s="68">
        <v>2.024286</v>
      </c>
      <c r="E90" s="68">
        <v>129.57620199999999</v>
      </c>
      <c r="F90" s="68">
        <v>148.645197</v>
      </c>
      <c r="G90" s="68">
        <v>0.35575099999999998</v>
      </c>
      <c r="H90" s="68">
        <v>26.422742</v>
      </c>
      <c r="I90" s="68">
        <v>33.484515000000002</v>
      </c>
      <c r="J90" s="68">
        <v>197.846394</v>
      </c>
      <c r="K90" s="68">
        <v>278.57715000000002</v>
      </c>
      <c r="L90" s="68">
        <v>536.33080099999995</v>
      </c>
    </row>
    <row r="91" spans="1:12" ht="10.35" customHeight="1">
      <c r="A91" s="67" t="s">
        <v>396</v>
      </c>
      <c r="B91" s="68">
        <v>208.61070599999999</v>
      </c>
      <c r="C91" s="68">
        <v>24.993998999999999</v>
      </c>
      <c r="D91" s="68">
        <v>1.9782550000000001</v>
      </c>
      <c r="E91" s="68">
        <v>150.09769299999999</v>
      </c>
      <c r="F91" s="68">
        <v>165.875237</v>
      </c>
      <c r="G91" s="68">
        <v>0.74469700000000005</v>
      </c>
      <c r="H91" s="68">
        <v>36.115420999999998</v>
      </c>
      <c r="I91" s="68">
        <v>39.238106999999999</v>
      </c>
      <c r="J91" s="68">
        <v>235.58296000000001</v>
      </c>
      <c r="K91" s="68">
        <v>316.71762699999999</v>
      </c>
      <c r="L91" s="68">
        <v>627.65411500000005</v>
      </c>
    </row>
    <row r="92" spans="1:12" ht="10.35" customHeight="1">
      <c r="A92" s="67" t="s">
        <v>397</v>
      </c>
      <c r="B92" s="68">
        <v>203.30949200000001</v>
      </c>
      <c r="C92" s="68">
        <v>27.284307999999999</v>
      </c>
      <c r="D92" s="68">
        <v>1.227293</v>
      </c>
      <c r="E92" s="68">
        <v>136.38925399999999</v>
      </c>
      <c r="F92" s="68">
        <v>163.60197299999999</v>
      </c>
      <c r="G92" s="68">
        <v>0.48641099999999998</v>
      </c>
      <c r="H92" s="68">
        <v>49.431488000000002</v>
      </c>
      <c r="I92" s="68">
        <v>28.782817999999999</v>
      </c>
      <c r="J92" s="68">
        <v>231.82109299999999</v>
      </c>
      <c r="K92" s="68">
        <v>300.47763800000001</v>
      </c>
      <c r="L92" s="68">
        <v>610.51303700000005</v>
      </c>
    </row>
    <row r="93" spans="1:12" ht="10.35" customHeight="1">
      <c r="A93" s="67" t="s">
        <v>398</v>
      </c>
      <c r="B93" s="68">
        <v>251.02716599999999</v>
      </c>
      <c r="C93" s="68">
        <v>26.156168000000001</v>
      </c>
      <c r="D93" s="68">
        <v>1.3276220000000001</v>
      </c>
      <c r="E93" s="68">
        <v>138.90482</v>
      </c>
      <c r="F93" s="68">
        <v>165.01686000000001</v>
      </c>
      <c r="G93" s="68">
        <v>0.50756000000000001</v>
      </c>
      <c r="H93" s="68">
        <v>40.222524</v>
      </c>
      <c r="I93" s="68">
        <v>39.529108000000001</v>
      </c>
      <c r="J93" s="68">
        <v>278.51095600000002</v>
      </c>
      <c r="K93" s="68">
        <v>304.42923999999999</v>
      </c>
      <c r="L93" s="68">
        <v>662.69182799999999</v>
      </c>
    </row>
    <row r="94" spans="1:12" ht="10.35" customHeight="1">
      <c r="A94" s="67" t="s">
        <v>399</v>
      </c>
      <c r="B94" s="68">
        <v>225.93105499999999</v>
      </c>
      <c r="C94" s="68">
        <v>33.499147999999998</v>
      </c>
      <c r="D94" s="68">
        <v>1.6551070000000001</v>
      </c>
      <c r="E94" s="68">
        <v>127.027869</v>
      </c>
      <c r="F94" s="68">
        <v>163.44717299999999</v>
      </c>
      <c r="G94" s="68">
        <v>0.27783600000000003</v>
      </c>
      <c r="H94" s="68">
        <v>42.254420000000003</v>
      </c>
      <c r="I94" s="68">
        <v>33.749107000000002</v>
      </c>
      <c r="J94" s="68">
        <v>261.08530999999999</v>
      </c>
      <c r="K94" s="68">
        <v>290.75287800000001</v>
      </c>
      <c r="L94" s="68">
        <v>627.84171500000002</v>
      </c>
    </row>
    <row r="95" spans="1:12" ht="10.35" customHeight="1">
      <c r="A95" s="67" t="s">
        <v>400</v>
      </c>
      <c r="B95" s="68">
        <v>193.70242099999999</v>
      </c>
      <c r="C95" s="68">
        <v>37.974806000000001</v>
      </c>
      <c r="D95" s="68">
        <v>1.77752</v>
      </c>
      <c r="E95" s="68">
        <v>121.668352</v>
      </c>
      <c r="F95" s="68">
        <v>161.56482600000001</v>
      </c>
      <c r="G95" s="68">
        <v>0.64441800000000005</v>
      </c>
      <c r="H95" s="68">
        <v>28.228434</v>
      </c>
      <c r="I95" s="68">
        <v>30.986329000000001</v>
      </c>
      <c r="J95" s="68">
        <v>233.454747</v>
      </c>
      <c r="K95" s="68">
        <v>283.87759599999998</v>
      </c>
      <c r="L95" s="68">
        <v>576.54710599999999</v>
      </c>
    </row>
    <row r="96" spans="1:12" ht="10.35" customHeight="1">
      <c r="A96" s="67" t="s">
        <v>401</v>
      </c>
      <c r="B96" s="68">
        <v>166.50679500000001</v>
      </c>
      <c r="C96" s="68">
        <v>28.86102</v>
      </c>
      <c r="D96" s="68">
        <v>1.502157</v>
      </c>
      <c r="E96" s="68">
        <v>140.92478700000001</v>
      </c>
      <c r="F96" s="68">
        <v>176.78885</v>
      </c>
      <c r="G96" s="68">
        <v>0.64382200000000001</v>
      </c>
      <c r="H96" s="68">
        <v>43.979913000000003</v>
      </c>
      <c r="I96" s="68">
        <v>31.399215999999999</v>
      </c>
      <c r="J96" s="68">
        <v>196.86997199999999</v>
      </c>
      <c r="K96" s="68">
        <v>318.35745900000001</v>
      </c>
      <c r="L96" s="68">
        <v>590.60655999999994</v>
      </c>
    </row>
    <row r="97" spans="1:12" ht="10.35" customHeight="1">
      <c r="A97" s="67" t="s">
        <v>402</v>
      </c>
      <c r="B97" s="68">
        <v>159.345213</v>
      </c>
      <c r="C97" s="68">
        <v>31.121162999999999</v>
      </c>
      <c r="D97" s="68">
        <v>2.6766740000000002</v>
      </c>
      <c r="E97" s="68">
        <v>134.80400499999999</v>
      </c>
      <c r="F97" s="68">
        <v>172.05983900000001</v>
      </c>
      <c r="G97" s="68">
        <v>0.51764600000000005</v>
      </c>
      <c r="H97" s="68">
        <v>58.548634999999997</v>
      </c>
      <c r="I97" s="68">
        <v>43.906224999999999</v>
      </c>
      <c r="J97" s="68">
        <v>193.14304999999999</v>
      </c>
      <c r="K97" s="68">
        <v>307.38148999999999</v>
      </c>
      <c r="L97" s="68">
        <v>602.97940000000006</v>
      </c>
    </row>
    <row r="98" spans="1:12" ht="10.35" customHeight="1">
      <c r="A98" s="67" t="s">
        <v>403</v>
      </c>
      <c r="B98" s="68">
        <v>183.73263499999999</v>
      </c>
      <c r="C98" s="68">
        <v>29.418168000000001</v>
      </c>
      <c r="D98" s="68">
        <v>4.1121999999999996</v>
      </c>
      <c r="E98" s="68">
        <v>145.880785</v>
      </c>
      <c r="F98" s="68">
        <v>175.370081</v>
      </c>
      <c r="G98" s="68">
        <v>0.57658699999999996</v>
      </c>
      <c r="H98" s="68">
        <v>45.458736000000002</v>
      </c>
      <c r="I98" s="68">
        <v>53.269638</v>
      </c>
      <c r="J98" s="68">
        <v>217.263003</v>
      </c>
      <c r="K98" s="68">
        <v>321.82745299999999</v>
      </c>
      <c r="L98" s="68">
        <v>637.81883000000005</v>
      </c>
    </row>
    <row r="99" spans="1:12" ht="10.35" customHeight="1">
      <c r="A99" s="67" t="s">
        <v>404</v>
      </c>
      <c r="B99" s="68">
        <v>198.709608</v>
      </c>
      <c r="C99" s="68">
        <v>30.633378</v>
      </c>
      <c r="D99" s="68">
        <v>2.502408</v>
      </c>
      <c r="E99" s="68">
        <v>147.85244700000001</v>
      </c>
      <c r="F99" s="68">
        <v>165.655011</v>
      </c>
      <c r="G99" s="68">
        <v>0.63830900000000002</v>
      </c>
      <c r="H99" s="68">
        <v>59.883789</v>
      </c>
      <c r="I99" s="68">
        <v>50.203626</v>
      </c>
      <c r="J99" s="68">
        <v>231.845394</v>
      </c>
      <c r="K99" s="68">
        <v>314.14576699999998</v>
      </c>
      <c r="L99" s="68">
        <v>656.078576</v>
      </c>
    </row>
    <row r="100" spans="1:12" ht="10.35" customHeight="1">
      <c r="A100" s="67" t="s">
        <v>405</v>
      </c>
      <c r="B100" s="68">
        <v>217.73682700000001</v>
      </c>
      <c r="C100" s="68">
        <v>27.108393</v>
      </c>
      <c r="D100" s="68">
        <v>1.824784</v>
      </c>
      <c r="E100" s="68">
        <v>126.270579</v>
      </c>
      <c r="F100" s="68">
        <v>135.04178099999999</v>
      </c>
      <c r="G100" s="68">
        <v>0.76879600000000003</v>
      </c>
      <c r="H100" s="68">
        <v>46.404817000000001</v>
      </c>
      <c r="I100" s="68">
        <v>46.740898000000001</v>
      </c>
      <c r="J100" s="68">
        <v>246.67000400000001</v>
      </c>
      <c r="K100" s="68">
        <v>262.08115600000002</v>
      </c>
      <c r="L100" s="68">
        <v>601.89687500000002</v>
      </c>
    </row>
    <row r="101" spans="1:12" ht="10.35" customHeight="1">
      <c r="A101" s="69" t="s">
        <v>406</v>
      </c>
      <c r="B101" s="70">
        <f t="shared" ref="B101:L101" si="6">SUM(B89:B100)</f>
        <v>2387.5287800000001</v>
      </c>
      <c r="C101" s="70">
        <f t="shared" si="6"/>
        <v>339.35749299999992</v>
      </c>
      <c r="D101" s="70">
        <f t="shared" si="6"/>
        <v>25.108007000000004</v>
      </c>
      <c r="E101" s="70">
        <f t="shared" si="6"/>
        <v>1626.895831</v>
      </c>
      <c r="F101" s="70">
        <f t="shared" si="6"/>
        <v>1951.8652979999999</v>
      </c>
      <c r="G101" s="70">
        <f t="shared" si="6"/>
        <v>7.2098010000000006</v>
      </c>
      <c r="H101" s="70">
        <f t="shared" si="6"/>
        <v>511.49573299999997</v>
      </c>
      <c r="I101" s="70">
        <f t="shared" si="6"/>
        <v>462.18445200000002</v>
      </c>
      <c r="J101" s="70">
        <f t="shared" si="6"/>
        <v>2751.9942799999999</v>
      </c>
      <c r="K101" s="70">
        <f t="shared" si="6"/>
        <v>3585.9709299999995</v>
      </c>
      <c r="L101" s="70">
        <f t="shared" si="6"/>
        <v>7311.6453950000014</v>
      </c>
    </row>
    <row r="102" spans="1:12" ht="10.35" customHeight="1">
      <c r="A102" s="66">
        <v>2024</v>
      </c>
      <c r="B102" s="68"/>
      <c r="C102" s="68"/>
      <c r="D102" s="68"/>
      <c r="E102" s="68"/>
      <c r="F102" s="68"/>
      <c r="G102" s="68"/>
      <c r="H102" s="68"/>
      <c r="I102" s="68"/>
      <c r="J102" s="68"/>
      <c r="K102" s="68"/>
      <c r="L102" s="68"/>
    </row>
    <row r="103" spans="1:12" ht="10.35" customHeight="1">
      <c r="A103" s="67" t="s">
        <v>394</v>
      </c>
      <c r="B103" s="68">
        <v>207.14849699999999</v>
      </c>
      <c r="C103" s="68">
        <v>23.628461000000001</v>
      </c>
      <c r="D103" s="68">
        <v>1.6533549999999999</v>
      </c>
      <c r="E103" s="68">
        <v>138.077978</v>
      </c>
      <c r="F103" s="68">
        <v>153.175613</v>
      </c>
      <c r="G103" s="68">
        <v>0.49136299999999999</v>
      </c>
      <c r="H103" s="68">
        <v>43.008738000000001</v>
      </c>
      <c r="I103" s="68">
        <v>49.084291</v>
      </c>
      <c r="J103" s="68">
        <v>232.43031300000001</v>
      </c>
      <c r="K103" s="68">
        <v>291.74495400000001</v>
      </c>
      <c r="L103" s="68">
        <v>616.26829599999996</v>
      </c>
    </row>
    <row r="104" spans="1:12" ht="10.35" customHeight="1">
      <c r="A104" s="67" t="s">
        <v>395</v>
      </c>
      <c r="B104" s="68">
        <v>206.78711899999999</v>
      </c>
      <c r="C104" s="68">
        <v>27.679417999999998</v>
      </c>
      <c r="D104" s="68">
        <v>1.318084</v>
      </c>
      <c r="E104" s="68">
        <v>148.31308300000001</v>
      </c>
      <c r="F104" s="68">
        <v>161.04865100000001</v>
      </c>
      <c r="G104" s="68">
        <v>0.55985300000000005</v>
      </c>
      <c r="H104" s="68">
        <v>32.245823999999999</v>
      </c>
      <c r="I104" s="68">
        <v>54.879843999999999</v>
      </c>
      <c r="J104" s="68">
        <v>235.78462099999999</v>
      </c>
      <c r="K104" s="68">
        <v>309.92158699999999</v>
      </c>
      <c r="L104" s="68">
        <v>632.83187599999997</v>
      </c>
    </row>
    <row r="105" spans="1:12" ht="10.35" customHeight="1">
      <c r="A105" s="67" t="s">
        <v>396</v>
      </c>
      <c r="B105" s="68">
        <v>245.84188800000001</v>
      </c>
      <c r="C105" s="68">
        <v>25.268045000000001</v>
      </c>
      <c r="D105" s="68">
        <v>1.7087380000000001</v>
      </c>
      <c r="E105" s="68">
        <v>156.974829</v>
      </c>
      <c r="F105" s="68">
        <v>181.33983799999999</v>
      </c>
      <c r="G105" s="68">
        <v>0.46048299999999998</v>
      </c>
      <c r="H105" s="68">
        <v>39.989973999999997</v>
      </c>
      <c r="I105" s="68">
        <v>55.704270999999999</v>
      </c>
      <c r="J105" s="68">
        <v>272.81867099999999</v>
      </c>
      <c r="K105" s="68">
        <v>338.77515</v>
      </c>
      <c r="L105" s="68">
        <v>707.28806599999996</v>
      </c>
    </row>
    <row r="106" spans="1:12" ht="10.35" customHeight="1">
      <c r="A106" s="67" t="s">
        <v>397</v>
      </c>
      <c r="B106" s="68">
        <v>234.90087399999999</v>
      </c>
      <c r="C106" s="68">
        <v>31.445433999999999</v>
      </c>
      <c r="D106" s="68">
        <v>1.6716260000000001</v>
      </c>
      <c r="E106" s="68">
        <v>155.68988400000001</v>
      </c>
      <c r="F106" s="68">
        <v>167.751521</v>
      </c>
      <c r="G106" s="68">
        <v>0.70252599999999998</v>
      </c>
      <c r="H106" s="68">
        <v>37.340589999999999</v>
      </c>
      <c r="I106" s="68">
        <v>61.058911999999999</v>
      </c>
      <c r="J106" s="68">
        <v>268.01793400000003</v>
      </c>
      <c r="K106" s="68">
        <v>324.14393100000001</v>
      </c>
      <c r="L106" s="68">
        <v>690.56136700000002</v>
      </c>
    </row>
    <row r="107" spans="1:12" ht="10.35" customHeight="1">
      <c r="A107" s="67" t="s">
        <v>398</v>
      </c>
      <c r="B107" s="68">
        <v>282.28773799999999</v>
      </c>
      <c r="C107" s="68">
        <v>23.604604999999999</v>
      </c>
      <c r="D107" s="68">
        <v>1.0932329999999999</v>
      </c>
      <c r="E107" s="68">
        <v>175.29146</v>
      </c>
      <c r="F107" s="68">
        <v>176.83092099999999</v>
      </c>
      <c r="G107" s="68">
        <v>0.65756599999999998</v>
      </c>
      <c r="H107" s="68">
        <v>36.574603000000003</v>
      </c>
      <c r="I107" s="68">
        <v>64.528233999999998</v>
      </c>
      <c r="J107" s="68">
        <v>306.98557599999998</v>
      </c>
      <c r="K107" s="68">
        <v>352.77994699999999</v>
      </c>
      <c r="L107" s="68">
        <v>760.86836000000005</v>
      </c>
    </row>
    <row r="108" spans="1:12" ht="10.35" customHeight="1">
      <c r="A108" s="67" t="s">
        <v>399</v>
      </c>
      <c r="B108" s="68">
        <v>246.17580000000001</v>
      </c>
      <c r="C108" s="68">
        <v>26.687376</v>
      </c>
      <c r="D108" s="68">
        <v>1.545571</v>
      </c>
      <c r="E108" s="68">
        <v>168.038793</v>
      </c>
      <c r="F108" s="68">
        <v>162.712335</v>
      </c>
      <c r="G108" s="68">
        <v>0.52339000000000002</v>
      </c>
      <c r="H108" s="68">
        <v>28.964435999999999</v>
      </c>
      <c r="I108" s="68">
        <v>39.411132000000002</v>
      </c>
      <c r="J108" s="68">
        <v>274.40874700000001</v>
      </c>
      <c r="K108" s="68">
        <v>331.274518</v>
      </c>
      <c r="L108" s="68">
        <v>674.05883300000005</v>
      </c>
    </row>
    <row r="109" spans="1:12" ht="10.35" customHeight="1">
      <c r="A109" s="67" t="s">
        <v>400</v>
      </c>
      <c r="B109" s="68">
        <v>200.74970099999999</v>
      </c>
      <c r="C109" s="68">
        <v>31.391075000000001</v>
      </c>
      <c r="D109" s="68">
        <v>1.384468</v>
      </c>
      <c r="E109" s="68">
        <v>155.274933</v>
      </c>
      <c r="F109" s="68">
        <v>173.19742199999999</v>
      </c>
      <c r="G109" s="68">
        <v>0.51235900000000001</v>
      </c>
      <c r="H109" s="68">
        <v>19.782610999999999</v>
      </c>
      <c r="I109" s="68">
        <v>30.747138</v>
      </c>
      <c r="J109" s="68">
        <v>233.52524399999999</v>
      </c>
      <c r="K109" s="68">
        <v>328.984714</v>
      </c>
      <c r="L109" s="68">
        <v>613.03970700000002</v>
      </c>
    </row>
    <row r="110" spans="1:12" ht="10.35" customHeight="1">
      <c r="A110" s="67" t="s">
        <v>401</v>
      </c>
      <c r="B110" s="68">
        <v>169.709183</v>
      </c>
      <c r="C110" s="68">
        <v>27.601721000000001</v>
      </c>
      <c r="D110" s="68">
        <v>0.90096100000000001</v>
      </c>
      <c r="E110" s="68">
        <v>157.095538</v>
      </c>
      <c r="F110" s="68">
        <v>175.26294999999999</v>
      </c>
      <c r="G110" s="68">
        <v>0.29363400000000001</v>
      </c>
      <c r="H110" s="68">
        <v>62.293356000000003</v>
      </c>
      <c r="I110" s="68">
        <v>30.132698999999999</v>
      </c>
      <c r="J110" s="68">
        <v>198.21186499999999</v>
      </c>
      <c r="K110" s="68">
        <v>332.65212200000002</v>
      </c>
      <c r="L110" s="68">
        <v>623.29004199999997</v>
      </c>
    </row>
    <row r="111" spans="1:12" ht="10.35" customHeight="1">
      <c r="A111" s="67" t="s">
        <v>402</v>
      </c>
      <c r="B111" s="68">
        <v>169.719818</v>
      </c>
      <c r="C111" s="68">
        <v>27.694535999999999</v>
      </c>
      <c r="D111" s="68">
        <v>2.5112190000000001</v>
      </c>
      <c r="E111" s="68">
        <v>142.01699099999999</v>
      </c>
      <c r="F111" s="68">
        <v>167.05528799999999</v>
      </c>
      <c r="G111" s="68">
        <v>0.42122700000000002</v>
      </c>
      <c r="H111" s="68">
        <v>61.636850000000003</v>
      </c>
      <c r="I111" s="68">
        <v>37.040188000000001</v>
      </c>
      <c r="J111" s="68">
        <v>199.92557300000001</v>
      </c>
      <c r="K111" s="68">
        <v>309.49350600000002</v>
      </c>
      <c r="L111" s="68">
        <v>608.09611700000005</v>
      </c>
    </row>
    <row r="112" spans="1:12" ht="10.35" customHeight="1">
      <c r="A112" s="67" t="s">
        <v>403</v>
      </c>
      <c r="B112" s="68">
        <v>202.395206</v>
      </c>
      <c r="C112" s="68">
        <v>32.013565</v>
      </c>
      <c r="D112" s="68">
        <v>2.5899369999999999</v>
      </c>
      <c r="E112" s="68">
        <v>144.20988700000001</v>
      </c>
      <c r="F112" s="68">
        <v>160.23913899999999</v>
      </c>
      <c r="G112" s="68">
        <v>0.44305299999999997</v>
      </c>
      <c r="H112" s="68">
        <v>74.834770000000006</v>
      </c>
      <c r="I112" s="68">
        <v>50.207346999999999</v>
      </c>
      <c r="J112" s="68">
        <v>236.99870799999999</v>
      </c>
      <c r="K112" s="68">
        <v>304.89207900000002</v>
      </c>
      <c r="L112" s="68">
        <v>666.93290400000001</v>
      </c>
    </row>
    <row r="113" spans="1:12" ht="10.35" customHeight="1">
      <c r="A113" s="67" t="s">
        <v>404</v>
      </c>
      <c r="B113" s="68">
        <v>222.05259899999999</v>
      </c>
      <c r="C113" s="68">
        <v>33.085965000000002</v>
      </c>
      <c r="D113" s="68">
        <v>1.8889320000000001</v>
      </c>
      <c r="E113" s="68">
        <v>146.97873799999999</v>
      </c>
      <c r="F113" s="68">
        <v>150.25520700000001</v>
      </c>
      <c r="G113" s="68">
        <v>0.81139099999999997</v>
      </c>
      <c r="H113" s="68">
        <v>58.398330999999999</v>
      </c>
      <c r="I113" s="68">
        <v>43.490445999999999</v>
      </c>
      <c r="J113" s="68">
        <v>257.02749599999999</v>
      </c>
      <c r="K113" s="68">
        <v>298.04533600000002</v>
      </c>
      <c r="L113" s="68">
        <v>656.96160899999995</v>
      </c>
    </row>
    <row r="114" spans="1:12" ht="10.35" customHeight="1">
      <c r="A114" s="67" t="s">
        <v>405</v>
      </c>
      <c r="B114" s="68">
        <v>215.05450500000001</v>
      </c>
      <c r="C114" s="68">
        <v>29.112342000000002</v>
      </c>
      <c r="D114" s="68">
        <v>1.556135</v>
      </c>
      <c r="E114" s="68">
        <v>139.00977800000001</v>
      </c>
      <c r="F114" s="68">
        <v>160.176886</v>
      </c>
      <c r="G114" s="68">
        <v>0.75118600000000002</v>
      </c>
      <c r="H114" s="68">
        <v>49.984450000000002</v>
      </c>
      <c r="I114" s="68">
        <v>54.755606</v>
      </c>
      <c r="J114" s="68">
        <v>245.722982</v>
      </c>
      <c r="K114" s="68">
        <v>299.93785000000003</v>
      </c>
      <c r="L114" s="68">
        <v>650.40088800000001</v>
      </c>
    </row>
    <row r="115" spans="1:12" ht="10.35" customHeight="1">
      <c r="A115" s="69" t="s">
        <v>406</v>
      </c>
      <c r="B115" s="70">
        <f t="shared" ref="B115:L115" si="7">SUM(B103:B114)</f>
        <v>2602.822928</v>
      </c>
      <c r="C115" s="70">
        <f t="shared" si="7"/>
        <v>339.21254299999998</v>
      </c>
      <c r="D115" s="70">
        <f t="shared" si="7"/>
        <v>19.822259000000003</v>
      </c>
      <c r="E115" s="70">
        <f t="shared" si="7"/>
        <v>1826.971892</v>
      </c>
      <c r="F115" s="70">
        <f t="shared" si="7"/>
        <v>1989.0457709999998</v>
      </c>
      <c r="G115" s="70">
        <f t="shared" si="7"/>
        <v>6.6280309999999991</v>
      </c>
      <c r="H115" s="70">
        <f t="shared" si="7"/>
        <v>545.05453299999999</v>
      </c>
      <c r="I115" s="70">
        <f t="shared" si="7"/>
        <v>571.04010799999992</v>
      </c>
      <c r="J115" s="70">
        <f t="shared" si="7"/>
        <v>2961.8577300000006</v>
      </c>
      <c r="K115" s="70">
        <f t="shared" si="7"/>
        <v>3822.6456940000007</v>
      </c>
      <c r="L115" s="70">
        <f t="shared" si="7"/>
        <v>7900.5980650000001</v>
      </c>
    </row>
    <row r="116" spans="1:12" ht="10.35" customHeight="1">
      <c r="A116" s="81">
        <v>2025</v>
      </c>
      <c r="B116" s="68"/>
      <c r="C116" s="68"/>
      <c r="D116" s="68"/>
      <c r="E116" s="68"/>
      <c r="F116" s="68"/>
      <c r="G116" s="68"/>
      <c r="H116" s="68"/>
      <c r="I116" s="68"/>
      <c r="J116" s="68"/>
      <c r="K116" s="68"/>
      <c r="L116" s="68"/>
    </row>
    <row r="117" spans="1:12" ht="10.35" customHeight="1">
      <c r="A117" s="67" t="s">
        <v>394</v>
      </c>
      <c r="B117" s="68">
        <v>199.248739</v>
      </c>
      <c r="C117" s="68">
        <v>27.737487000000002</v>
      </c>
      <c r="D117" s="68">
        <v>1.1064339999999999</v>
      </c>
      <c r="E117" s="68">
        <v>148.49745200000001</v>
      </c>
      <c r="F117" s="68">
        <v>169.70041699999999</v>
      </c>
      <c r="G117" s="68">
        <v>0.40265000000000001</v>
      </c>
      <c r="H117" s="68">
        <v>53.044998</v>
      </c>
      <c r="I117" s="68">
        <v>43.743966999999998</v>
      </c>
      <c r="J117" s="68">
        <v>228.09266</v>
      </c>
      <c r="K117" s="68">
        <v>318.60051900000002</v>
      </c>
      <c r="L117" s="68">
        <v>643.48214399999995</v>
      </c>
    </row>
    <row r="118" spans="1:12" ht="10.35" customHeight="1">
      <c r="A118" s="67" t="s">
        <v>395</v>
      </c>
      <c r="B118" s="68">
        <v>169.567385</v>
      </c>
      <c r="C118" s="68">
        <v>22.772693</v>
      </c>
      <c r="D118" s="68">
        <v>0.898899</v>
      </c>
      <c r="E118" s="68">
        <v>139.79116500000001</v>
      </c>
      <c r="F118" s="68">
        <v>142.620328</v>
      </c>
      <c r="G118" s="68">
        <v>0.26499899999999998</v>
      </c>
      <c r="H118" s="68">
        <v>31.331553</v>
      </c>
      <c r="I118" s="68">
        <v>46.346426999999998</v>
      </c>
      <c r="J118" s="68">
        <v>193.23897700000001</v>
      </c>
      <c r="K118" s="68">
        <v>282.676492</v>
      </c>
      <c r="L118" s="68">
        <v>553.59344899999996</v>
      </c>
    </row>
    <row r="119" spans="1:12" ht="10.35" customHeight="1">
      <c r="A119" s="67" t="s">
        <v>396</v>
      </c>
      <c r="B119" s="68">
        <v>194.57674399999999</v>
      </c>
      <c r="C119" s="68">
        <v>34.536495000000002</v>
      </c>
      <c r="D119" s="68">
        <v>1.199638</v>
      </c>
      <c r="E119" s="68">
        <v>157.885313</v>
      </c>
      <c r="F119" s="68">
        <v>177.4211</v>
      </c>
      <c r="G119" s="68">
        <v>0.57214299999999996</v>
      </c>
      <c r="H119" s="68">
        <v>31.339753999999999</v>
      </c>
      <c r="I119" s="68">
        <v>51.996538000000001</v>
      </c>
      <c r="J119" s="68">
        <v>230.31287699999999</v>
      </c>
      <c r="K119" s="68">
        <v>335.878556</v>
      </c>
      <c r="L119" s="68">
        <v>649.52772500000003</v>
      </c>
    </row>
    <row r="120" spans="1:12" ht="10.35" customHeight="1">
      <c r="A120" s="67" t="s">
        <v>397</v>
      </c>
      <c r="B120" s="68">
        <v>197.70673400000001</v>
      </c>
      <c r="C120" s="68">
        <v>28.010857999999999</v>
      </c>
      <c r="D120" s="68">
        <v>0.83937600000000001</v>
      </c>
      <c r="E120" s="68">
        <v>131.44573099999999</v>
      </c>
      <c r="F120" s="68">
        <v>161.283309</v>
      </c>
      <c r="G120" s="68">
        <v>0.30302899999999999</v>
      </c>
      <c r="H120" s="68">
        <v>26.839006000000001</v>
      </c>
      <c r="I120" s="68">
        <v>44.691375000000001</v>
      </c>
      <c r="J120" s="68">
        <v>226.55696800000001</v>
      </c>
      <c r="K120" s="68">
        <v>293.03206899999998</v>
      </c>
      <c r="L120" s="68">
        <v>591.119418</v>
      </c>
    </row>
    <row r="121" spans="1:12" ht="10.35" customHeight="1">
      <c r="A121" s="67" t="s">
        <v>398</v>
      </c>
      <c r="B121" s="68">
        <v>228.73773800000001</v>
      </c>
      <c r="C121" s="68">
        <v>24.448339000000001</v>
      </c>
      <c r="D121" s="68">
        <v>0.68519799999999997</v>
      </c>
      <c r="E121" s="68">
        <v>138.47270900000001</v>
      </c>
      <c r="F121" s="68">
        <v>160.180755</v>
      </c>
      <c r="G121" s="68">
        <v>0.40607599999999999</v>
      </c>
      <c r="H121" s="68">
        <v>26.839051000000001</v>
      </c>
      <c r="I121" s="68">
        <v>42.205061999999998</v>
      </c>
      <c r="J121" s="68">
        <v>253.871275</v>
      </c>
      <c r="K121" s="68">
        <v>299.05954000000003</v>
      </c>
      <c r="L121" s="68">
        <v>621.97492799999998</v>
      </c>
    </row>
    <row r="122" spans="1:12" ht="10.35" customHeight="1">
      <c r="A122" s="67" t="s">
        <v>399</v>
      </c>
      <c r="B122" s="68">
        <v>205.92925500000001</v>
      </c>
      <c r="C122" s="68">
        <v>29.888746000000001</v>
      </c>
      <c r="D122" s="68">
        <v>0.97043400000000002</v>
      </c>
      <c r="E122" s="68">
        <v>130.159143</v>
      </c>
      <c r="F122" s="68">
        <v>168.558627</v>
      </c>
      <c r="G122" s="68">
        <v>0.27249899999999999</v>
      </c>
      <c r="H122" s="68">
        <v>17.306380999999998</v>
      </c>
      <c r="I122" s="68">
        <v>33.438797000000001</v>
      </c>
      <c r="J122" s="68">
        <v>236.78843499999999</v>
      </c>
      <c r="K122" s="68">
        <v>298.99026900000001</v>
      </c>
      <c r="L122" s="68">
        <v>586.52388199999996</v>
      </c>
    </row>
    <row r="123" spans="1:12" ht="10.35" customHeight="1">
      <c r="A123" s="73" t="s">
        <v>407</v>
      </c>
      <c r="B123" s="70">
        <f t="shared" ref="B123:L123" si="8">SUM(B117:B122)</f>
        <v>1195.7665950000001</v>
      </c>
      <c r="C123" s="70">
        <f t="shared" si="8"/>
        <v>167.39461800000001</v>
      </c>
      <c r="D123" s="70">
        <f t="shared" si="8"/>
        <v>5.699978999999999</v>
      </c>
      <c r="E123" s="70">
        <f t="shared" si="8"/>
        <v>846.25151300000005</v>
      </c>
      <c r="F123" s="70">
        <f t="shared" si="8"/>
        <v>979.76453600000002</v>
      </c>
      <c r="G123" s="70">
        <f t="shared" si="8"/>
        <v>2.2213959999999999</v>
      </c>
      <c r="H123" s="70">
        <f t="shared" si="8"/>
        <v>186.70074300000002</v>
      </c>
      <c r="I123" s="70">
        <f t="shared" si="8"/>
        <v>262.422166</v>
      </c>
      <c r="J123" s="70">
        <f t="shared" si="8"/>
        <v>1368.8611919999998</v>
      </c>
      <c r="K123" s="70">
        <f t="shared" si="8"/>
        <v>1828.2374450000002</v>
      </c>
      <c r="L123" s="70">
        <f t="shared" si="8"/>
        <v>3646.2215459999998</v>
      </c>
    </row>
    <row r="124" spans="1:12" s="5" customFormat="1" ht="14.45" customHeight="1">
      <c r="A124" s="4" t="s">
        <v>340</v>
      </c>
      <c r="B124" s="4"/>
      <c r="C124" s="4"/>
      <c r="J124" s="4"/>
    </row>
    <row r="125" spans="1:12" s="5" customFormat="1" ht="11.25">
      <c r="A125" s="5" t="s">
        <v>408</v>
      </c>
      <c r="B125" s="4"/>
      <c r="C125" s="4"/>
      <c r="J125" s="82"/>
    </row>
    <row r="126" spans="1:12" s="5" customFormat="1" ht="11.25">
      <c r="A126" s="4" t="s">
        <v>409</v>
      </c>
      <c r="B126" s="4"/>
      <c r="C126" s="4"/>
      <c r="J126" s="4"/>
    </row>
    <row r="127" spans="1:12" s="5" customFormat="1" ht="11.25">
      <c r="A127" s="4" t="s">
        <v>424</v>
      </c>
      <c r="B127" s="4"/>
      <c r="C127" s="4"/>
      <c r="J127" s="4"/>
    </row>
    <row r="128" spans="1:12" s="5" customFormat="1" ht="11.25">
      <c r="A128" s="4" t="s">
        <v>411</v>
      </c>
      <c r="B128" s="4"/>
      <c r="C128" s="4"/>
      <c r="J128" s="4"/>
    </row>
    <row r="129" spans="1:10" s="5" customFormat="1" ht="11.25">
      <c r="A129" s="4" t="s">
        <v>412</v>
      </c>
      <c r="B129" s="4"/>
      <c r="C129" s="4"/>
      <c r="J129" s="4"/>
    </row>
    <row r="130" spans="1:10" s="5" customFormat="1" ht="11.25">
      <c r="A130" s="4" t="s">
        <v>413</v>
      </c>
      <c r="B130" s="4"/>
      <c r="C130" s="4"/>
      <c r="J130" s="4"/>
    </row>
    <row r="131" spans="1:10" s="5" customFormat="1" ht="11.25">
      <c r="A131" s="6" t="s">
        <v>414</v>
      </c>
      <c r="B131" s="4"/>
      <c r="C131" s="4"/>
      <c r="J131" s="4"/>
    </row>
    <row r="132" spans="1:10" s="5" customFormat="1" ht="12.6" customHeight="1">
      <c r="A132" s="6"/>
    </row>
  </sheetData>
  <conditionalFormatting sqref="A4:L123">
    <cfRule type="expression" dxfId="217" priority="1">
      <formula>MOD(ROW(),2)=1</formula>
    </cfRule>
  </conditionalFormatting>
  <pageMargins left="0.7" right="0.7" top="0.75" bottom="0.75" header="0.3" footer="0.3"/>
  <pageSetup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0722-DF15-4165-BC4A-D29B05D3AB04}">
  <sheetPr>
    <pageSetUpPr fitToPage="1"/>
  </sheetPr>
  <dimension ref="A1:G126"/>
  <sheetViews>
    <sheetView showGridLines="0" zoomScaleNormal="100" workbookViewId="0"/>
  </sheetViews>
  <sheetFormatPr defaultColWidth="9.42578125" defaultRowHeight="14.25"/>
  <cols>
    <col min="1" max="1" width="16.85546875" style="26" customWidth="1"/>
    <col min="2" max="2" width="29.28515625" style="26" customWidth="1"/>
    <col min="3" max="3" width="25.42578125" style="26" customWidth="1"/>
    <col min="4" max="4" width="16.7109375" style="26" customWidth="1"/>
    <col min="5" max="6" width="3.5703125" style="26" customWidth="1"/>
    <col min="7" max="16384" width="9.42578125" style="26"/>
  </cols>
  <sheetData>
    <row r="1" spans="1:7" ht="15">
      <c r="A1" s="36" t="s">
        <v>60</v>
      </c>
      <c r="B1" s="61"/>
      <c r="C1" s="61"/>
      <c r="D1" s="61"/>
      <c r="G1" s="16" t="str">
        <f>HYPERLINK("#'"&amp;"Index'!A1","INDEX")</f>
        <v>INDEX</v>
      </c>
    </row>
    <row r="2" spans="1:7">
      <c r="A2" s="47" t="s">
        <v>381</v>
      </c>
      <c r="B2" s="47" t="s">
        <v>416</v>
      </c>
      <c r="C2" s="74" t="s">
        <v>417</v>
      </c>
      <c r="D2" s="47" t="s">
        <v>418</v>
      </c>
    </row>
    <row r="3" spans="1:7">
      <c r="A3" s="62"/>
      <c r="B3" s="63" t="s">
        <v>419</v>
      </c>
      <c r="C3" s="64"/>
      <c r="D3" s="62"/>
    </row>
    <row r="4" spans="1:7" ht="15" customHeight="1">
      <c r="A4" s="66">
        <v>2017</v>
      </c>
    </row>
    <row r="5" spans="1:7" ht="10.35" customHeight="1">
      <c r="A5" s="67" t="s">
        <v>394</v>
      </c>
      <c r="B5" s="68">
        <v>14.345215</v>
      </c>
      <c r="C5" s="68">
        <v>43.776085999999999</v>
      </c>
      <c r="D5" s="68">
        <v>58.121301000000003</v>
      </c>
    </row>
    <row r="6" spans="1:7" ht="10.35" customHeight="1">
      <c r="A6" s="67" t="s">
        <v>395</v>
      </c>
      <c r="B6" s="68">
        <v>15.169071000000001</v>
      </c>
      <c r="C6" s="68">
        <v>42.233899000000001</v>
      </c>
      <c r="D6" s="68">
        <v>57.402970000000003</v>
      </c>
    </row>
    <row r="7" spans="1:7" ht="10.35" customHeight="1">
      <c r="A7" s="67" t="s">
        <v>396</v>
      </c>
      <c r="B7" s="68">
        <v>22.374224999999999</v>
      </c>
      <c r="C7" s="68">
        <v>51.129674999999999</v>
      </c>
      <c r="D7" s="68">
        <v>73.503900000000002</v>
      </c>
    </row>
    <row r="8" spans="1:7" ht="10.35" customHeight="1">
      <c r="A8" s="67" t="s">
        <v>397</v>
      </c>
      <c r="B8" s="68">
        <v>17.893208999999999</v>
      </c>
      <c r="C8" s="68">
        <v>33.588456000000001</v>
      </c>
      <c r="D8" s="68">
        <v>51.481665</v>
      </c>
    </row>
    <row r="9" spans="1:7" ht="10.35" customHeight="1">
      <c r="A9" s="67" t="s">
        <v>398</v>
      </c>
      <c r="B9" s="68">
        <v>17.001377000000002</v>
      </c>
      <c r="C9" s="68">
        <v>34.146295000000002</v>
      </c>
      <c r="D9" s="68">
        <v>51.147672</v>
      </c>
    </row>
    <row r="10" spans="1:7" ht="10.35" customHeight="1">
      <c r="A10" s="67" t="s">
        <v>399</v>
      </c>
      <c r="B10" s="68">
        <v>9.4988159999999997</v>
      </c>
      <c r="C10" s="68">
        <v>29.337812</v>
      </c>
      <c r="D10" s="68">
        <v>38.836627999999997</v>
      </c>
    </row>
    <row r="11" spans="1:7" ht="10.35" customHeight="1">
      <c r="A11" s="67" t="s">
        <v>400</v>
      </c>
      <c r="B11" s="68">
        <v>8.6697319999999998</v>
      </c>
      <c r="C11" s="68">
        <v>20.121331000000001</v>
      </c>
      <c r="D11" s="68">
        <v>28.791063000000001</v>
      </c>
    </row>
    <row r="12" spans="1:7" ht="10.35" customHeight="1">
      <c r="A12" s="67" t="s">
        <v>401</v>
      </c>
      <c r="B12" s="68">
        <v>8.5344850000000001</v>
      </c>
      <c r="C12" s="68">
        <v>32.836877999999999</v>
      </c>
      <c r="D12" s="68">
        <v>41.371363000000002</v>
      </c>
    </row>
    <row r="13" spans="1:7" ht="10.35" customHeight="1">
      <c r="A13" s="67" t="s">
        <v>402</v>
      </c>
      <c r="B13" s="68">
        <v>17.277781000000001</v>
      </c>
      <c r="C13" s="68">
        <v>32.309359999999998</v>
      </c>
      <c r="D13" s="68">
        <v>49.587141000000003</v>
      </c>
    </row>
    <row r="14" spans="1:7" ht="10.35" customHeight="1">
      <c r="A14" s="67" t="s">
        <v>403</v>
      </c>
      <c r="B14" s="68">
        <v>17.087121</v>
      </c>
      <c r="C14" s="68">
        <v>38.048259999999999</v>
      </c>
      <c r="D14" s="68">
        <v>55.135381000000002</v>
      </c>
    </row>
    <row r="15" spans="1:7" ht="10.35" customHeight="1">
      <c r="A15" s="67" t="s">
        <v>404</v>
      </c>
      <c r="B15" s="68">
        <v>18.086531999999998</v>
      </c>
      <c r="C15" s="68">
        <v>46.755946999999999</v>
      </c>
      <c r="D15" s="68">
        <v>64.842478999999997</v>
      </c>
    </row>
    <row r="16" spans="1:7" ht="10.35" customHeight="1">
      <c r="A16" s="67" t="s">
        <v>405</v>
      </c>
      <c r="B16" s="68">
        <v>17.784649000000002</v>
      </c>
      <c r="C16" s="68">
        <v>47.332683000000003</v>
      </c>
      <c r="D16" s="68">
        <v>65.117332000000005</v>
      </c>
    </row>
    <row r="17" spans="1:4" ht="10.35" customHeight="1">
      <c r="A17" s="69" t="s">
        <v>406</v>
      </c>
      <c r="B17" s="70">
        <f>SUM(B5:B16)</f>
        <v>183.72221300000001</v>
      </c>
      <c r="C17" s="70">
        <f>SUM(C5:C16)</f>
        <v>451.61668199999997</v>
      </c>
      <c r="D17" s="70">
        <f>SUM(D5:D16)</f>
        <v>635.33889499999998</v>
      </c>
    </row>
    <row r="18" spans="1:4" ht="15" customHeight="1">
      <c r="A18" s="66">
        <v>2018</v>
      </c>
      <c r="B18" s="75"/>
      <c r="C18" s="75"/>
      <c r="D18" s="75"/>
    </row>
    <row r="19" spans="1:4" ht="10.35" customHeight="1">
      <c r="A19" s="67" t="s">
        <v>394</v>
      </c>
      <c r="B19" s="68">
        <v>14.727971999999999</v>
      </c>
      <c r="C19" s="68">
        <v>41.444138000000002</v>
      </c>
      <c r="D19" s="68">
        <v>56.172110000000004</v>
      </c>
    </row>
    <row r="20" spans="1:4" ht="10.35" customHeight="1">
      <c r="A20" s="67" t="s">
        <v>395</v>
      </c>
      <c r="B20" s="68">
        <v>18.721961</v>
      </c>
      <c r="C20" s="68">
        <v>46.858294000000001</v>
      </c>
      <c r="D20" s="68">
        <v>65.580254999999994</v>
      </c>
    </row>
    <row r="21" spans="1:4" ht="10.35" customHeight="1">
      <c r="A21" s="67" t="s">
        <v>396</v>
      </c>
      <c r="B21" s="68">
        <v>21.611998</v>
      </c>
      <c r="C21" s="68">
        <v>46.139358000000001</v>
      </c>
      <c r="D21" s="68">
        <v>67.751356000000001</v>
      </c>
    </row>
    <row r="22" spans="1:4" ht="10.35" customHeight="1">
      <c r="A22" s="67" t="s">
        <v>397</v>
      </c>
      <c r="B22" s="68">
        <v>15.692755</v>
      </c>
      <c r="C22" s="68">
        <v>32.642921999999999</v>
      </c>
      <c r="D22" s="68">
        <v>48.335676999999997</v>
      </c>
    </row>
    <row r="23" spans="1:4" ht="10.35" customHeight="1">
      <c r="A23" s="67" t="s">
        <v>398</v>
      </c>
      <c r="B23" s="68">
        <v>11.542422</v>
      </c>
      <c r="C23" s="68">
        <v>22.468630000000001</v>
      </c>
      <c r="D23" s="68">
        <v>34.011051999999999</v>
      </c>
    </row>
    <row r="24" spans="1:4" ht="10.35" customHeight="1">
      <c r="A24" s="67" t="s">
        <v>399</v>
      </c>
      <c r="B24" s="68">
        <v>7.2357699999999996</v>
      </c>
      <c r="C24" s="68">
        <v>19.842321999999999</v>
      </c>
      <c r="D24" s="68">
        <v>27.078092000000002</v>
      </c>
    </row>
    <row r="25" spans="1:4" ht="10.35" customHeight="1">
      <c r="A25" s="67" t="s">
        <v>400</v>
      </c>
      <c r="B25" s="68">
        <v>6.5171830000000002</v>
      </c>
      <c r="C25" s="68">
        <v>22.628139999999998</v>
      </c>
      <c r="D25" s="68">
        <v>29.145323000000001</v>
      </c>
    </row>
    <row r="26" spans="1:4" ht="10.35" customHeight="1">
      <c r="A26" s="67" t="s">
        <v>401</v>
      </c>
      <c r="B26" s="68">
        <v>5.406981</v>
      </c>
      <c r="C26" s="68">
        <v>22.961213000000001</v>
      </c>
      <c r="D26" s="68">
        <v>28.368193999999999</v>
      </c>
    </row>
    <row r="27" spans="1:4" ht="10.35" customHeight="1">
      <c r="A27" s="67" t="s">
        <v>402</v>
      </c>
      <c r="B27" s="68">
        <v>9.6754079999999991</v>
      </c>
      <c r="C27" s="68">
        <v>29.862024999999999</v>
      </c>
      <c r="D27" s="68">
        <v>39.537433</v>
      </c>
    </row>
    <row r="28" spans="1:4" ht="10.35" customHeight="1">
      <c r="A28" s="67" t="s">
        <v>403</v>
      </c>
      <c r="B28" s="68">
        <v>14.803373000000001</v>
      </c>
      <c r="C28" s="68">
        <v>47.224680999999997</v>
      </c>
      <c r="D28" s="68">
        <v>62.028053999999997</v>
      </c>
    </row>
    <row r="29" spans="1:4" ht="10.35" customHeight="1">
      <c r="A29" s="67" t="s">
        <v>404</v>
      </c>
      <c r="B29" s="68">
        <v>12.833254</v>
      </c>
      <c r="C29" s="68">
        <v>45.977034000000003</v>
      </c>
      <c r="D29" s="68">
        <v>58.810288</v>
      </c>
    </row>
    <row r="30" spans="1:4" ht="10.35" customHeight="1">
      <c r="A30" s="67" t="s">
        <v>405</v>
      </c>
      <c r="B30" s="68">
        <v>10.162875</v>
      </c>
      <c r="C30" s="68">
        <v>54.584443</v>
      </c>
      <c r="D30" s="68">
        <v>64.747318000000007</v>
      </c>
    </row>
    <row r="31" spans="1:4" ht="10.35" customHeight="1">
      <c r="A31" s="69" t="s">
        <v>406</v>
      </c>
      <c r="B31" s="70">
        <f>SUM(B19:B30)</f>
        <v>148.93195200000002</v>
      </c>
      <c r="C31" s="70">
        <f>SUM(C19:C30)</f>
        <v>432.63320000000004</v>
      </c>
      <c r="D31" s="70">
        <f>SUM(D19:D30)</f>
        <v>581.56515200000013</v>
      </c>
    </row>
    <row r="32" spans="1:4" ht="15" customHeight="1">
      <c r="A32" s="66">
        <v>2019</v>
      </c>
      <c r="B32" s="75"/>
      <c r="C32" s="75"/>
      <c r="D32" s="75"/>
    </row>
    <row r="33" spans="1:4" ht="10.35" customHeight="1">
      <c r="A33" s="67" t="s">
        <v>394</v>
      </c>
      <c r="B33" s="68">
        <v>12.563829999999999</v>
      </c>
      <c r="C33" s="68">
        <v>59.077762</v>
      </c>
      <c r="D33" s="68">
        <v>71.641592000000003</v>
      </c>
    </row>
    <row r="34" spans="1:4" ht="10.35" customHeight="1">
      <c r="A34" s="67" t="s">
        <v>395</v>
      </c>
      <c r="B34" s="68">
        <v>14.842066000000001</v>
      </c>
      <c r="C34" s="68">
        <v>51.496476999999999</v>
      </c>
      <c r="D34" s="68">
        <v>66.338543000000001</v>
      </c>
    </row>
    <row r="35" spans="1:4" ht="10.35" customHeight="1">
      <c r="A35" s="67" t="s">
        <v>396</v>
      </c>
      <c r="B35" s="68">
        <v>19.883709</v>
      </c>
      <c r="C35" s="68">
        <v>45.682606</v>
      </c>
      <c r="D35" s="68">
        <v>65.566315000000003</v>
      </c>
    </row>
    <row r="36" spans="1:4" ht="10.35" customHeight="1">
      <c r="A36" s="67" t="s">
        <v>397</v>
      </c>
      <c r="B36" s="68">
        <v>14.799194</v>
      </c>
      <c r="C36" s="68">
        <v>34.639699999999998</v>
      </c>
      <c r="D36" s="68">
        <v>49.438893999999998</v>
      </c>
    </row>
    <row r="37" spans="1:4" ht="10.35" customHeight="1">
      <c r="A37" s="67" t="s">
        <v>398</v>
      </c>
      <c r="B37" s="68">
        <v>17.254529999999999</v>
      </c>
      <c r="C37" s="68">
        <v>27.007418999999999</v>
      </c>
      <c r="D37" s="68">
        <v>44.261949000000001</v>
      </c>
    </row>
    <row r="38" spans="1:4" ht="10.35" customHeight="1">
      <c r="A38" s="67" t="s">
        <v>399</v>
      </c>
      <c r="B38" s="68">
        <v>5.9516689999999999</v>
      </c>
      <c r="C38" s="68">
        <v>25.029274999999998</v>
      </c>
      <c r="D38" s="68">
        <v>30.980944000000001</v>
      </c>
    </row>
    <row r="39" spans="1:4" ht="10.35" customHeight="1">
      <c r="A39" s="67" t="s">
        <v>400</v>
      </c>
      <c r="B39" s="68">
        <v>6.8443800000000001</v>
      </c>
      <c r="C39" s="68">
        <v>22.516024000000002</v>
      </c>
      <c r="D39" s="68">
        <v>29.360403999999999</v>
      </c>
    </row>
    <row r="40" spans="1:4" ht="10.35" customHeight="1">
      <c r="A40" s="67" t="s">
        <v>401</v>
      </c>
      <c r="B40" s="68">
        <v>6.8316059999999998</v>
      </c>
      <c r="C40" s="68">
        <v>26.747119000000001</v>
      </c>
      <c r="D40" s="68">
        <v>33.578724999999999</v>
      </c>
    </row>
    <row r="41" spans="1:4" ht="10.35" customHeight="1">
      <c r="A41" s="67" t="s">
        <v>402</v>
      </c>
      <c r="B41" s="68">
        <v>9.8239450000000001</v>
      </c>
      <c r="C41" s="68">
        <v>32.883907999999998</v>
      </c>
      <c r="D41" s="68">
        <v>42.707853</v>
      </c>
    </row>
    <row r="42" spans="1:4" ht="10.35" customHeight="1">
      <c r="A42" s="67" t="s">
        <v>403</v>
      </c>
      <c r="B42" s="68">
        <v>12.675102000000001</v>
      </c>
      <c r="C42" s="68">
        <v>43.804774000000002</v>
      </c>
      <c r="D42" s="68">
        <v>56.479875999999997</v>
      </c>
    </row>
    <row r="43" spans="1:4" ht="10.35" customHeight="1">
      <c r="A43" s="67" t="s">
        <v>404</v>
      </c>
      <c r="B43" s="68">
        <v>10.733886</v>
      </c>
      <c r="C43" s="68">
        <v>49.008133000000001</v>
      </c>
      <c r="D43" s="68">
        <v>59.742018999999999</v>
      </c>
    </row>
    <row r="44" spans="1:4" ht="10.35" customHeight="1">
      <c r="A44" s="67" t="s">
        <v>405</v>
      </c>
      <c r="B44" s="68">
        <v>12.724708</v>
      </c>
      <c r="C44" s="68">
        <v>53.183987999999999</v>
      </c>
      <c r="D44" s="68">
        <v>65.908696000000006</v>
      </c>
    </row>
    <row r="45" spans="1:4" ht="10.35" customHeight="1">
      <c r="A45" s="69" t="s">
        <v>406</v>
      </c>
      <c r="B45" s="70">
        <f>SUM(B33:B44)</f>
        <v>144.92862499999998</v>
      </c>
      <c r="C45" s="70">
        <f>SUM(C33:C44)</f>
        <v>471.07718500000004</v>
      </c>
      <c r="D45" s="70">
        <f>SUM(D33:D44)</f>
        <v>616.00581</v>
      </c>
    </row>
    <row r="46" spans="1:4" ht="15.6" customHeight="1">
      <c r="A46" s="66">
        <v>2020</v>
      </c>
      <c r="B46" s="75"/>
      <c r="C46" s="75"/>
      <c r="D46" s="75"/>
    </row>
    <row r="47" spans="1:4" ht="10.35" customHeight="1">
      <c r="A47" s="67" t="s">
        <v>394</v>
      </c>
      <c r="B47" s="68">
        <v>13.019491</v>
      </c>
      <c r="C47" s="68">
        <v>44.649448999999997</v>
      </c>
      <c r="D47" s="68">
        <v>57.668939999999999</v>
      </c>
    </row>
    <row r="48" spans="1:4" ht="10.35" customHeight="1">
      <c r="A48" s="67" t="s">
        <v>395</v>
      </c>
      <c r="B48" s="68">
        <v>11.530036000000001</v>
      </c>
      <c r="C48" s="68">
        <v>45.077286000000001</v>
      </c>
      <c r="D48" s="68">
        <v>56.607322000000003</v>
      </c>
    </row>
    <row r="49" spans="1:4" ht="10.35" customHeight="1">
      <c r="A49" s="67" t="s">
        <v>396</v>
      </c>
      <c r="B49" s="68">
        <v>17.653995999999999</v>
      </c>
      <c r="C49" s="68">
        <v>46.502281000000004</v>
      </c>
      <c r="D49" s="68">
        <v>64.156277000000003</v>
      </c>
    </row>
    <row r="50" spans="1:4" ht="10.35" customHeight="1">
      <c r="A50" s="67" t="s">
        <v>397</v>
      </c>
      <c r="B50" s="68">
        <v>13.580667</v>
      </c>
      <c r="C50" s="68">
        <v>31.023989</v>
      </c>
      <c r="D50" s="68">
        <v>44.604655999999999</v>
      </c>
    </row>
    <row r="51" spans="1:4" ht="10.35" customHeight="1">
      <c r="A51" s="67" t="s">
        <v>398</v>
      </c>
      <c r="B51" s="68">
        <v>10.691938</v>
      </c>
      <c r="C51" s="68">
        <v>25.824999999999999</v>
      </c>
      <c r="D51" s="68">
        <v>36.516938000000003</v>
      </c>
    </row>
    <row r="52" spans="1:4" ht="10.35" customHeight="1">
      <c r="A52" s="67" t="s">
        <v>399</v>
      </c>
      <c r="B52" s="68">
        <v>5.7347289999999997</v>
      </c>
      <c r="C52" s="68">
        <v>27.682782</v>
      </c>
      <c r="D52" s="68">
        <v>33.417510999999998</v>
      </c>
    </row>
    <row r="53" spans="1:4" ht="10.35" customHeight="1">
      <c r="A53" s="67" t="s">
        <v>400</v>
      </c>
      <c r="B53" s="68">
        <v>6.2870520000000001</v>
      </c>
      <c r="C53" s="68">
        <v>28.546847</v>
      </c>
      <c r="D53" s="68">
        <v>34.833899000000002</v>
      </c>
    </row>
    <row r="54" spans="1:4" ht="10.35" customHeight="1">
      <c r="A54" s="67" t="s">
        <v>401</v>
      </c>
      <c r="B54" s="68">
        <v>6.9309430000000001</v>
      </c>
      <c r="C54" s="68">
        <v>37.369895</v>
      </c>
      <c r="D54" s="68">
        <v>44.300837999999999</v>
      </c>
    </row>
    <row r="55" spans="1:4" ht="10.35" customHeight="1">
      <c r="A55" s="67" t="s">
        <v>402</v>
      </c>
      <c r="B55" s="68">
        <v>12.709402000000001</v>
      </c>
      <c r="C55" s="68">
        <v>26.083712999999999</v>
      </c>
      <c r="D55" s="68">
        <v>38.793115</v>
      </c>
    </row>
    <row r="56" spans="1:4" ht="10.35" customHeight="1">
      <c r="A56" s="67" t="s">
        <v>403</v>
      </c>
      <c r="B56" s="68">
        <v>14.479611999999999</v>
      </c>
      <c r="C56" s="68">
        <v>29.734791000000001</v>
      </c>
      <c r="D56" s="68">
        <v>44.214402999999997</v>
      </c>
    </row>
    <row r="57" spans="1:4" ht="10.35" customHeight="1">
      <c r="A57" s="67" t="s">
        <v>404</v>
      </c>
      <c r="B57" s="68">
        <v>16.174596999999999</v>
      </c>
      <c r="C57" s="68">
        <v>38.261516</v>
      </c>
      <c r="D57" s="68">
        <v>54.436112999999999</v>
      </c>
    </row>
    <row r="58" spans="1:4" ht="10.35" customHeight="1">
      <c r="A58" s="67" t="s">
        <v>405</v>
      </c>
      <c r="B58" s="68">
        <v>18.443518999999998</v>
      </c>
      <c r="C58" s="68">
        <v>52.909446000000003</v>
      </c>
      <c r="D58" s="68">
        <v>71.352964999999998</v>
      </c>
    </row>
    <row r="59" spans="1:4" ht="10.35" customHeight="1">
      <c r="A59" s="69" t="s">
        <v>406</v>
      </c>
      <c r="B59" s="70">
        <f>SUM(B47:B58)</f>
        <v>147.23598200000001</v>
      </c>
      <c r="C59" s="70">
        <f>SUM(C47:C58)</f>
        <v>433.66699500000004</v>
      </c>
      <c r="D59" s="70">
        <f>SUM(D47:D58)</f>
        <v>580.90297700000008</v>
      </c>
    </row>
    <row r="60" spans="1:4" ht="10.35" customHeight="1">
      <c r="A60" s="66">
        <v>2021</v>
      </c>
      <c r="B60" s="75"/>
      <c r="C60" s="75"/>
      <c r="D60" s="75"/>
    </row>
    <row r="61" spans="1:4" ht="10.35" customHeight="1">
      <c r="A61" s="67" t="s">
        <v>394</v>
      </c>
      <c r="B61" s="68">
        <v>14.729785</v>
      </c>
      <c r="C61" s="68">
        <v>42.473506</v>
      </c>
      <c r="D61" s="68">
        <v>57.203291</v>
      </c>
    </row>
    <row r="62" spans="1:4" ht="10.35" customHeight="1">
      <c r="A62" s="67" t="s">
        <v>395</v>
      </c>
      <c r="B62" s="68">
        <v>16.391285</v>
      </c>
      <c r="C62" s="68">
        <v>43.605786999999999</v>
      </c>
      <c r="D62" s="68">
        <v>59.997072000000003</v>
      </c>
    </row>
    <row r="63" spans="1:4" ht="10.35" customHeight="1">
      <c r="A63" s="67" t="s">
        <v>396</v>
      </c>
      <c r="B63" s="68">
        <v>21.264241999999999</v>
      </c>
      <c r="C63" s="68">
        <v>42.537559999999999</v>
      </c>
      <c r="D63" s="68">
        <v>63.801802000000002</v>
      </c>
    </row>
    <row r="64" spans="1:4" ht="10.35" customHeight="1">
      <c r="A64" s="67" t="s">
        <v>397</v>
      </c>
      <c r="B64" s="68">
        <v>15.742151</v>
      </c>
      <c r="C64" s="68">
        <v>33.932087000000003</v>
      </c>
      <c r="D64" s="68">
        <v>49.674238000000003</v>
      </c>
    </row>
    <row r="65" spans="1:4" ht="10.35" customHeight="1">
      <c r="A65" s="67" t="s">
        <v>398</v>
      </c>
      <c r="B65" s="68">
        <v>11.316457</v>
      </c>
      <c r="C65" s="68">
        <v>23.080694999999999</v>
      </c>
      <c r="D65" s="68">
        <v>34.397151999999998</v>
      </c>
    </row>
    <row r="66" spans="1:4" ht="10.35" customHeight="1">
      <c r="A66" s="67" t="s">
        <v>399</v>
      </c>
      <c r="B66" s="68">
        <v>5.1945319999999997</v>
      </c>
      <c r="C66" s="68">
        <v>30.605402999999999</v>
      </c>
      <c r="D66" s="68">
        <v>35.799934999999998</v>
      </c>
    </row>
    <row r="67" spans="1:4" ht="10.35" customHeight="1">
      <c r="A67" s="67" t="s">
        <v>400</v>
      </c>
      <c r="B67" s="68">
        <v>5.5569009999999999</v>
      </c>
      <c r="C67" s="68">
        <v>25.317166</v>
      </c>
      <c r="D67" s="68">
        <v>30.874067</v>
      </c>
    </row>
    <row r="68" spans="1:4" ht="10.35" customHeight="1">
      <c r="A68" s="67" t="s">
        <v>401</v>
      </c>
      <c r="B68" s="68">
        <v>7.827839</v>
      </c>
      <c r="C68" s="68">
        <v>26.295231000000001</v>
      </c>
      <c r="D68" s="68">
        <v>34.123069999999998</v>
      </c>
    </row>
    <row r="69" spans="1:4" ht="10.35" customHeight="1">
      <c r="A69" s="67" t="s">
        <v>402</v>
      </c>
      <c r="B69" s="68">
        <v>6.6424289999999999</v>
      </c>
      <c r="C69" s="68">
        <v>34.791843</v>
      </c>
      <c r="D69" s="68">
        <v>41.434272</v>
      </c>
    </row>
    <row r="70" spans="1:4" ht="10.35" customHeight="1">
      <c r="A70" s="67" t="s">
        <v>403</v>
      </c>
      <c r="B70" s="68">
        <v>7.3003640000000001</v>
      </c>
      <c r="C70" s="68">
        <v>34.832279999999997</v>
      </c>
      <c r="D70" s="68">
        <v>42.132643999999999</v>
      </c>
    </row>
    <row r="71" spans="1:4" ht="10.35" customHeight="1">
      <c r="A71" s="67" t="s">
        <v>404</v>
      </c>
      <c r="B71" s="68">
        <v>9.9219939999999998</v>
      </c>
      <c r="C71" s="68">
        <v>35.952966000000004</v>
      </c>
      <c r="D71" s="68">
        <v>45.874960000000002</v>
      </c>
    </row>
    <row r="72" spans="1:4" ht="10.35" customHeight="1">
      <c r="A72" s="67" t="s">
        <v>405</v>
      </c>
      <c r="B72" s="68">
        <v>13.332571</v>
      </c>
      <c r="C72" s="68">
        <v>47.935006000000001</v>
      </c>
      <c r="D72" s="68">
        <v>61.267577000000003</v>
      </c>
    </row>
    <row r="73" spans="1:4" ht="10.35" customHeight="1">
      <c r="A73" s="69" t="s">
        <v>406</v>
      </c>
      <c r="B73" s="70">
        <f>SUM(B61:B72)</f>
        <v>135.22054999999997</v>
      </c>
      <c r="C73" s="70">
        <f>SUM(C61:C72)</f>
        <v>421.35952999999995</v>
      </c>
      <c r="D73" s="70">
        <f>SUM(D61:D72)</f>
        <v>556.58007999999995</v>
      </c>
    </row>
    <row r="74" spans="1:4" ht="10.35" customHeight="1">
      <c r="A74" s="66">
        <v>2022</v>
      </c>
      <c r="B74" s="75"/>
      <c r="C74" s="75"/>
      <c r="D74" s="75"/>
    </row>
    <row r="75" spans="1:4" ht="10.35" customHeight="1">
      <c r="A75" s="67" t="s">
        <v>394</v>
      </c>
      <c r="B75" s="68">
        <v>11.909716</v>
      </c>
      <c r="C75" s="68">
        <v>37.300103</v>
      </c>
      <c r="D75" s="68">
        <v>49.209819000000003</v>
      </c>
    </row>
    <row r="76" spans="1:4" ht="10.35" customHeight="1">
      <c r="A76" s="67" t="s">
        <v>395</v>
      </c>
      <c r="B76" s="68">
        <v>13.829527000000001</v>
      </c>
      <c r="C76" s="68">
        <v>39.470945999999998</v>
      </c>
      <c r="D76" s="68">
        <v>53.300472999999997</v>
      </c>
    </row>
    <row r="77" spans="1:4" ht="10.35" customHeight="1">
      <c r="A77" s="67" t="s">
        <v>396</v>
      </c>
      <c r="B77" s="68">
        <v>17.939361000000002</v>
      </c>
      <c r="C77" s="68">
        <v>46.162550000000003</v>
      </c>
      <c r="D77" s="68">
        <v>64.101911000000001</v>
      </c>
    </row>
    <row r="78" spans="1:4" ht="10.35" customHeight="1">
      <c r="A78" s="67" t="s">
        <v>397</v>
      </c>
      <c r="B78" s="68">
        <v>22.542408999999999</v>
      </c>
      <c r="C78" s="68">
        <v>25.786401999999999</v>
      </c>
      <c r="D78" s="68">
        <v>48.328811000000002</v>
      </c>
    </row>
    <row r="79" spans="1:4" ht="10.35" customHeight="1">
      <c r="A79" s="67" t="s">
        <v>398</v>
      </c>
      <c r="B79" s="68">
        <v>15.31546</v>
      </c>
      <c r="C79" s="68">
        <v>22.691815999999999</v>
      </c>
      <c r="D79" s="68">
        <v>38.007275999999997</v>
      </c>
    </row>
    <row r="80" spans="1:4" ht="10.35" customHeight="1">
      <c r="A80" s="67" t="s">
        <v>399</v>
      </c>
      <c r="B80" s="68">
        <v>10.686223</v>
      </c>
      <c r="C80" s="68">
        <v>27.199833999999999</v>
      </c>
      <c r="D80" s="68">
        <v>37.886057000000001</v>
      </c>
    </row>
    <row r="81" spans="1:4" ht="10.35" customHeight="1">
      <c r="A81" s="67" t="s">
        <v>400</v>
      </c>
      <c r="B81" s="68">
        <v>9.8833920000000006</v>
      </c>
      <c r="C81" s="68">
        <v>26.638268</v>
      </c>
      <c r="D81" s="68">
        <v>36.521659999999997</v>
      </c>
    </row>
    <row r="82" spans="1:4" ht="10.35" customHeight="1">
      <c r="A82" s="67" t="s">
        <v>401</v>
      </c>
      <c r="B82" s="68">
        <v>11.602752000000001</v>
      </c>
      <c r="C82" s="68">
        <v>26.696666</v>
      </c>
      <c r="D82" s="68">
        <v>38.299418000000003</v>
      </c>
    </row>
    <row r="83" spans="1:4" ht="10.35" customHeight="1">
      <c r="A83" s="67" t="s">
        <v>402</v>
      </c>
      <c r="B83" s="68">
        <v>8.7846890000000002</v>
      </c>
      <c r="C83" s="68">
        <v>32.091892999999999</v>
      </c>
      <c r="D83" s="68">
        <v>40.876581999999999</v>
      </c>
    </row>
    <row r="84" spans="1:4" ht="10.35" customHeight="1">
      <c r="A84" s="67" t="s">
        <v>403</v>
      </c>
      <c r="B84" s="68">
        <v>13.963736000000001</v>
      </c>
      <c r="C84" s="68">
        <v>31.784825000000001</v>
      </c>
      <c r="D84" s="68">
        <v>45.748561000000002</v>
      </c>
    </row>
    <row r="85" spans="1:4" ht="10.35" customHeight="1">
      <c r="A85" s="67" t="s">
        <v>404</v>
      </c>
      <c r="B85" s="68">
        <v>13.049704999999999</v>
      </c>
      <c r="C85" s="68">
        <v>30.826559</v>
      </c>
      <c r="D85" s="68">
        <v>43.876263999999999</v>
      </c>
    </row>
    <row r="86" spans="1:4" ht="10.35" customHeight="1">
      <c r="A86" s="67" t="s">
        <v>405</v>
      </c>
      <c r="B86" s="68">
        <v>15.569724000000001</v>
      </c>
      <c r="C86" s="68">
        <v>51.169158000000003</v>
      </c>
      <c r="D86" s="68">
        <v>66.738882000000004</v>
      </c>
    </row>
    <row r="87" spans="1:4" ht="10.35" customHeight="1">
      <c r="A87" s="69" t="s">
        <v>406</v>
      </c>
      <c r="B87" s="70">
        <f>SUM(B75:B86)</f>
        <v>165.076694</v>
      </c>
      <c r="C87" s="70">
        <f>SUM(C75:C86)</f>
        <v>397.81902000000002</v>
      </c>
      <c r="D87" s="70">
        <f>SUM(D75:D86)</f>
        <v>562.895714</v>
      </c>
    </row>
    <row r="88" spans="1:4" ht="10.35" customHeight="1">
      <c r="A88" s="66">
        <v>2023</v>
      </c>
      <c r="B88" s="75"/>
      <c r="C88" s="75"/>
      <c r="D88" s="75"/>
    </row>
    <row r="89" spans="1:4" ht="10.35" customHeight="1">
      <c r="A89" s="67" t="s">
        <v>394</v>
      </c>
      <c r="B89" s="68">
        <v>18.705749999999998</v>
      </c>
      <c r="C89" s="68">
        <v>35.177675999999998</v>
      </c>
      <c r="D89" s="68">
        <v>53.883426</v>
      </c>
    </row>
    <row r="90" spans="1:4" ht="10.35" customHeight="1">
      <c r="A90" s="67" t="s">
        <v>395</v>
      </c>
      <c r="B90" s="68">
        <v>21.297711</v>
      </c>
      <c r="C90" s="68">
        <v>41.941509000000003</v>
      </c>
      <c r="D90" s="68">
        <v>63.239220000000003</v>
      </c>
    </row>
    <row r="91" spans="1:4" ht="10.35" customHeight="1">
      <c r="A91" s="67" t="s">
        <v>396</v>
      </c>
      <c r="B91" s="68">
        <v>22.295805000000001</v>
      </c>
      <c r="C91" s="68">
        <v>41.242617000000003</v>
      </c>
      <c r="D91" s="68">
        <v>63.538421999999997</v>
      </c>
    </row>
    <row r="92" spans="1:4" ht="10.35" customHeight="1">
      <c r="A92" s="67" t="s">
        <v>397</v>
      </c>
      <c r="B92" s="68">
        <v>26.377077</v>
      </c>
      <c r="C92" s="68">
        <v>28.174265999999999</v>
      </c>
      <c r="D92" s="68">
        <v>54.551343000000003</v>
      </c>
    </row>
    <row r="93" spans="1:4" ht="10.35" customHeight="1">
      <c r="A93" s="67" t="s">
        <v>398</v>
      </c>
      <c r="B93" s="68">
        <v>20.128848999999999</v>
      </c>
      <c r="C93" s="68">
        <v>21.498374999999999</v>
      </c>
      <c r="D93" s="68">
        <v>41.627223999999998</v>
      </c>
    </row>
    <row r="94" spans="1:4" ht="10.35" customHeight="1">
      <c r="A94" s="67" t="s">
        <v>399</v>
      </c>
      <c r="B94" s="68">
        <v>12.483772999999999</v>
      </c>
      <c r="C94" s="68">
        <v>22.708162000000002</v>
      </c>
      <c r="D94" s="68">
        <v>35.191935000000001</v>
      </c>
    </row>
    <row r="95" spans="1:4" ht="10.35" customHeight="1">
      <c r="A95" s="67" t="s">
        <v>400</v>
      </c>
      <c r="B95" s="68">
        <v>12.315937999999999</v>
      </c>
      <c r="C95" s="68">
        <v>19.724964</v>
      </c>
      <c r="D95" s="68">
        <v>32.040902000000003</v>
      </c>
    </row>
    <row r="96" spans="1:4" ht="10.35" customHeight="1">
      <c r="A96" s="67" t="s">
        <v>401</v>
      </c>
      <c r="B96" s="68">
        <v>13.764942</v>
      </c>
      <c r="C96" s="68">
        <v>27.912785</v>
      </c>
      <c r="D96" s="68">
        <v>41.677726999999997</v>
      </c>
    </row>
    <row r="97" spans="1:4" ht="10.35" customHeight="1">
      <c r="A97" s="67" t="s">
        <v>402</v>
      </c>
      <c r="B97" s="68">
        <v>12.871259</v>
      </c>
      <c r="C97" s="68">
        <v>26.780127</v>
      </c>
      <c r="D97" s="68">
        <v>39.651386000000002</v>
      </c>
    </row>
    <row r="98" spans="1:4" ht="10.35" customHeight="1">
      <c r="A98" s="67" t="s">
        <v>403</v>
      </c>
      <c r="B98" s="68">
        <v>18.449341</v>
      </c>
      <c r="C98" s="68">
        <v>29.644922000000001</v>
      </c>
      <c r="D98" s="68">
        <v>48.094262999999998</v>
      </c>
    </row>
    <row r="99" spans="1:4" ht="10.35" customHeight="1">
      <c r="A99" s="67" t="s">
        <v>404</v>
      </c>
      <c r="B99" s="68">
        <v>23.015433999999999</v>
      </c>
      <c r="C99" s="68">
        <v>35.217123999999998</v>
      </c>
      <c r="D99" s="68">
        <v>58.232557999999997</v>
      </c>
    </row>
    <row r="100" spans="1:4" ht="10.35" customHeight="1">
      <c r="A100" s="67" t="s">
        <v>405</v>
      </c>
      <c r="B100" s="68">
        <v>23.744216999999999</v>
      </c>
      <c r="C100" s="68">
        <v>41.716335000000001</v>
      </c>
      <c r="D100" s="68">
        <v>65.460552000000007</v>
      </c>
    </row>
    <row r="101" spans="1:4" ht="10.35" customHeight="1">
      <c r="A101" s="69" t="s">
        <v>406</v>
      </c>
      <c r="B101" s="70">
        <f>SUM(B89:B100)</f>
        <v>225.450096</v>
      </c>
      <c r="C101" s="70">
        <f>SUM(C89:C100)</f>
        <v>371.73886200000004</v>
      </c>
      <c r="D101" s="70">
        <f>SUM(D89:D100)</f>
        <v>597.18895800000007</v>
      </c>
    </row>
    <row r="102" spans="1:4" ht="10.35" customHeight="1">
      <c r="A102" s="66">
        <v>2024</v>
      </c>
      <c r="B102" s="75"/>
      <c r="C102" s="75"/>
      <c r="D102" s="75"/>
    </row>
    <row r="103" spans="1:4" ht="10.35" customHeight="1">
      <c r="A103" s="67" t="s">
        <v>394</v>
      </c>
      <c r="B103" s="68">
        <v>18.765415999999998</v>
      </c>
      <c r="C103" s="68">
        <v>43.811970000000002</v>
      </c>
      <c r="D103" s="68">
        <v>62.577385999999997</v>
      </c>
    </row>
    <row r="104" spans="1:4" ht="10.35" customHeight="1">
      <c r="A104" s="67" t="s">
        <v>395</v>
      </c>
      <c r="B104" s="68">
        <v>23.996003999999999</v>
      </c>
      <c r="C104" s="68">
        <v>43.699446999999999</v>
      </c>
      <c r="D104" s="68">
        <v>67.695451000000006</v>
      </c>
    </row>
    <row r="105" spans="1:4" ht="10.35" customHeight="1">
      <c r="A105" s="67" t="s">
        <v>396</v>
      </c>
      <c r="B105" s="68">
        <v>31.075686999999999</v>
      </c>
      <c r="C105" s="68">
        <v>54.062049999999999</v>
      </c>
      <c r="D105" s="68">
        <v>85.137737000000001</v>
      </c>
    </row>
    <row r="106" spans="1:4" ht="10.35" customHeight="1">
      <c r="A106" s="67" t="s">
        <v>397</v>
      </c>
      <c r="B106" s="68">
        <v>21.811444000000002</v>
      </c>
      <c r="C106" s="68">
        <v>34.847484999999999</v>
      </c>
      <c r="D106" s="68">
        <v>56.658929000000001</v>
      </c>
    </row>
    <row r="107" spans="1:4" ht="10.35" customHeight="1">
      <c r="A107" s="67" t="s">
        <v>398</v>
      </c>
      <c r="B107" s="68">
        <v>28.631207</v>
      </c>
      <c r="C107" s="68">
        <v>29.577113000000001</v>
      </c>
      <c r="D107" s="68">
        <v>58.208320000000001</v>
      </c>
    </row>
    <row r="108" spans="1:4" ht="10.35" customHeight="1">
      <c r="A108" s="67" t="s">
        <v>399</v>
      </c>
      <c r="B108" s="68">
        <v>18.158498999999999</v>
      </c>
      <c r="C108" s="68">
        <v>23.354195000000001</v>
      </c>
      <c r="D108" s="68">
        <v>41.512694000000003</v>
      </c>
    </row>
    <row r="109" spans="1:4" ht="10.35" customHeight="1">
      <c r="A109" s="67" t="s">
        <v>400</v>
      </c>
      <c r="B109" s="68">
        <v>13.116431</v>
      </c>
      <c r="C109" s="68">
        <v>26.287572000000001</v>
      </c>
      <c r="D109" s="68">
        <v>39.404003000000003</v>
      </c>
    </row>
    <row r="110" spans="1:4" ht="10.35" customHeight="1">
      <c r="A110" s="67" t="s">
        <v>401</v>
      </c>
      <c r="B110" s="68">
        <v>15.04358</v>
      </c>
      <c r="C110" s="68">
        <v>23.294017</v>
      </c>
      <c r="D110" s="68">
        <v>38.337597000000002</v>
      </c>
    </row>
    <row r="111" spans="1:4" ht="10.35" customHeight="1">
      <c r="A111" s="67" t="s">
        <v>402</v>
      </c>
      <c r="B111" s="68">
        <v>23.159637</v>
      </c>
      <c r="C111" s="68">
        <v>32.169708</v>
      </c>
      <c r="D111" s="68">
        <v>55.329345000000004</v>
      </c>
    </row>
    <row r="112" spans="1:4" ht="10.35" customHeight="1">
      <c r="A112" s="67" t="s">
        <v>403</v>
      </c>
      <c r="B112" s="68">
        <v>25.360101</v>
      </c>
      <c r="C112" s="68">
        <v>33.492100000000001</v>
      </c>
      <c r="D112" s="68">
        <v>58.852201000000001</v>
      </c>
    </row>
    <row r="113" spans="1:4" ht="10.35" customHeight="1">
      <c r="A113" s="67" t="s">
        <v>404</v>
      </c>
      <c r="B113" s="68">
        <v>21.290030999999999</v>
      </c>
      <c r="C113" s="68">
        <v>52.289833999999999</v>
      </c>
      <c r="D113" s="68">
        <v>73.579864999999998</v>
      </c>
    </row>
    <row r="114" spans="1:4" ht="10.35" customHeight="1">
      <c r="A114" s="67" t="s">
        <v>405</v>
      </c>
      <c r="B114" s="68">
        <v>21.400205</v>
      </c>
      <c r="C114" s="68">
        <v>50.066167999999998</v>
      </c>
      <c r="D114" s="68">
        <v>71.466373000000004</v>
      </c>
    </row>
    <row r="115" spans="1:4" ht="10.35" customHeight="1">
      <c r="A115" s="69" t="s">
        <v>406</v>
      </c>
      <c r="B115" s="70">
        <f>SUM(B103:B114)</f>
        <v>261.80824199999995</v>
      </c>
      <c r="C115" s="70">
        <f>SUM(C103:C114)</f>
        <v>446.95165900000001</v>
      </c>
      <c r="D115" s="70">
        <f>SUM(D103:D114)</f>
        <v>708.75990100000001</v>
      </c>
    </row>
    <row r="116" spans="1:4" ht="9.75" customHeight="1">
      <c r="A116" s="66">
        <v>2025</v>
      </c>
      <c r="B116" s="68"/>
      <c r="C116" s="68"/>
      <c r="D116" s="68"/>
    </row>
    <row r="117" spans="1:4" ht="10.35" customHeight="1">
      <c r="A117" s="67" t="s">
        <v>394</v>
      </c>
      <c r="B117" s="68">
        <v>16.021429000000001</v>
      </c>
      <c r="C117" s="68">
        <v>50.808078999999999</v>
      </c>
      <c r="D117" s="68">
        <v>66.829508000000004</v>
      </c>
    </row>
    <row r="118" spans="1:4" ht="10.35" customHeight="1">
      <c r="A118" s="67" t="s">
        <v>395</v>
      </c>
      <c r="B118" s="68">
        <v>15.227391000000001</v>
      </c>
      <c r="C118" s="68">
        <v>46.585937000000001</v>
      </c>
      <c r="D118" s="68">
        <v>61.813327999999998</v>
      </c>
    </row>
    <row r="119" spans="1:4" ht="10.35" customHeight="1">
      <c r="A119" s="67" t="s">
        <v>396</v>
      </c>
      <c r="B119" s="68">
        <v>31.325185999999999</v>
      </c>
      <c r="C119" s="68">
        <v>53.687823999999999</v>
      </c>
      <c r="D119" s="68">
        <v>85.013009999999994</v>
      </c>
    </row>
    <row r="120" spans="1:4" ht="10.35" customHeight="1">
      <c r="A120" s="67" t="s">
        <v>397</v>
      </c>
      <c r="B120" s="68">
        <v>22.667873</v>
      </c>
      <c r="C120" s="68">
        <v>35.651936999999997</v>
      </c>
      <c r="D120" s="68">
        <v>58.319809999999997</v>
      </c>
    </row>
    <row r="121" spans="1:4" ht="10.35" customHeight="1">
      <c r="A121" s="67" t="s">
        <v>398</v>
      </c>
      <c r="B121" s="68">
        <v>16.421026999999999</v>
      </c>
      <c r="C121" s="68">
        <v>26.318059999999999</v>
      </c>
      <c r="D121" s="68">
        <v>42.739086999999998</v>
      </c>
    </row>
    <row r="122" spans="1:4" ht="10.35" customHeight="1">
      <c r="A122" s="67" t="s">
        <v>399</v>
      </c>
      <c r="B122" s="68">
        <v>9.2149149999999995</v>
      </c>
      <c r="C122" s="68">
        <v>28.440521</v>
      </c>
      <c r="D122" s="68">
        <v>37.655436000000002</v>
      </c>
    </row>
    <row r="123" spans="1:4" ht="10.35" customHeight="1">
      <c r="A123" s="73" t="s">
        <v>406</v>
      </c>
      <c r="B123" s="70">
        <f>SUM(B117:B122)</f>
        <v>110.877821</v>
      </c>
      <c r="C123" s="70">
        <f>SUM(C117:C122)</f>
        <v>241.492358</v>
      </c>
      <c r="D123" s="70">
        <f>SUM(D117:D122)</f>
        <v>352.37017900000001</v>
      </c>
    </row>
    <row r="124" spans="1:4" s="5" customFormat="1" ht="13.35" customHeight="1">
      <c r="A124" s="4" t="s">
        <v>340</v>
      </c>
      <c r="B124" s="4"/>
      <c r="C124" s="4"/>
    </row>
    <row r="125" spans="1:4" s="5" customFormat="1" ht="11.25">
      <c r="A125" s="4" t="s">
        <v>420</v>
      </c>
      <c r="B125" s="4"/>
      <c r="C125" s="4"/>
    </row>
    <row r="126" spans="1:4" s="5" customFormat="1" ht="11.25">
      <c r="A126" s="6" t="s">
        <v>414</v>
      </c>
    </row>
  </sheetData>
  <conditionalFormatting sqref="A4:A123">
    <cfRule type="expression" dxfId="216" priority="2">
      <formula>MOD(ROW(),2)=1</formula>
    </cfRule>
  </conditionalFormatting>
  <conditionalFormatting sqref="B4:D17 B19:D31 B33:D45 B47:D59 B61:D73 B75:D87 B89:D101 B103:D123">
    <cfRule type="expression" dxfId="215" priority="1">
      <formula>MOD(ROW(),2)=1</formula>
    </cfRule>
  </conditionalFormatting>
  <pageMargins left="0.7" right="0.7" top="0.75" bottom="0.75" header="0.3" footer="0.3"/>
  <pageSetup scale="5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C03A-1336-4E62-894F-0A54AF53AE1B}">
  <sheetPr>
    <pageSetUpPr fitToPage="1"/>
  </sheetPr>
  <dimension ref="A1:O132"/>
  <sheetViews>
    <sheetView showGridLines="0" zoomScaleNormal="100" workbookViewId="0"/>
  </sheetViews>
  <sheetFormatPr defaultColWidth="9.42578125" defaultRowHeight="14.25"/>
  <cols>
    <col min="1" max="1" width="16.140625" style="26" customWidth="1"/>
    <col min="2" max="2" width="20.5703125" style="26" customWidth="1"/>
    <col min="3" max="3" width="18.7109375" style="26" customWidth="1"/>
    <col min="4" max="4" width="20.5703125" style="26" customWidth="1"/>
    <col min="5" max="5" width="29" style="26" customWidth="1"/>
    <col min="6" max="6" width="20.5703125" style="26" customWidth="1"/>
    <col min="7" max="7" width="20" style="26" customWidth="1"/>
    <col min="8" max="8" width="20.5703125" style="26" customWidth="1"/>
    <col min="9" max="9" width="16.140625" style="26" customWidth="1"/>
    <col min="10" max="10" width="20.5703125" style="26" customWidth="1"/>
    <col min="11" max="11" width="16.85546875" style="26" customWidth="1"/>
    <col min="12" max="12" width="17.7109375" style="26" customWidth="1"/>
    <col min="13" max="14" width="3.140625" style="26" customWidth="1"/>
    <col min="15" max="16384" width="9.42578125" style="26"/>
  </cols>
  <sheetData>
    <row r="1" spans="1:15">
      <c r="A1" s="36" t="s">
        <v>425</v>
      </c>
      <c r="O1" s="16" t="str">
        <f>HYPERLINK("#'"&amp;"Index'!A1","INDEX")</f>
        <v>INDEX</v>
      </c>
    </row>
    <row r="2" spans="1:15" ht="38.25">
      <c r="A2" s="47" t="s">
        <v>381</v>
      </c>
      <c r="B2" s="47" t="s">
        <v>382</v>
      </c>
      <c r="C2" s="47" t="s">
        <v>383</v>
      </c>
      <c r="D2" s="47" t="s">
        <v>384</v>
      </c>
      <c r="E2" s="47" t="s">
        <v>385</v>
      </c>
      <c r="F2" s="47" t="s">
        <v>386</v>
      </c>
      <c r="G2" s="47" t="s">
        <v>387</v>
      </c>
      <c r="H2" s="47" t="s">
        <v>388</v>
      </c>
      <c r="I2" s="47" t="s">
        <v>389</v>
      </c>
      <c r="J2" s="47" t="s">
        <v>390</v>
      </c>
      <c r="K2" s="47" t="s">
        <v>391</v>
      </c>
      <c r="L2" s="47" t="s">
        <v>392</v>
      </c>
    </row>
    <row r="3" spans="1:15">
      <c r="A3" s="62"/>
      <c r="B3" s="63" t="s">
        <v>421</v>
      </c>
      <c r="C3" s="36"/>
      <c r="D3" s="62"/>
      <c r="E3" s="62"/>
      <c r="F3" s="62"/>
      <c r="G3" s="62"/>
      <c r="H3" s="77"/>
      <c r="I3" s="62"/>
      <c r="J3" s="78"/>
      <c r="K3" s="62"/>
      <c r="L3" s="62"/>
    </row>
    <row r="4" spans="1:15" ht="15" customHeight="1">
      <c r="A4" s="66">
        <v>2017</v>
      </c>
    </row>
    <row r="5" spans="1:15" ht="10.35" customHeight="1">
      <c r="A5" s="67" t="s">
        <v>394</v>
      </c>
      <c r="B5" s="68">
        <v>372.12426213488902</v>
      </c>
      <c r="C5" s="68">
        <v>62.158060549775598</v>
      </c>
      <c r="D5" s="68">
        <v>0.76243566441020305</v>
      </c>
      <c r="E5" s="68">
        <v>270.476230028776</v>
      </c>
      <c r="F5" s="68">
        <v>189.08490457655299</v>
      </c>
      <c r="G5" s="68">
        <v>0.376313649182907</v>
      </c>
      <c r="H5" s="68">
        <v>139.66614782034</v>
      </c>
      <c r="I5" s="68">
        <v>47.639562366364103</v>
      </c>
      <c r="J5" s="68">
        <v>435.04475834907498</v>
      </c>
      <c r="K5" s="68">
        <v>459.93744825451199</v>
      </c>
      <c r="L5" s="68">
        <v>1082.28791679029</v>
      </c>
    </row>
    <row r="6" spans="1:15" ht="10.35" customHeight="1">
      <c r="A6" s="67" t="s">
        <v>395</v>
      </c>
      <c r="B6" s="68">
        <v>344.73935704989998</v>
      </c>
      <c r="C6" s="68">
        <v>67.902976408793094</v>
      </c>
      <c r="D6" s="68">
        <v>0.79678809410309104</v>
      </c>
      <c r="E6" s="68">
        <v>260.33345650907597</v>
      </c>
      <c r="F6" s="68">
        <v>197.970018759384</v>
      </c>
      <c r="G6" s="68">
        <v>0.56609638295793896</v>
      </c>
      <c r="H6" s="68">
        <v>145.06324698218401</v>
      </c>
      <c r="I6" s="68">
        <v>72.636038827705704</v>
      </c>
      <c r="J6" s="68">
        <v>413.439121552796</v>
      </c>
      <c r="K6" s="68">
        <v>458.86957165141803</v>
      </c>
      <c r="L6" s="68">
        <v>1090.0079790141001</v>
      </c>
    </row>
    <row r="7" spans="1:15" ht="10.35" customHeight="1">
      <c r="A7" s="67" t="s">
        <v>396</v>
      </c>
      <c r="B7" s="68">
        <v>376.20670514414599</v>
      </c>
      <c r="C7" s="68">
        <v>81.712009395528398</v>
      </c>
      <c r="D7" s="68">
        <v>0.69844428818983595</v>
      </c>
      <c r="E7" s="68">
        <v>279.47586579384603</v>
      </c>
      <c r="F7" s="68">
        <v>245.13802557468</v>
      </c>
      <c r="G7" s="68">
        <v>0.482382452762949</v>
      </c>
      <c r="H7" s="68">
        <v>176.944962716688</v>
      </c>
      <c r="I7" s="68">
        <v>84.896436858380198</v>
      </c>
      <c r="J7" s="68">
        <v>458.61715882786501</v>
      </c>
      <c r="K7" s="68">
        <v>525.09627382128895</v>
      </c>
      <c r="L7" s="68">
        <v>1245.55483222422</v>
      </c>
    </row>
    <row r="8" spans="1:15" ht="10.35" customHeight="1">
      <c r="A8" s="67" t="s">
        <v>397</v>
      </c>
      <c r="B8" s="68">
        <v>370.36753725880197</v>
      </c>
      <c r="C8" s="68">
        <v>98.592482935748194</v>
      </c>
      <c r="D8" s="68">
        <v>0.75911109349652905</v>
      </c>
      <c r="E8" s="68">
        <v>268.65187208474202</v>
      </c>
      <c r="F8" s="68">
        <v>221.208394660122</v>
      </c>
      <c r="G8" s="68">
        <v>0.33792676009212602</v>
      </c>
      <c r="H8" s="68">
        <v>162.48383542776401</v>
      </c>
      <c r="I8" s="68">
        <v>57.362367006800298</v>
      </c>
      <c r="J8" s="68">
        <v>469.71913128804698</v>
      </c>
      <c r="K8" s="68">
        <v>490.19819350495601</v>
      </c>
      <c r="L8" s="68">
        <v>1179.76352722757</v>
      </c>
    </row>
    <row r="9" spans="1:15" ht="10.35" customHeight="1">
      <c r="A9" s="67" t="s">
        <v>398</v>
      </c>
      <c r="B9" s="68">
        <v>403.41835555115603</v>
      </c>
      <c r="C9" s="68">
        <v>135.50386881207899</v>
      </c>
      <c r="D9" s="68">
        <v>0.67436980915977995</v>
      </c>
      <c r="E9" s="68">
        <v>297.75109232812002</v>
      </c>
      <c r="F9" s="68">
        <v>236.55080661437501</v>
      </c>
      <c r="G9" s="68">
        <v>0.51723533179098502</v>
      </c>
      <c r="H9" s="68">
        <v>133.87704691473601</v>
      </c>
      <c r="I9" s="68">
        <v>58.737965542521202</v>
      </c>
      <c r="J9" s="68">
        <v>539.59659417239504</v>
      </c>
      <c r="K9" s="68">
        <v>534.81913427428594</v>
      </c>
      <c r="L9" s="68">
        <v>1267.0307409039401</v>
      </c>
    </row>
    <row r="10" spans="1:15" ht="10.35" customHeight="1">
      <c r="A10" s="67" t="s">
        <v>399</v>
      </c>
      <c r="B10" s="68">
        <v>383.94172722999502</v>
      </c>
      <c r="C10" s="68">
        <v>172.84492461428599</v>
      </c>
      <c r="D10" s="68">
        <v>0.839449746457542</v>
      </c>
      <c r="E10" s="68">
        <v>304.94429792066899</v>
      </c>
      <c r="F10" s="68">
        <v>249.71744784308001</v>
      </c>
      <c r="G10" s="68">
        <v>0.86553263669605796</v>
      </c>
      <c r="H10" s="68">
        <v>161.507736557339</v>
      </c>
      <c r="I10" s="68">
        <v>59.553834645416003</v>
      </c>
      <c r="J10" s="68">
        <v>557.62610159073904</v>
      </c>
      <c r="K10" s="68">
        <v>555.52727840044497</v>
      </c>
      <c r="L10" s="68">
        <v>1334.2149511939399</v>
      </c>
    </row>
    <row r="11" spans="1:15" ht="10.35" customHeight="1">
      <c r="A11" s="67" t="s">
        <v>400</v>
      </c>
      <c r="B11" s="68">
        <v>311.247071896021</v>
      </c>
      <c r="C11" s="68">
        <v>170.45165463936101</v>
      </c>
      <c r="D11" s="68">
        <v>1.0437499201971301</v>
      </c>
      <c r="E11" s="68">
        <v>286.760310193208</v>
      </c>
      <c r="F11" s="68">
        <v>218.93012441501801</v>
      </c>
      <c r="G11" s="68">
        <v>0.80349014687336295</v>
      </c>
      <c r="H11" s="68">
        <v>65.360235224732904</v>
      </c>
      <c r="I11" s="68">
        <v>60.229613208431097</v>
      </c>
      <c r="J11" s="68">
        <v>482.74247645557898</v>
      </c>
      <c r="K11" s="68">
        <v>506.49392475510001</v>
      </c>
      <c r="L11" s="68">
        <v>1114.8262496438399</v>
      </c>
    </row>
    <row r="12" spans="1:15" ht="10.35" customHeight="1">
      <c r="A12" s="67" t="s">
        <v>401</v>
      </c>
      <c r="B12" s="68">
        <v>281.83859220817902</v>
      </c>
      <c r="C12" s="68">
        <v>112.260170952332</v>
      </c>
      <c r="D12" s="68">
        <v>1.12782540850209</v>
      </c>
      <c r="E12" s="68">
        <v>293.36077982141501</v>
      </c>
      <c r="F12" s="68">
        <v>227.94362920547499</v>
      </c>
      <c r="G12" s="68">
        <v>0.86018863146081503</v>
      </c>
      <c r="H12" s="68">
        <v>100.978296876966</v>
      </c>
      <c r="I12" s="68">
        <v>71.7639253924836</v>
      </c>
      <c r="J12" s="68">
        <v>395.22658856901302</v>
      </c>
      <c r="K12" s="68">
        <v>522.164597658351</v>
      </c>
      <c r="L12" s="68">
        <v>1090.13340849681</v>
      </c>
    </row>
    <row r="13" spans="1:15" ht="10.35" customHeight="1">
      <c r="A13" s="67" t="s">
        <v>402</v>
      </c>
      <c r="B13" s="68">
        <v>275.57113889996498</v>
      </c>
      <c r="C13" s="68">
        <v>76.643793631781904</v>
      </c>
      <c r="D13" s="68">
        <v>1.3431398768601901</v>
      </c>
      <c r="E13" s="68">
        <v>273.51653535058398</v>
      </c>
      <c r="F13" s="68">
        <v>216.35479670398499</v>
      </c>
      <c r="G13" s="68">
        <v>0.56001603376701403</v>
      </c>
      <c r="H13" s="68">
        <v>137.34406070062801</v>
      </c>
      <c r="I13" s="68">
        <v>82.535334532130094</v>
      </c>
      <c r="J13" s="68">
        <v>353.55807240860702</v>
      </c>
      <c r="K13" s="68">
        <v>490.43134808833599</v>
      </c>
      <c r="L13" s="68">
        <v>1063.8688157296999</v>
      </c>
    </row>
    <row r="14" spans="1:15" ht="10.35" customHeight="1">
      <c r="A14" s="67" t="s">
        <v>403</v>
      </c>
      <c r="B14" s="68">
        <v>328.01212682812201</v>
      </c>
      <c r="C14" s="68">
        <v>66.925001404517403</v>
      </c>
      <c r="D14" s="68">
        <v>1.4471120843269001</v>
      </c>
      <c r="E14" s="68">
        <v>306.22910410450601</v>
      </c>
      <c r="F14" s="68">
        <v>240.33012503624801</v>
      </c>
      <c r="G14" s="68">
        <v>0.48068930258940701</v>
      </c>
      <c r="H14" s="68">
        <v>150.255018616147</v>
      </c>
      <c r="I14" s="68">
        <v>97.755312769081598</v>
      </c>
      <c r="J14" s="68">
        <v>396.38424031696599</v>
      </c>
      <c r="K14" s="68">
        <v>547.03991844334405</v>
      </c>
      <c r="L14" s="68">
        <v>1191.4344901455399</v>
      </c>
    </row>
    <row r="15" spans="1:15" ht="10.35" customHeight="1">
      <c r="A15" s="67" t="s">
        <v>404</v>
      </c>
      <c r="B15" s="68">
        <v>376.20227385267702</v>
      </c>
      <c r="C15" s="68">
        <v>82.666211954073205</v>
      </c>
      <c r="D15" s="68">
        <v>1.6154835231990099</v>
      </c>
      <c r="E15" s="68">
        <v>260.71657757891001</v>
      </c>
      <c r="F15" s="68">
        <v>221.126190896423</v>
      </c>
      <c r="G15" s="68">
        <v>0.399127084073294</v>
      </c>
      <c r="H15" s="68">
        <v>144.135449188781</v>
      </c>
      <c r="I15" s="68">
        <v>81.818219294956194</v>
      </c>
      <c r="J15" s="68">
        <v>460.48396932994899</v>
      </c>
      <c r="K15" s="68">
        <v>482.24189555940598</v>
      </c>
      <c r="L15" s="68">
        <v>1168.67953337309</v>
      </c>
    </row>
    <row r="16" spans="1:15" ht="10.35" customHeight="1">
      <c r="A16" s="67" t="s">
        <v>405</v>
      </c>
      <c r="B16" s="68">
        <v>369.124555592273</v>
      </c>
      <c r="C16" s="68">
        <v>76.777435650492805</v>
      </c>
      <c r="D16" s="68">
        <v>1.54969978878712</v>
      </c>
      <c r="E16" s="68">
        <v>267.46978029831502</v>
      </c>
      <c r="F16" s="68">
        <v>217.92247739487601</v>
      </c>
      <c r="G16" s="68">
        <v>0.53575857105934899</v>
      </c>
      <c r="H16" s="68">
        <v>110.424749867137</v>
      </c>
      <c r="I16" s="68">
        <v>86.390533860022899</v>
      </c>
      <c r="J16" s="68">
        <v>447.451691031552</v>
      </c>
      <c r="K16" s="68">
        <v>485.92801626425</v>
      </c>
      <c r="L16" s="68">
        <v>1130.19499102296</v>
      </c>
    </row>
    <row r="17" spans="1:12" ht="10.35" customHeight="1">
      <c r="A17" s="69" t="s">
        <v>406</v>
      </c>
      <c r="B17" s="70">
        <f t="shared" ref="B17:L17" si="0">SUM(B5:B16)</f>
        <v>4192.7937036461253</v>
      </c>
      <c r="C17" s="70">
        <f t="shared" si="0"/>
        <v>1204.4385909487687</v>
      </c>
      <c r="D17" s="70">
        <f t="shared" si="0"/>
        <v>12.657609297689422</v>
      </c>
      <c r="E17" s="70">
        <f t="shared" si="0"/>
        <v>3369.6859020121669</v>
      </c>
      <c r="F17" s="70">
        <f t="shared" si="0"/>
        <v>2682.2769416802189</v>
      </c>
      <c r="G17" s="70">
        <f t="shared" si="0"/>
        <v>6.784756983306206</v>
      </c>
      <c r="H17" s="70">
        <f t="shared" si="0"/>
        <v>1628.0407868934431</v>
      </c>
      <c r="I17" s="70">
        <f t="shared" si="0"/>
        <v>861.31914430429288</v>
      </c>
      <c r="J17" s="70">
        <f t="shared" si="0"/>
        <v>5409.8899038925829</v>
      </c>
      <c r="K17" s="70">
        <f t="shared" si="0"/>
        <v>6058.7476006756933</v>
      </c>
      <c r="L17" s="70">
        <f t="shared" si="0"/>
        <v>13957.997435765999</v>
      </c>
    </row>
    <row r="18" spans="1:12" ht="15" customHeight="1">
      <c r="A18" s="66">
        <v>2018</v>
      </c>
      <c r="B18" s="68"/>
      <c r="C18" s="68"/>
      <c r="D18" s="68"/>
      <c r="E18" s="68"/>
      <c r="F18" s="68"/>
      <c r="G18" s="68"/>
      <c r="H18" s="68"/>
      <c r="I18" s="68"/>
      <c r="J18" s="68"/>
      <c r="K18" s="68"/>
      <c r="L18" s="68"/>
    </row>
    <row r="19" spans="1:12" ht="10.35" customHeight="1">
      <c r="A19" s="67" t="s">
        <v>394</v>
      </c>
      <c r="B19" s="68">
        <v>352.50966632543299</v>
      </c>
      <c r="C19" s="68">
        <v>67.388318280847002</v>
      </c>
      <c r="D19" s="68">
        <v>1.65351105880244</v>
      </c>
      <c r="E19" s="68">
        <v>260.78537484117101</v>
      </c>
      <c r="F19" s="68">
        <v>185.688652562953</v>
      </c>
      <c r="G19" s="68">
        <v>0.56067742055355396</v>
      </c>
      <c r="H19" s="68">
        <v>50.922679760880797</v>
      </c>
      <c r="I19" s="68">
        <v>67.957071234064202</v>
      </c>
      <c r="J19" s="68">
        <v>421.551495665083</v>
      </c>
      <c r="K19" s="68">
        <v>447.03470482467799</v>
      </c>
      <c r="L19" s="68">
        <v>987.46595148470601</v>
      </c>
    </row>
    <row r="20" spans="1:12" ht="10.35" customHeight="1">
      <c r="A20" s="67" t="s">
        <v>395</v>
      </c>
      <c r="B20" s="68">
        <v>343.25879202190998</v>
      </c>
      <c r="C20" s="68">
        <v>62.598912321589097</v>
      </c>
      <c r="D20" s="68">
        <v>1.353779385633</v>
      </c>
      <c r="E20" s="68">
        <v>246.942213649509</v>
      </c>
      <c r="F20" s="68">
        <v>203.467600211084</v>
      </c>
      <c r="G20" s="68">
        <v>0.442849159908831</v>
      </c>
      <c r="H20" s="68">
        <v>52.037497895914299</v>
      </c>
      <c r="I20" s="68">
        <v>67.132132313703394</v>
      </c>
      <c r="J20" s="68">
        <v>407.211483729132</v>
      </c>
      <c r="K20" s="68">
        <v>450.85266302050201</v>
      </c>
      <c r="L20" s="68">
        <v>977.23377695925205</v>
      </c>
    </row>
    <row r="21" spans="1:12" ht="10.35" customHeight="1">
      <c r="A21" s="67" t="s">
        <v>396</v>
      </c>
      <c r="B21" s="68">
        <v>388.76781370043398</v>
      </c>
      <c r="C21" s="68">
        <v>75.302869400656604</v>
      </c>
      <c r="D21" s="68">
        <v>1.4000808699360401</v>
      </c>
      <c r="E21" s="68">
        <v>270.836072404471</v>
      </c>
      <c r="F21" s="68">
        <v>228.46297436111499</v>
      </c>
      <c r="G21" s="68">
        <v>0.52549825737749201</v>
      </c>
      <c r="H21" s="68">
        <v>78.039555646001801</v>
      </c>
      <c r="I21" s="68">
        <v>74.871898747434003</v>
      </c>
      <c r="J21" s="68">
        <v>465.470763971027</v>
      </c>
      <c r="K21" s="68">
        <v>499.82454502296298</v>
      </c>
      <c r="L21" s="68">
        <v>1118.2067633874301</v>
      </c>
    </row>
    <row r="22" spans="1:12" ht="10.35" customHeight="1">
      <c r="A22" s="67" t="s">
        <v>397</v>
      </c>
      <c r="B22" s="68">
        <v>386.77319020185098</v>
      </c>
      <c r="C22" s="68">
        <v>69.4197038616486</v>
      </c>
      <c r="D22" s="68">
        <v>1.30900790942948</v>
      </c>
      <c r="E22" s="68">
        <v>261.24702863736701</v>
      </c>
      <c r="F22" s="68">
        <v>241.22351087514801</v>
      </c>
      <c r="G22" s="68">
        <v>0.341072756573434</v>
      </c>
      <c r="H22" s="68">
        <v>102.032371044901</v>
      </c>
      <c r="I22" s="68">
        <v>69.767095066656097</v>
      </c>
      <c r="J22" s="68">
        <v>457.50190197292898</v>
      </c>
      <c r="K22" s="68">
        <v>502.81161226908802</v>
      </c>
      <c r="L22" s="68">
        <v>1132.11298035358</v>
      </c>
    </row>
    <row r="23" spans="1:12" ht="10.35" customHeight="1">
      <c r="A23" s="67" t="s">
        <v>398</v>
      </c>
      <c r="B23" s="68">
        <v>427.12018501482697</v>
      </c>
      <c r="C23" s="68">
        <v>99.644037220026505</v>
      </c>
      <c r="D23" s="68">
        <v>1.76276113282574</v>
      </c>
      <c r="E23" s="68">
        <v>287.18728633167001</v>
      </c>
      <c r="F23" s="68">
        <v>222.02285059991601</v>
      </c>
      <c r="G23" s="68">
        <v>0.44129710558308399</v>
      </c>
      <c r="H23" s="68">
        <v>92.297877495324201</v>
      </c>
      <c r="I23" s="68">
        <v>72.158837238103999</v>
      </c>
      <c r="J23" s="68">
        <v>528.52698336767901</v>
      </c>
      <c r="K23" s="68">
        <v>509.651434037169</v>
      </c>
      <c r="L23" s="68">
        <v>1202.6351321382799</v>
      </c>
    </row>
    <row r="24" spans="1:12" ht="10.35" customHeight="1">
      <c r="A24" s="67" t="s">
        <v>399</v>
      </c>
      <c r="B24" s="68">
        <v>381.72390553255798</v>
      </c>
      <c r="C24" s="68">
        <v>128.87584947407001</v>
      </c>
      <c r="D24" s="68">
        <v>1.46935672658086</v>
      </c>
      <c r="E24" s="68">
        <v>274.58601525632798</v>
      </c>
      <c r="F24" s="68">
        <v>241.81340395468601</v>
      </c>
      <c r="G24" s="68">
        <v>0.50020241741495797</v>
      </c>
      <c r="H24" s="68">
        <v>47.367789717284403</v>
      </c>
      <c r="I24" s="68">
        <v>59.381556615258098</v>
      </c>
      <c r="J24" s="68">
        <v>512.06911173320896</v>
      </c>
      <c r="K24" s="68">
        <v>516.89962162842903</v>
      </c>
      <c r="L24" s="68">
        <v>1135.71807969418</v>
      </c>
    </row>
    <row r="25" spans="1:12" ht="10.35" customHeight="1">
      <c r="A25" s="67" t="s">
        <v>400</v>
      </c>
      <c r="B25" s="68">
        <v>315.720260014144</v>
      </c>
      <c r="C25" s="68">
        <v>116.610442540799</v>
      </c>
      <c r="D25" s="68">
        <v>1.05413148812318</v>
      </c>
      <c r="E25" s="68">
        <v>249.64382761667301</v>
      </c>
      <c r="F25" s="68">
        <v>213.21266492613299</v>
      </c>
      <c r="G25" s="68">
        <v>0.32893410441780402</v>
      </c>
      <c r="H25" s="68">
        <v>75.105851095436805</v>
      </c>
      <c r="I25" s="68">
        <v>38.467944246094703</v>
      </c>
      <c r="J25" s="68">
        <v>433.38483404306601</v>
      </c>
      <c r="K25" s="68">
        <v>463.18542664722298</v>
      </c>
      <c r="L25" s="68">
        <v>1010.14405603182</v>
      </c>
    </row>
    <row r="26" spans="1:12" ht="10.35" customHeight="1">
      <c r="A26" s="67" t="s">
        <v>401</v>
      </c>
      <c r="B26" s="68">
        <v>287.31734177344401</v>
      </c>
      <c r="C26" s="68">
        <v>103.731788960557</v>
      </c>
      <c r="D26" s="68">
        <v>1.3801665137933199</v>
      </c>
      <c r="E26" s="68">
        <v>268.58149143994598</v>
      </c>
      <c r="F26" s="68">
        <v>209.99400408320901</v>
      </c>
      <c r="G26" s="68">
        <v>0.32394724804729202</v>
      </c>
      <c r="H26" s="68">
        <v>72.527170153396</v>
      </c>
      <c r="I26" s="68">
        <v>51.145860322753499</v>
      </c>
      <c r="J26" s="68">
        <v>392.42929724779498</v>
      </c>
      <c r="K26" s="68">
        <v>478.89944277120298</v>
      </c>
      <c r="L26" s="68">
        <v>995.00177049514696</v>
      </c>
    </row>
    <row r="27" spans="1:12" ht="10.35" customHeight="1">
      <c r="A27" s="67" t="s">
        <v>402</v>
      </c>
      <c r="B27" s="68">
        <v>288.18445071531499</v>
      </c>
      <c r="C27" s="68">
        <v>94.708396437641895</v>
      </c>
      <c r="D27" s="68">
        <v>1.53032997443198</v>
      </c>
      <c r="E27" s="68">
        <v>234.57796556982899</v>
      </c>
      <c r="F27" s="68">
        <v>206.794519047851</v>
      </c>
      <c r="G27" s="68">
        <v>0.36203430846150902</v>
      </c>
      <c r="H27" s="68">
        <v>75.742327850973098</v>
      </c>
      <c r="I27" s="68">
        <v>50.315090175557998</v>
      </c>
      <c r="J27" s="68">
        <v>384.42317712738901</v>
      </c>
      <c r="K27" s="68">
        <v>441.73451892614099</v>
      </c>
      <c r="L27" s="68">
        <v>952.21511408006097</v>
      </c>
    </row>
    <row r="28" spans="1:12" ht="10.35" customHeight="1">
      <c r="A28" s="67" t="s">
        <v>403</v>
      </c>
      <c r="B28" s="68">
        <v>334.00093126929801</v>
      </c>
      <c r="C28" s="68">
        <v>80.218593622275804</v>
      </c>
      <c r="D28" s="68">
        <v>1.7609842069925601</v>
      </c>
      <c r="E28" s="68">
        <v>253.80790301159999</v>
      </c>
      <c r="F28" s="68">
        <v>211.77337263824501</v>
      </c>
      <c r="G28" s="68">
        <v>0.391781281497456</v>
      </c>
      <c r="H28" s="68">
        <v>88.939379644122894</v>
      </c>
      <c r="I28" s="68">
        <v>64.388386866723195</v>
      </c>
      <c r="J28" s="68">
        <v>415.98050909856698</v>
      </c>
      <c r="K28" s="68">
        <v>465.973056931342</v>
      </c>
      <c r="L28" s="68">
        <v>1035.2813325407601</v>
      </c>
    </row>
    <row r="29" spans="1:12" ht="10.35" customHeight="1">
      <c r="A29" s="67" t="s">
        <v>404</v>
      </c>
      <c r="B29" s="68">
        <v>364.87076049435802</v>
      </c>
      <c r="C29" s="68">
        <v>85.9717768161251</v>
      </c>
      <c r="D29" s="68">
        <v>1.73762623031459</v>
      </c>
      <c r="E29" s="68">
        <v>245.944644804197</v>
      </c>
      <c r="F29" s="68">
        <v>235.78328268095399</v>
      </c>
      <c r="G29" s="68">
        <v>0.44753839222539998</v>
      </c>
      <c r="H29" s="68">
        <v>94.503941940318796</v>
      </c>
      <c r="I29" s="68">
        <v>65.114649083154902</v>
      </c>
      <c r="J29" s="68">
        <v>452.58016354079803</v>
      </c>
      <c r="K29" s="68">
        <v>482.17546587737598</v>
      </c>
      <c r="L29" s="68">
        <v>1094.3742204416501</v>
      </c>
    </row>
    <row r="30" spans="1:12" ht="10.35" customHeight="1">
      <c r="A30" s="67" t="s">
        <v>405</v>
      </c>
      <c r="B30" s="68">
        <v>389.44907515991002</v>
      </c>
      <c r="C30" s="68">
        <v>76.076050395725403</v>
      </c>
      <c r="D30" s="68">
        <v>1.9497131311543701</v>
      </c>
      <c r="E30" s="68">
        <v>247.582296170663</v>
      </c>
      <c r="F30" s="68">
        <v>208.70922718101599</v>
      </c>
      <c r="G30" s="68">
        <v>0.239832076535135</v>
      </c>
      <c r="H30" s="68">
        <v>138.67614659966199</v>
      </c>
      <c r="I30" s="68">
        <v>61.911039198870803</v>
      </c>
      <c r="J30" s="68">
        <v>467.47483868679001</v>
      </c>
      <c r="K30" s="68">
        <v>456.531355428214</v>
      </c>
      <c r="L30" s="68">
        <v>1124.59337991354</v>
      </c>
    </row>
    <row r="31" spans="1:12" ht="10.35" customHeight="1">
      <c r="A31" s="69" t="s">
        <v>406</v>
      </c>
      <c r="B31" s="70">
        <f t="shared" ref="B31:L31" si="1">SUM(B19:B30)</f>
        <v>4259.6963722234814</v>
      </c>
      <c r="C31" s="70">
        <f t="shared" si="1"/>
        <v>1060.546739331962</v>
      </c>
      <c r="D31" s="70">
        <f t="shared" si="1"/>
        <v>18.361448628017563</v>
      </c>
      <c r="E31" s="70">
        <f t="shared" si="1"/>
        <v>3101.7221197334243</v>
      </c>
      <c r="F31" s="70">
        <f t="shared" si="1"/>
        <v>2608.9460631223101</v>
      </c>
      <c r="G31" s="70">
        <f t="shared" si="1"/>
        <v>4.9056645285959499</v>
      </c>
      <c r="H31" s="70">
        <f t="shared" si="1"/>
        <v>968.19258884421606</v>
      </c>
      <c r="I31" s="70">
        <f t="shared" si="1"/>
        <v>742.61156110837476</v>
      </c>
      <c r="J31" s="70">
        <f t="shared" si="1"/>
        <v>5338.604560183463</v>
      </c>
      <c r="K31" s="70">
        <f t="shared" si="1"/>
        <v>5715.5738473843285</v>
      </c>
      <c r="L31" s="70">
        <f t="shared" si="1"/>
        <v>12764.982557520407</v>
      </c>
    </row>
    <row r="32" spans="1:12" ht="15" customHeight="1">
      <c r="A32" s="66">
        <v>2019</v>
      </c>
      <c r="B32" s="68"/>
      <c r="C32" s="68"/>
      <c r="D32" s="68"/>
      <c r="E32" s="68"/>
      <c r="F32" s="68"/>
      <c r="G32" s="68"/>
      <c r="H32" s="68"/>
      <c r="I32" s="68"/>
      <c r="J32" s="68"/>
      <c r="K32" s="68"/>
      <c r="L32" s="68"/>
    </row>
    <row r="33" spans="1:12" ht="10.35" customHeight="1">
      <c r="A33" s="67" t="s">
        <v>394</v>
      </c>
      <c r="B33" s="68">
        <v>393.17661581488699</v>
      </c>
      <c r="C33" s="68">
        <v>73.159835116419202</v>
      </c>
      <c r="D33" s="68">
        <v>1.8468652812247801</v>
      </c>
      <c r="E33" s="68">
        <v>235.616980243754</v>
      </c>
      <c r="F33" s="68">
        <v>227.25914899697099</v>
      </c>
      <c r="G33" s="68">
        <v>0.61503239129403298</v>
      </c>
      <c r="H33" s="68">
        <v>89.653750126132607</v>
      </c>
      <c r="I33" s="68">
        <v>68.953670890248901</v>
      </c>
      <c r="J33" s="68">
        <v>468.183316212531</v>
      </c>
      <c r="K33" s="68">
        <v>463.49116163202001</v>
      </c>
      <c r="L33" s="68">
        <v>1090.2818988609299</v>
      </c>
    </row>
    <row r="34" spans="1:12" ht="10.35" customHeight="1">
      <c r="A34" s="67" t="s">
        <v>395</v>
      </c>
      <c r="B34" s="68">
        <v>346.38529743461902</v>
      </c>
      <c r="C34" s="68">
        <v>74.4208726422209</v>
      </c>
      <c r="D34" s="68">
        <v>1.49601722794629</v>
      </c>
      <c r="E34" s="68">
        <v>231.21910111449299</v>
      </c>
      <c r="F34" s="68">
        <v>200.14442261890699</v>
      </c>
      <c r="G34" s="68">
        <v>0.40873923870434198</v>
      </c>
      <c r="H34" s="68">
        <v>82.520775204335706</v>
      </c>
      <c r="I34" s="68">
        <v>64.876543226132597</v>
      </c>
      <c r="J34" s="68">
        <v>422.30218730478703</v>
      </c>
      <c r="K34" s="68">
        <v>431.77226297210399</v>
      </c>
      <c r="L34" s="68">
        <v>1001.47176870736</v>
      </c>
    </row>
    <row r="35" spans="1:12" ht="10.35" customHeight="1">
      <c r="A35" s="67" t="s">
        <v>396</v>
      </c>
      <c r="B35" s="68">
        <v>375.613249394452</v>
      </c>
      <c r="C35" s="68">
        <v>95.336431693159298</v>
      </c>
      <c r="D35" s="68">
        <v>1.72746732927334</v>
      </c>
      <c r="E35" s="68">
        <v>274.35508851321498</v>
      </c>
      <c r="F35" s="68">
        <v>260.55178573084299</v>
      </c>
      <c r="G35" s="68">
        <v>0.338570509897691</v>
      </c>
      <c r="H35" s="68">
        <v>110.770694839705</v>
      </c>
      <c r="I35" s="68">
        <v>99.253095899747905</v>
      </c>
      <c r="J35" s="68">
        <v>472.67714841688502</v>
      </c>
      <c r="K35" s="68">
        <v>535.24544475395498</v>
      </c>
      <c r="L35" s="68">
        <v>1217.94638391029</v>
      </c>
    </row>
    <row r="36" spans="1:12" ht="10.35" customHeight="1">
      <c r="A36" s="67" t="s">
        <v>397</v>
      </c>
      <c r="B36" s="68">
        <v>380.56564089951701</v>
      </c>
      <c r="C36" s="68">
        <v>109.44848344539299</v>
      </c>
      <c r="D36" s="68">
        <v>1.52876248774788</v>
      </c>
      <c r="E36" s="68">
        <v>235.828640294298</v>
      </c>
      <c r="F36" s="68">
        <v>229.873147993413</v>
      </c>
      <c r="G36" s="68">
        <v>0.22547777864459501</v>
      </c>
      <c r="H36" s="68">
        <v>109.61386762061299</v>
      </c>
      <c r="I36" s="68">
        <v>84.128666007225206</v>
      </c>
      <c r="J36" s="68">
        <v>491.54288683265798</v>
      </c>
      <c r="K36" s="68">
        <v>465.92726606635603</v>
      </c>
      <c r="L36" s="68">
        <v>1151.2126865268499</v>
      </c>
    </row>
    <row r="37" spans="1:12" ht="10.35" customHeight="1">
      <c r="A37" s="67" t="s">
        <v>398</v>
      </c>
      <c r="B37" s="68">
        <v>408.69506247624599</v>
      </c>
      <c r="C37" s="68">
        <v>114.500396024851</v>
      </c>
      <c r="D37" s="68">
        <v>1.50423165183511</v>
      </c>
      <c r="E37" s="68">
        <v>269.27350850635599</v>
      </c>
      <c r="F37" s="68">
        <v>231.332092287351</v>
      </c>
      <c r="G37" s="68">
        <v>0.304337129826381</v>
      </c>
      <c r="H37" s="68">
        <v>125.91411755611399</v>
      </c>
      <c r="I37" s="68">
        <v>70.100275274243501</v>
      </c>
      <c r="J37" s="68">
        <v>524.69969015293304</v>
      </c>
      <c r="K37" s="68">
        <v>500.90993792353402</v>
      </c>
      <c r="L37" s="68">
        <v>1221.6240209068201</v>
      </c>
    </row>
    <row r="38" spans="1:12" ht="10.35" customHeight="1">
      <c r="A38" s="67" t="s">
        <v>399</v>
      </c>
      <c r="B38" s="68">
        <v>376.15601646082598</v>
      </c>
      <c r="C38" s="68">
        <v>144.40888412331699</v>
      </c>
      <c r="D38" s="68">
        <v>1.0255595789446501</v>
      </c>
      <c r="E38" s="68">
        <v>255.85381682722101</v>
      </c>
      <c r="F38" s="68">
        <v>239.597808926097</v>
      </c>
      <c r="G38" s="68">
        <v>0.207349166825534</v>
      </c>
      <c r="H38" s="68">
        <v>113.41206422599601</v>
      </c>
      <c r="I38" s="68">
        <v>52.576168773456999</v>
      </c>
      <c r="J38" s="68">
        <v>521.59046016308798</v>
      </c>
      <c r="K38" s="68">
        <v>495.65897492014398</v>
      </c>
      <c r="L38" s="68">
        <v>1183.2376680826901</v>
      </c>
    </row>
    <row r="39" spans="1:12" ht="10.35" customHeight="1">
      <c r="A39" s="67" t="s">
        <v>400</v>
      </c>
      <c r="B39" s="68">
        <v>308.27096583857099</v>
      </c>
      <c r="C39" s="68">
        <v>168.41699739858899</v>
      </c>
      <c r="D39" s="68">
        <v>1.4660145186862099</v>
      </c>
      <c r="E39" s="68">
        <v>238.43491080766699</v>
      </c>
      <c r="F39" s="68">
        <v>226.23750482780301</v>
      </c>
      <c r="G39" s="68">
        <v>0.27286393727756397</v>
      </c>
      <c r="H39" s="68">
        <v>173.23867682840799</v>
      </c>
      <c r="I39" s="68">
        <v>43.451423134749703</v>
      </c>
      <c r="J39" s="68">
        <v>478.15397775584597</v>
      </c>
      <c r="K39" s="68">
        <v>464.94527957274801</v>
      </c>
      <c r="L39" s="68">
        <v>1159.7893572917501</v>
      </c>
    </row>
    <row r="40" spans="1:12" ht="10.35" customHeight="1">
      <c r="A40" s="67" t="s">
        <v>401</v>
      </c>
      <c r="B40" s="68">
        <v>259.19930707255702</v>
      </c>
      <c r="C40" s="68">
        <v>116.321310693195</v>
      </c>
      <c r="D40" s="68">
        <v>1.45390452662466</v>
      </c>
      <c r="E40" s="68">
        <v>249.32238284795699</v>
      </c>
      <c r="F40" s="68">
        <v>237.024696860799</v>
      </c>
      <c r="G40" s="68">
        <v>0.249192904187298</v>
      </c>
      <c r="H40" s="68">
        <v>175.198504768151</v>
      </c>
      <c r="I40" s="68">
        <v>59.124083148503303</v>
      </c>
      <c r="J40" s="68">
        <v>376.974522292377</v>
      </c>
      <c r="K40" s="68">
        <v>486.59627261294401</v>
      </c>
      <c r="L40" s="68">
        <v>1097.8933828219699</v>
      </c>
    </row>
    <row r="41" spans="1:12" ht="10.35" customHeight="1">
      <c r="A41" s="67" t="s">
        <v>402</v>
      </c>
      <c r="B41" s="68">
        <v>247.37606586618199</v>
      </c>
      <c r="C41" s="68">
        <v>82.395288084702898</v>
      </c>
      <c r="D41" s="68">
        <v>1.2566238713128901</v>
      </c>
      <c r="E41" s="68">
        <v>226.05691613085199</v>
      </c>
      <c r="F41" s="68">
        <v>223.27991098650801</v>
      </c>
      <c r="G41" s="68">
        <v>0.40348562299659202</v>
      </c>
      <c r="H41" s="68">
        <v>105.14838906779801</v>
      </c>
      <c r="I41" s="68">
        <v>55.939029572826897</v>
      </c>
      <c r="J41" s="68">
        <v>331.02797782219699</v>
      </c>
      <c r="K41" s="68">
        <v>449.74031274035701</v>
      </c>
      <c r="L41" s="68">
        <v>941.85570920318003</v>
      </c>
    </row>
    <row r="42" spans="1:12" ht="10.35" customHeight="1">
      <c r="A42" s="67" t="s">
        <v>403</v>
      </c>
      <c r="B42" s="68">
        <v>304.89645581326698</v>
      </c>
      <c r="C42" s="68">
        <v>83.980784331000095</v>
      </c>
      <c r="D42" s="68">
        <v>1.20695592826636</v>
      </c>
      <c r="E42" s="68">
        <v>263.41464707949598</v>
      </c>
      <c r="F42" s="68">
        <v>254.36954329158399</v>
      </c>
      <c r="G42" s="68">
        <v>0.17114926337557801</v>
      </c>
      <c r="H42" s="68">
        <v>123.975390059484</v>
      </c>
      <c r="I42" s="68">
        <v>64.6807991927882</v>
      </c>
      <c r="J42" s="68">
        <v>390.08419607253398</v>
      </c>
      <c r="K42" s="68">
        <v>517.95533963445598</v>
      </c>
      <c r="L42" s="68">
        <v>1096.6957249592599</v>
      </c>
    </row>
    <row r="43" spans="1:12" ht="10.35" customHeight="1">
      <c r="A43" s="67" t="s">
        <v>404</v>
      </c>
      <c r="B43" s="68">
        <v>366.59671324789002</v>
      </c>
      <c r="C43" s="68">
        <v>70.395513926509693</v>
      </c>
      <c r="D43" s="68">
        <v>1.4530006313497299</v>
      </c>
      <c r="E43" s="68">
        <v>234.463179282033</v>
      </c>
      <c r="F43" s="68">
        <v>244.970782902591</v>
      </c>
      <c r="G43" s="68">
        <v>0.22351345988857099</v>
      </c>
      <c r="H43" s="68">
        <v>131.39543771135601</v>
      </c>
      <c r="I43" s="68">
        <v>75.712724178407598</v>
      </c>
      <c r="J43" s="68">
        <v>438.44522780574999</v>
      </c>
      <c r="K43" s="68">
        <v>479.65747564451198</v>
      </c>
      <c r="L43" s="68">
        <v>1125.2108653400301</v>
      </c>
    </row>
    <row r="44" spans="1:12" ht="10.35" customHeight="1">
      <c r="A44" s="67" t="s">
        <v>405</v>
      </c>
      <c r="B44" s="68">
        <v>384.735995440441</v>
      </c>
      <c r="C44" s="68">
        <v>71.131441208515398</v>
      </c>
      <c r="D44" s="68">
        <v>1.52591852456576</v>
      </c>
      <c r="E44" s="68">
        <v>209.81813891208799</v>
      </c>
      <c r="F44" s="68">
        <v>230.28203053258801</v>
      </c>
      <c r="G44" s="68">
        <v>0.22126254019171299</v>
      </c>
      <c r="H44" s="68">
        <v>106.31352550955199</v>
      </c>
      <c r="I44" s="68">
        <v>70.791640519194701</v>
      </c>
      <c r="J44" s="68">
        <v>457.39335517352299</v>
      </c>
      <c r="K44" s="68">
        <v>440.32143198486801</v>
      </c>
      <c r="L44" s="68">
        <v>1074.8199531871401</v>
      </c>
    </row>
    <row r="45" spans="1:12" ht="10.35" customHeight="1">
      <c r="A45" s="69" t="s">
        <v>406</v>
      </c>
      <c r="B45" s="70">
        <f t="shared" ref="B45:L45" si="2">SUM(B33:B44)</f>
        <v>4151.667385759456</v>
      </c>
      <c r="C45" s="70">
        <f t="shared" si="2"/>
        <v>1203.9162386878722</v>
      </c>
      <c r="D45" s="70">
        <f t="shared" si="2"/>
        <v>17.49132155777766</v>
      </c>
      <c r="E45" s="70">
        <f t="shared" si="2"/>
        <v>2923.6573105594298</v>
      </c>
      <c r="F45" s="70">
        <f t="shared" si="2"/>
        <v>2804.9228759554549</v>
      </c>
      <c r="G45" s="70">
        <f t="shared" si="2"/>
        <v>3.6409739431098918</v>
      </c>
      <c r="H45" s="70">
        <f t="shared" si="2"/>
        <v>1447.1551935176453</v>
      </c>
      <c r="I45" s="70">
        <f t="shared" si="2"/>
        <v>809.58811981752558</v>
      </c>
      <c r="J45" s="70">
        <f t="shared" si="2"/>
        <v>5373.0749460051093</v>
      </c>
      <c r="K45" s="70">
        <f t="shared" si="2"/>
        <v>5732.221160457997</v>
      </c>
      <c r="L45" s="70">
        <f t="shared" si="2"/>
        <v>13362.03941979827</v>
      </c>
    </row>
    <row r="46" spans="1:12" ht="13.7" customHeight="1">
      <c r="A46" s="66">
        <v>2020</v>
      </c>
      <c r="B46" s="68"/>
      <c r="C46" s="68"/>
      <c r="D46" s="68"/>
      <c r="E46" s="68"/>
      <c r="F46" s="68"/>
      <c r="G46" s="68"/>
      <c r="H46" s="68"/>
      <c r="I46" s="68"/>
      <c r="J46" s="68"/>
      <c r="K46" s="68"/>
      <c r="L46" s="68"/>
    </row>
    <row r="47" spans="1:12" ht="10.35" customHeight="1">
      <c r="A47" s="67" t="s">
        <v>394</v>
      </c>
      <c r="B47" s="68">
        <v>352.51989577439798</v>
      </c>
      <c r="C47" s="68">
        <v>81.482488338995395</v>
      </c>
      <c r="D47" s="68">
        <v>1.34375937581691</v>
      </c>
      <c r="E47" s="68">
        <v>206.34828842039099</v>
      </c>
      <c r="F47" s="68">
        <v>226.07651446546899</v>
      </c>
      <c r="G47" s="68">
        <v>0.25765424580976598</v>
      </c>
      <c r="H47" s="68">
        <v>122.179026068657</v>
      </c>
      <c r="I47" s="68">
        <v>57.890618837832399</v>
      </c>
      <c r="J47" s="68">
        <v>435.34614348921099</v>
      </c>
      <c r="K47" s="68">
        <v>432.68245713166903</v>
      </c>
      <c r="L47" s="68">
        <v>1048.09824552737</v>
      </c>
    </row>
    <row r="48" spans="1:12" ht="10.35" customHeight="1">
      <c r="A48" s="67" t="s">
        <v>395</v>
      </c>
      <c r="B48" s="68">
        <v>337.981569215126</v>
      </c>
      <c r="C48" s="68">
        <v>78.609014078458003</v>
      </c>
      <c r="D48" s="68">
        <v>1.32889581010074</v>
      </c>
      <c r="E48" s="68">
        <v>206.95982569381499</v>
      </c>
      <c r="F48" s="68">
        <v>215.403656366262</v>
      </c>
      <c r="G48" s="68">
        <v>0.15368203834305599</v>
      </c>
      <c r="H48" s="68">
        <v>116.46118077081201</v>
      </c>
      <c r="I48" s="68">
        <v>67.714714864627098</v>
      </c>
      <c r="J48" s="68">
        <v>417.91947910368498</v>
      </c>
      <c r="K48" s="68">
        <v>422.51716409841998</v>
      </c>
      <c r="L48" s="68">
        <v>1024.6125388375399</v>
      </c>
    </row>
    <row r="49" spans="1:12" ht="10.35" customHeight="1">
      <c r="A49" s="67" t="s">
        <v>396</v>
      </c>
      <c r="B49" s="68">
        <v>356.07965142012102</v>
      </c>
      <c r="C49" s="68">
        <v>84.378738555838595</v>
      </c>
      <c r="D49" s="68">
        <v>1.2182259591089999</v>
      </c>
      <c r="E49" s="68">
        <v>246.92051006203599</v>
      </c>
      <c r="F49" s="68">
        <v>228.152036591159</v>
      </c>
      <c r="G49" s="68">
        <v>0.20258277271720199</v>
      </c>
      <c r="H49" s="68">
        <v>169.77425126947401</v>
      </c>
      <c r="I49" s="68">
        <v>71.019838802154595</v>
      </c>
      <c r="J49" s="68">
        <v>441.67661593506898</v>
      </c>
      <c r="K49" s="68">
        <v>475.27512942591198</v>
      </c>
      <c r="L49" s="68">
        <v>1157.74583543261</v>
      </c>
    </row>
    <row r="50" spans="1:12" ht="10.35" customHeight="1">
      <c r="A50" s="67" t="s">
        <v>397</v>
      </c>
      <c r="B50" s="68">
        <v>346.334271444038</v>
      </c>
      <c r="C50" s="68">
        <v>81.774693430534001</v>
      </c>
      <c r="D50" s="68">
        <v>0.68492554227295899</v>
      </c>
      <c r="E50" s="68">
        <v>242.18263312440101</v>
      </c>
      <c r="F50" s="68">
        <v>172.31489585742099</v>
      </c>
      <c r="G50" s="68">
        <v>0.13873469696725199</v>
      </c>
      <c r="H50" s="68">
        <v>190.17941152337201</v>
      </c>
      <c r="I50" s="68">
        <v>75.885277786393203</v>
      </c>
      <c r="J50" s="68">
        <v>428.79389041684499</v>
      </c>
      <c r="K50" s="68">
        <v>414.63626367878902</v>
      </c>
      <c r="L50" s="68">
        <v>1109.4948434053999</v>
      </c>
    </row>
    <row r="51" spans="1:12" ht="10.35" customHeight="1">
      <c r="A51" s="67" t="s">
        <v>398</v>
      </c>
      <c r="B51" s="68">
        <v>401.76419192405803</v>
      </c>
      <c r="C51" s="68">
        <v>77.719140203394602</v>
      </c>
      <c r="D51" s="68">
        <v>1.2813376909032701</v>
      </c>
      <c r="E51" s="68">
        <v>216.75119601675999</v>
      </c>
      <c r="F51" s="68">
        <v>172.832783757508</v>
      </c>
      <c r="G51" s="68">
        <v>0.29089334107864501</v>
      </c>
      <c r="H51" s="68">
        <v>189.75106216644599</v>
      </c>
      <c r="I51" s="68">
        <v>84.187868943111098</v>
      </c>
      <c r="J51" s="68">
        <v>480.764669818355</v>
      </c>
      <c r="K51" s="68">
        <v>389.87487311534602</v>
      </c>
      <c r="L51" s="68">
        <v>1144.57847404326</v>
      </c>
    </row>
    <row r="52" spans="1:12" ht="10.35" customHeight="1">
      <c r="A52" s="67" t="s">
        <v>399</v>
      </c>
      <c r="B52" s="68">
        <v>346.05636112557897</v>
      </c>
      <c r="C52" s="68">
        <v>120.12247692525</v>
      </c>
      <c r="D52" s="68">
        <v>1.3422161399816499</v>
      </c>
      <c r="E52" s="68">
        <v>225.84766587886301</v>
      </c>
      <c r="F52" s="68">
        <v>151.07707829936399</v>
      </c>
      <c r="G52" s="68">
        <v>0.44005810766963299</v>
      </c>
      <c r="H52" s="68">
        <v>163.354326260736</v>
      </c>
      <c r="I52" s="68">
        <v>59.949138913863102</v>
      </c>
      <c r="J52" s="68">
        <v>467.52105419081101</v>
      </c>
      <c r="K52" s="68">
        <v>377.36480228589602</v>
      </c>
      <c r="L52" s="68">
        <v>1068.1893216513099</v>
      </c>
    </row>
    <row r="53" spans="1:12" ht="10.35" customHeight="1">
      <c r="A53" s="67" t="s">
        <v>400</v>
      </c>
      <c r="B53" s="68">
        <v>323.19263438394398</v>
      </c>
      <c r="C53" s="68">
        <v>137.38280032933801</v>
      </c>
      <c r="D53" s="68">
        <v>1.72362908128878</v>
      </c>
      <c r="E53" s="68">
        <v>209.60389537349599</v>
      </c>
      <c r="F53" s="68">
        <v>171.55785049532099</v>
      </c>
      <c r="G53" s="68">
        <v>0.239197145220056</v>
      </c>
      <c r="H53" s="68">
        <v>135.300565127765</v>
      </c>
      <c r="I53" s="68">
        <v>43.182933168753799</v>
      </c>
      <c r="J53" s="68">
        <v>462.299063794571</v>
      </c>
      <c r="K53" s="68">
        <v>381.40094301403701</v>
      </c>
      <c r="L53" s="68">
        <v>1022.1835051051301</v>
      </c>
    </row>
    <row r="54" spans="1:12" ht="10.35" customHeight="1">
      <c r="A54" s="67" t="s">
        <v>401</v>
      </c>
      <c r="B54" s="68">
        <v>274.21233958862302</v>
      </c>
      <c r="C54" s="68">
        <v>118.296866410722</v>
      </c>
      <c r="D54" s="68">
        <v>1.5554097613775799</v>
      </c>
      <c r="E54" s="68">
        <v>258.84172362640101</v>
      </c>
      <c r="F54" s="68">
        <v>184.196718296103</v>
      </c>
      <c r="G54" s="68">
        <v>0.191118735083842</v>
      </c>
      <c r="H54" s="68">
        <v>250.055630339396</v>
      </c>
      <c r="I54" s="68">
        <v>27.1968573892173</v>
      </c>
      <c r="J54" s="68">
        <v>394.06461576072201</v>
      </c>
      <c r="K54" s="68">
        <v>443.22956065758802</v>
      </c>
      <c r="L54" s="68">
        <v>1114.54666414692</v>
      </c>
    </row>
    <row r="55" spans="1:12" ht="10.35" customHeight="1">
      <c r="A55" s="67" t="s">
        <v>402</v>
      </c>
      <c r="B55" s="68">
        <v>262.06295753469198</v>
      </c>
      <c r="C55" s="68">
        <v>92.292820091029796</v>
      </c>
      <c r="D55" s="68">
        <v>1.64110123806432</v>
      </c>
      <c r="E55" s="68">
        <v>233.59575802199501</v>
      </c>
      <c r="F55" s="68">
        <v>196.73886489322001</v>
      </c>
      <c r="G55" s="68">
        <v>0.13287481003850801</v>
      </c>
      <c r="H55" s="68">
        <v>194.20427640361601</v>
      </c>
      <c r="I55" s="68">
        <v>63.960216084230296</v>
      </c>
      <c r="J55" s="68">
        <v>355.99687886378598</v>
      </c>
      <c r="K55" s="68">
        <v>430.46749772525402</v>
      </c>
      <c r="L55" s="68">
        <v>1044.6288690768899</v>
      </c>
    </row>
    <row r="56" spans="1:12" ht="10.35" customHeight="1">
      <c r="A56" s="67" t="s">
        <v>403</v>
      </c>
      <c r="B56" s="68">
        <v>360.72138293768</v>
      </c>
      <c r="C56" s="68">
        <v>79.534915896406801</v>
      </c>
      <c r="D56" s="68">
        <v>2.4856105934389001</v>
      </c>
      <c r="E56" s="68">
        <v>246.10562132026701</v>
      </c>
      <c r="F56" s="68">
        <v>218.60459204330601</v>
      </c>
      <c r="G56" s="68">
        <v>0.16944288546630401</v>
      </c>
      <c r="H56" s="68">
        <v>190.67489604837601</v>
      </c>
      <c r="I56" s="68">
        <v>87.947819755251601</v>
      </c>
      <c r="J56" s="68">
        <v>442.74190942752602</v>
      </c>
      <c r="K56" s="68">
        <v>464.87965624903899</v>
      </c>
      <c r="L56" s="68">
        <v>1186.24428148019</v>
      </c>
    </row>
    <row r="57" spans="1:12" ht="10.35" customHeight="1">
      <c r="A57" s="67" t="s">
        <v>404</v>
      </c>
      <c r="B57" s="68">
        <v>329.85997757565798</v>
      </c>
      <c r="C57" s="68">
        <v>85.657375584030206</v>
      </c>
      <c r="D57" s="68">
        <v>1.8653422234180901</v>
      </c>
      <c r="E57" s="68">
        <v>224.534298989425</v>
      </c>
      <c r="F57" s="68">
        <v>221.478313221577</v>
      </c>
      <c r="G57" s="68">
        <v>0.13893972687108</v>
      </c>
      <c r="H57" s="68">
        <v>165.115896897346</v>
      </c>
      <c r="I57" s="68">
        <v>85.631682911995696</v>
      </c>
      <c r="J57" s="68">
        <v>417.38269538310698</v>
      </c>
      <c r="K57" s="68">
        <v>446.151551937872</v>
      </c>
      <c r="L57" s="68">
        <v>1114.2818271303199</v>
      </c>
    </row>
    <row r="58" spans="1:12" ht="10.35" customHeight="1">
      <c r="A58" s="67" t="s">
        <v>405</v>
      </c>
      <c r="B58" s="68">
        <v>335.51255281616199</v>
      </c>
      <c r="C58" s="68">
        <v>70.680432740283294</v>
      </c>
      <c r="D58" s="68">
        <v>1.58426606687432</v>
      </c>
      <c r="E58" s="68">
        <v>226.993507289587</v>
      </c>
      <c r="F58" s="68">
        <v>213.63781537563401</v>
      </c>
      <c r="G58" s="68">
        <v>0.18456659665185199</v>
      </c>
      <c r="H58" s="68">
        <v>169.98051576197</v>
      </c>
      <c r="I58" s="68">
        <v>94.436793544503999</v>
      </c>
      <c r="J58" s="68">
        <v>407.77725162331899</v>
      </c>
      <c r="K58" s="68">
        <v>440.815889261873</v>
      </c>
      <c r="L58" s="68">
        <v>1113.0104501916701</v>
      </c>
    </row>
    <row r="59" spans="1:12" ht="10.35" customHeight="1">
      <c r="A59" s="69" t="s">
        <v>406</v>
      </c>
      <c r="B59" s="70">
        <f t="shared" ref="B59:L59" si="3">SUM(B47:B58)</f>
        <v>4026.2977857400792</v>
      </c>
      <c r="C59" s="70">
        <f t="shared" si="3"/>
        <v>1107.9317625842807</v>
      </c>
      <c r="D59" s="70">
        <f t="shared" si="3"/>
        <v>18.054719482646519</v>
      </c>
      <c r="E59" s="70">
        <f t="shared" si="3"/>
        <v>2744.6849238174373</v>
      </c>
      <c r="F59" s="70">
        <f t="shared" si="3"/>
        <v>2372.0711196623438</v>
      </c>
      <c r="G59" s="70">
        <f t="shared" si="3"/>
        <v>2.5397451019171959</v>
      </c>
      <c r="H59" s="70">
        <f t="shared" si="3"/>
        <v>2057.0310386379656</v>
      </c>
      <c r="I59" s="70">
        <f t="shared" si="3"/>
        <v>819.00376100193421</v>
      </c>
      <c r="J59" s="70">
        <f t="shared" si="3"/>
        <v>5152.2842678070065</v>
      </c>
      <c r="K59" s="70">
        <f t="shared" si="3"/>
        <v>5119.295788581695</v>
      </c>
      <c r="L59" s="70">
        <f t="shared" si="3"/>
        <v>13147.614856028613</v>
      </c>
    </row>
    <row r="60" spans="1:12" ht="10.35" customHeight="1">
      <c r="A60" s="66">
        <v>2021</v>
      </c>
      <c r="B60" s="80"/>
      <c r="C60" s="80"/>
      <c r="D60" s="80"/>
      <c r="E60" s="80"/>
      <c r="F60" s="80"/>
      <c r="G60" s="80"/>
      <c r="H60" s="80"/>
      <c r="I60" s="80"/>
      <c r="J60" s="80"/>
      <c r="K60" s="80"/>
      <c r="L60" s="80"/>
    </row>
    <row r="61" spans="1:12" ht="10.35" customHeight="1">
      <c r="A61" s="67" t="s">
        <v>394</v>
      </c>
      <c r="B61" s="68">
        <v>341.57644449921401</v>
      </c>
      <c r="C61" s="68">
        <v>81.2103982242581</v>
      </c>
      <c r="D61" s="68">
        <v>1.6723892423129101</v>
      </c>
      <c r="E61" s="68">
        <v>210.86612980087301</v>
      </c>
      <c r="F61" s="68">
        <v>213.805344648664</v>
      </c>
      <c r="G61" s="68">
        <v>0.142936707684403</v>
      </c>
      <c r="H61" s="68">
        <v>140.937683759067</v>
      </c>
      <c r="I61" s="68">
        <v>91.972770615777804</v>
      </c>
      <c r="J61" s="68">
        <v>424.45923196578502</v>
      </c>
      <c r="K61" s="68">
        <v>424.814411157221</v>
      </c>
      <c r="L61" s="68">
        <v>1082.18409749785</v>
      </c>
    </row>
    <row r="62" spans="1:12" ht="10.35" customHeight="1">
      <c r="A62" s="67" t="s">
        <v>395</v>
      </c>
      <c r="B62" s="68">
        <v>329.194970798773</v>
      </c>
      <c r="C62" s="68">
        <v>68.951805779510906</v>
      </c>
      <c r="D62" s="68">
        <v>1.7186312018051599</v>
      </c>
      <c r="E62" s="68">
        <v>206.08319246245699</v>
      </c>
      <c r="F62" s="68">
        <v>218.29948770480701</v>
      </c>
      <c r="G62" s="68">
        <v>0.223938952054579</v>
      </c>
      <c r="H62" s="68">
        <v>93.089608185132803</v>
      </c>
      <c r="I62" s="68">
        <v>73.573510505173701</v>
      </c>
      <c r="J62" s="68">
        <v>399.86540778008901</v>
      </c>
      <c r="K62" s="68">
        <v>424.606619119318</v>
      </c>
      <c r="L62" s="68">
        <v>991.13514558971406</v>
      </c>
    </row>
    <row r="63" spans="1:12" ht="10.35" customHeight="1">
      <c r="A63" s="67" t="s">
        <v>396</v>
      </c>
      <c r="B63" s="68">
        <v>382.05910517446699</v>
      </c>
      <c r="C63" s="68">
        <v>118.262114944335</v>
      </c>
      <c r="D63" s="68">
        <v>1.6848696109749199</v>
      </c>
      <c r="E63" s="68">
        <v>259.59034605479599</v>
      </c>
      <c r="F63" s="68">
        <v>259.86560575829799</v>
      </c>
      <c r="G63" s="68">
        <v>0.22361707715179599</v>
      </c>
      <c r="H63" s="68">
        <v>143.443678293267</v>
      </c>
      <c r="I63" s="68">
        <v>86.647509082065199</v>
      </c>
      <c r="J63" s="68">
        <v>502.00608972977699</v>
      </c>
      <c r="K63" s="68">
        <v>519.67956889024595</v>
      </c>
      <c r="L63" s="68">
        <v>1251.77684599536</v>
      </c>
    </row>
    <row r="64" spans="1:12" ht="10.35" customHeight="1">
      <c r="A64" s="67" t="s">
        <v>397</v>
      </c>
      <c r="B64" s="68">
        <v>394.35297599040899</v>
      </c>
      <c r="C64" s="68">
        <v>115.2512089188</v>
      </c>
      <c r="D64" s="68">
        <v>1.39024825304281</v>
      </c>
      <c r="E64" s="68">
        <v>249.996483657749</v>
      </c>
      <c r="F64" s="68">
        <v>259.68261546682101</v>
      </c>
      <c r="G64" s="68">
        <v>0.178113666237844</v>
      </c>
      <c r="H64" s="68">
        <v>146.57323931293001</v>
      </c>
      <c r="I64" s="68">
        <v>89.693071775215003</v>
      </c>
      <c r="J64" s="68">
        <v>510.99443316225103</v>
      </c>
      <c r="K64" s="68">
        <v>509.85721279080798</v>
      </c>
      <c r="L64" s="68">
        <v>1257.1179570412</v>
      </c>
    </row>
    <row r="65" spans="1:12" ht="10.35" customHeight="1">
      <c r="A65" s="67" t="s">
        <v>398</v>
      </c>
      <c r="B65" s="68">
        <v>449.08490412987601</v>
      </c>
      <c r="C65" s="68">
        <v>108.325093737606</v>
      </c>
      <c r="D65" s="68">
        <v>1.51309203015213</v>
      </c>
      <c r="E65" s="68">
        <v>244.27651364409701</v>
      </c>
      <c r="F65" s="68">
        <v>228.927345047058</v>
      </c>
      <c r="G65" s="68">
        <v>0.31324380521845302</v>
      </c>
      <c r="H65" s="68">
        <v>161.69791612318599</v>
      </c>
      <c r="I65" s="68">
        <v>86.678662604333795</v>
      </c>
      <c r="J65" s="68">
        <v>558.92308989763399</v>
      </c>
      <c r="K65" s="68">
        <v>473.51710249637301</v>
      </c>
      <c r="L65" s="68">
        <v>1280.8167711215301</v>
      </c>
    </row>
    <row r="66" spans="1:12" ht="10.35" customHeight="1">
      <c r="A66" s="67" t="s">
        <v>399</v>
      </c>
      <c r="B66" s="68">
        <v>390.88052119588599</v>
      </c>
      <c r="C66" s="68">
        <v>148.936297139446</v>
      </c>
      <c r="D66" s="68">
        <v>1.3523750410229101</v>
      </c>
      <c r="E66" s="68">
        <v>235.094315588477</v>
      </c>
      <c r="F66" s="68">
        <v>216.44625767807301</v>
      </c>
      <c r="G66" s="68">
        <v>0.228143167394351</v>
      </c>
      <c r="H66" s="68">
        <v>126.967188620756</v>
      </c>
      <c r="I66" s="68">
        <v>66.164869570747001</v>
      </c>
      <c r="J66" s="68">
        <v>541.169193376355</v>
      </c>
      <c r="K66" s="68">
        <v>451.76871643394401</v>
      </c>
      <c r="L66" s="68">
        <v>1186.0699680017999</v>
      </c>
    </row>
    <row r="67" spans="1:12" ht="10.35" customHeight="1">
      <c r="A67" s="67" t="s">
        <v>400</v>
      </c>
      <c r="B67" s="68">
        <v>326.17505888982799</v>
      </c>
      <c r="C67" s="68">
        <v>184.743175900745</v>
      </c>
      <c r="D67" s="68">
        <v>1.39521526780973</v>
      </c>
      <c r="E67" s="68">
        <v>244.01995063442899</v>
      </c>
      <c r="F67" s="68">
        <v>232.04695660482801</v>
      </c>
      <c r="G67" s="68">
        <v>0.258103988824613</v>
      </c>
      <c r="H67" s="68">
        <v>115.98745146184</v>
      </c>
      <c r="I67" s="68">
        <v>50.972308020720199</v>
      </c>
      <c r="J67" s="68">
        <v>512.31345005838295</v>
      </c>
      <c r="K67" s="68">
        <v>476.32501122808299</v>
      </c>
      <c r="L67" s="68">
        <v>1155.5982207690299</v>
      </c>
    </row>
    <row r="68" spans="1:12" ht="10.35" customHeight="1">
      <c r="A68" s="67" t="s">
        <v>401</v>
      </c>
      <c r="B68" s="68">
        <v>254.46700965769401</v>
      </c>
      <c r="C68" s="68">
        <v>129.55056540898099</v>
      </c>
      <c r="D68" s="68">
        <v>1.0828797671114501</v>
      </c>
      <c r="E68" s="68">
        <v>226.90636949974299</v>
      </c>
      <c r="F68" s="68">
        <v>230.56140692509001</v>
      </c>
      <c r="G68" s="68">
        <v>0.167434474257845</v>
      </c>
      <c r="H68" s="68">
        <v>81.517175871326799</v>
      </c>
      <c r="I68" s="68">
        <v>48.058839701200696</v>
      </c>
      <c r="J68" s="68">
        <v>385.10045483378701</v>
      </c>
      <c r="K68" s="68">
        <v>457.63521089909102</v>
      </c>
      <c r="L68" s="68">
        <v>972.31168130540595</v>
      </c>
    </row>
    <row r="69" spans="1:12" ht="10.35" customHeight="1">
      <c r="A69" s="67" t="s">
        <v>402</v>
      </c>
      <c r="B69" s="68">
        <v>270.804552989466</v>
      </c>
      <c r="C69" s="68">
        <v>87.283516252983006</v>
      </c>
      <c r="D69" s="68">
        <v>0.95334936959021799</v>
      </c>
      <c r="E69" s="68">
        <v>218.466106095432</v>
      </c>
      <c r="F69" s="68">
        <v>210.91173116047699</v>
      </c>
      <c r="G69" s="68">
        <v>0.303289934081026</v>
      </c>
      <c r="H69" s="68">
        <v>86.664281850971804</v>
      </c>
      <c r="I69" s="68">
        <v>67.505500587063594</v>
      </c>
      <c r="J69" s="68">
        <v>359.04141861203902</v>
      </c>
      <c r="K69" s="68">
        <v>429.68112718998998</v>
      </c>
      <c r="L69" s="68">
        <v>942.89232824006399</v>
      </c>
    </row>
    <row r="70" spans="1:12" ht="10.35" customHeight="1">
      <c r="A70" s="67" t="s">
        <v>403</v>
      </c>
      <c r="B70" s="68">
        <v>324.45872049554998</v>
      </c>
      <c r="C70" s="68">
        <v>94.337905196803206</v>
      </c>
      <c r="D70" s="68">
        <v>1.1883885965455601</v>
      </c>
      <c r="E70" s="68">
        <v>242.93366763102799</v>
      </c>
      <c r="F70" s="68">
        <v>212.52540468850299</v>
      </c>
      <c r="G70" s="68">
        <v>0.33616747123992902</v>
      </c>
      <c r="H70" s="68">
        <v>90.435683473010002</v>
      </c>
      <c r="I70" s="68">
        <v>67.039727761133193</v>
      </c>
      <c r="J70" s="68">
        <v>419.98501428889801</v>
      </c>
      <c r="K70" s="68">
        <v>455.79523979077101</v>
      </c>
      <c r="L70" s="68">
        <v>1033.2556653138099</v>
      </c>
    </row>
    <row r="71" spans="1:12" ht="10.35" customHeight="1">
      <c r="A71" s="67" t="s">
        <v>404</v>
      </c>
      <c r="B71" s="68">
        <v>343.76382256286701</v>
      </c>
      <c r="C71" s="68">
        <v>88.333044489071895</v>
      </c>
      <c r="D71" s="68">
        <v>0.859511812315922</v>
      </c>
      <c r="E71" s="68">
        <v>227.130032737851</v>
      </c>
      <c r="F71" s="68">
        <v>189.757367387145</v>
      </c>
      <c r="G71" s="68">
        <v>0.26611999667747799</v>
      </c>
      <c r="H71" s="68">
        <v>123.493444122</v>
      </c>
      <c r="I71" s="68">
        <v>34.479905382125303</v>
      </c>
      <c r="J71" s="68">
        <v>432.95637886425499</v>
      </c>
      <c r="K71" s="68">
        <v>417.15352012167301</v>
      </c>
      <c r="L71" s="68">
        <v>1008.08324849005</v>
      </c>
    </row>
    <row r="72" spans="1:12" ht="10.35" customHeight="1">
      <c r="A72" s="67" t="s">
        <v>405</v>
      </c>
      <c r="B72" s="68">
        <v>364.17827530111498</v>
      </c>
      <c r="C72" s="68">
        <v>90.659851705817204</v>
      </c>
      <c r="D72" s="68">
        <v>1.2231224259520199</v>
      </c>
      <c r="E72" s="68">
        <v>219.15580931425899</v>
      </c>
      <c r="F72" s="68">
        <v>186.21771349048799</v>
      </c>
      <c r="G72" s="68">
        <v>0.37850724869159802</v>
      </c>
      <c r="H72" s="68">
        <v>81.273159421055496</v>
      </c>
      <c r="I72" s="68">
        <v>32.0864656512586</v>
      </c>
      <c r="J72" s="68">
        <v>456.06124943288398</v>
      </c>
      <c r="K72" s="68">
        <v>405.75203005343798</v>
      </c>
      <c r="L72" s="68">
        <v>975.17290455863701</v>
      </c>
    </row>
    <row r="73" spans="1:12" ht="10.35" customHeight="1">
      <c r="A73" s="69" t="s">
        <v>406</v>
      </c>
      <c r="B73" s="70">
        <f t="shared" ref="B73:L73" si="4">SUM(B61:B72)</f>
        <v>4170.9963616851455</v>
      </c>
      <c r="C73" s="70">
        <f t="shared" si="4"/>
        <v>1315.8449776983571</v>
      </c>
      <c r="D73" s="70">
        <f t="shared" si="4"/>
        <v>16.03407261863574</v>
      </c>
      <c r="E73" s="70">
        <f t="shared" si="4"/>
        <v>2784.518917121191</v>
      </c>
      <c r="F73" s="70">
        <f t="shared" si="4"/>
        <v>2659.0472365602518</v>
      </c>
      <c r="G73" s="70">
        <f t="shared" si="4"/>
        <v>3.0196164895139153</v>
      </c>
      <c r="H73" s="70">
        <f t="shared" si="4"/>
        <v>1392.0805104945428</v>
      </c>
      <c r="I73" s="70">
        <f t="shared" si="4"/>
        <v>794.87314125681394</v>
      </c>
      <c r="J73" s="70">
        <f t="shared" si="4"/>
        <v>5502.8754120021376</v>
      </c>
      <c r="K73" s="70">
        <f t="shared" si="4"/>
        <v>5446.5857701709556</v>
      </c>
      <c r="L73" s="70">
        <f t="shared" si="4"/>
        <v>13136.414833924449</v>
      </c>
    </row>
    <row r="74" spans="1:12" ht="10.35" customHeight="1">
      <c r="A74" s="66">
        <v>2022</v>
      </c>
      <c r="B74" s="68"/>
      <c r="C74" s="68"/>
      <c r="D74" s="68"/>
      <c r="E74" s="68"/>
      <c r="F74" s="68"/>
      <c r="G74" s="68"/>
      <c r="H74" s="68"/>
      <c r="I74" s="68"/>
      <c r="J74" s="68"/>
      <c r="K74" s="68"/>
      <c r="L74" s="68"/>
    </row>
    <row r="75" spans="1:12" ht="10.35" customHeight="1">
      <c r="A75" s="67" t="s">
        <v>394</v>
      </c>
      <c r="B75" s="68">
        <v>320.41041606759097</v>
      </c>
      <c r="C75" s="68">
        <v>75.057565450774106</v>
      </c>
      <c r="D75" s="68">
        <v>1.1120535382657299</v>
      </c>
      <c r="E75" s="68">
        <v>188.73451965920901</v>
      </c>
      <c r="F75" s="68">
        <v>156.45757885748799</v>
      </c>
      <c r="G75" s="68">
        <v>0.178633957176589</v>
      </c>
      <c r="H75" s="68">
        <v>54.4759692484539</v>
      </c>
      <c r="I75" s="68">
        <v>35.684542047393499</v>
      </c>
      <c r="J75" s="68">
        <v>396.580035056631</v>
      </c>
      <c r="K75" s="68">
        <v>345.370732473874</v>
      </c>
      <c r="L75" s="68">
        <v>832.11127882635196</v>
      </c>
    </row>
    <row r="76" spans="1:12" ht="10.35" customHeight="1">
      <c r="A76" s="67" t="s">
        <v>395</v>
      </c>
      <c r="B76" s="68">
        <v>305.65117970774702</v>
      </c>
      <c r="C76" s="68">
        <v>75.783399970417193</v>
      </c>
      <c r="D76" s="68">
        <v>1.3913593828441999</v>
      </c>
      <c r="E76" s="68">
        <v>223.572958676924</v>
      </c>
      <c r="F76" s="68">
        <v>211.04180169054001</v>
      </c>
      <c r="G76" s="68">
        <v>0.24644814902315701</v>
      </c>
      <c r="H76" s="68">
        <v>45.0510355796944</v>
      </c>
      <c r="I76" s="68">
        <v>39.417556780341002</v>
      </c>
      <c r="J76" s="68">
        <v>382.825939061008</v>
      </c>
      <c r="K76" s="68">
        <v>434.86120851648701</v>
      </c>
      <c r="L76" s="68">
        <v>902.15573993753003</v>
      </c>
    </row>
    <row r="77" spans="1:12" ht="10.35" customHeight="1">
      <c r="A77" s="67" t="s">
        <v>396</v>
      </c>
      <c r="B77" s="68">
        <v>325.64823124500998</v>
      </c>
      <c r="C77" s="68">
        <v>103.12287880628401</v>
      </c>
      <c r="D77" s="68">
        <v>1.6435549830423899</v>
      </c>
      <c r="E77" s="68">
        <v>268.28714556054501</v>
      </c>
      <c r="F77" s="68">
        <v>255.88348630606799</v>
      </c>
      <c r="G77" s="68">
        <v>0.223039466024884</v>
      </c>
      <c r="H77" s="68">
        <v>50.164443902565203</v>
      </c>
      <c r="I77" s="68">
        <v>54.529277023448998</v>
      </c>
      <c r="J77" s="68">
        <v>430.414665034336</v>
      </c>
      <c r="K77" s="68">
        <v>524.39367133263897</v>
      </c>
      <c r="L77" s="68">
        <v>1059.50205729299</v>
      </c>
    </row>
    <row r="78" spans="1:12" ht="10.35" customHeight="1">
      <c r="A78" s="67" t="s">
        <v>397</v>
      </c>
      <c r="B78" s="68">
        <v>383.042657873976</v>
      </c>
      <c r="C78" s="68">
        <v>111.69916283838501</v>
      </c>
      <c r="D78" s="68">
        <v>1.0366819000716401</v>
      </c>
      <c r="E78" s="68">
        <v>246.040001904229</v>
      </c>
      <c r="F78" s="68">
        <v>229.13075675788099</v>
      </c>
      <c r="G78" s="68">
        <v>0.30778956885212</v>
      </c>
      <c r="H78" s="68">
        <v>63.028591065955297</v>
      </c>
      <c r="I78" s="68">
        <v>46.781011769511302</v>
      </c>
      <c r="J78" s="68">
        <v>495.77850261243299</v>
      </c>
      <c r="K78" s="68">
        <v>475.478548230961</v>
      </c>
      <c r="L78" s="68">
        <v>1081.0666536788599</v>
      </c>
    </row>
    <row r="79" spans="1:12" ht="10.35" customHeight="1">
      <c r="A79" s="67" t="s">
        <v>398</v>
      </c>
      <c r="B79" s="68">
        <v>397.55534467215699</v>
      </c>
      <c r="C79" s="68">
        <v>102.81885252824701</v>
      </c>
      <c r="D79" s="68">
        <v>0.98103061122953805</v>
      </c>
      <c r="E79" s="68">
        <v>268.51699185248901</v>
      </c>
      <c r="F79" s="68">
        <v>215.53312944359499</v>
      </c>
      <c r="G79" s="68">
        <v>0.28463221283273299</v>
      </c>
      <c r="H79" s="68">
        <v>91.386753262809293</v>
      </c>
      <c r="I79" s="68">
        <v>64.280455157027703</v>
      </c>
      <c r="J79" s="68">
        <v>501.35522781163297</v>
      </c>
      <c r="K79" s="68">
        <v>484.33475350891598</v>
      </c>
      <c r="L79" s="68">
        <v>1141.3571897403899</v>
      </c>
    </row>
    <row r="80" spans="1:12" ht="10.35" customHeight="1">
      <c r="A80" s="67" t="s">
        <v>399</v>
      </c>
      <c r="B80" s="68">
        <v>390.25236468612502</v>
      </c>
      <c r="C80" s="68">
        <v>116.19229397274501</v>
      </c>
      <c r="D80" s="68">
        <v>0.89904290054741798</v>
      </c>
      <c r="E80" s="68">
        <v>259.32151217478997</v>
      </c>
      <c r="F80" s="68">
        <v>227.59142751390601</v>
      </c>
      <c r="G80" s="68">
        <v>0.33291124362753099</v>
      </c>
      <c r="H80" s="68">
        <v>75.468343965403704</v>
      </c>
      <c r="I80" s="68">
        <v>52.201801806049197</v>
      </c>
      <c r="J80" s="68">
        <v>507.34370155941701</v>
      </c>
      <c r="K80" s="68">
        <v>487.245850932324</v>
      </c>
      <c r="L80" s="68">
        <v>1122.2596982631901</v>
      </c>
    </row>
    <row r="81" spans="1:12" ht="10.35" customHeight="1">
      <c r="A81" s="67" t="s">
        <v>400</v>
      </c>
      <c r="B81" s="68">
        <v>303.58994353664599</v>
      </c>
      <c r="C81" s="68">
        <v>119.58689913324601</v>
      </c>
      <c r="D81" s="68">
        <v>0.96458633109353198</v>
      </c>
      <c r="E81" s="68">
        <v>221.75747197084399</v>
      </c>
      <c r="F81" s="68">
        <v>247.094169590023</v>
      </c>
      <c r="G81" s="68">
        <v>0.36589019342703699</v>
      </c>
      <c r="H81" s="68">
        <v>74.482584438650406</v>
      </c>
      <c r="I81" s="68">
        <v>43.935273866178797</v>
      </c>
      <c r="J81" s="68">
        <v>424.141429000985</v>
      </c>
      <c r="K81" s="68">
        <v>469.21753175429302</v>
      </c>
      <c r="L81" s="68">
        <v>1011.77681906011</v>
      </c>
    </row>
    <row r="82" spans="1:12" ht="10.35" customHeight="1">
      <c r="A82" s="67" t="s">
        <v>401</v>
      </c>
      <c r="B82" s="68">
        <v>272.93177351563702</v>
      </c>
      <c r="C82" s="68">
        <v>124.404914480267</v>
      </c>
      <c r="D82" s="68">
        <v>0.94250262629096204</v>
      </c>
      <c r="E82" s="68">
        <v>253.66309911202001</v>
      </c>
      <c r="F82" s="68">
        <v>218.63170228768601</v>
      </c>
      <c r="G82" s="68">
        <v>0.19663690550620699</v>
      </c>
      <c r="H82" s="68">
        <v>83.934174199530005</v>
      </c>
      <c r="I82" s="68">
        <v>50.5897839496117</v>
      </c>
      <c r="J82" s="68">
        <v>398.27919062219502</v>
      </c>
      <c r="K82" s="68">
        <v>472.491438305212</v>
      </c>
      <c r="L82" s="68">
        <v>1005.29458707655</v>
      </c>
    </row>
    <row r="83" spans="1:12" ht="10.35" customHeight="1">
      <c r="A83" s="67" t="s">
        <v>402</v>
      </c>
      <c r="B83" s="68">
        <v>258.10026301238202</v>
      </c>
      <c r="C83" s="68">
        <v>96.261339226305694</v>
      </c>
      <c r="D83" s="68">
        <v>0.78782630314547397</v>
      </c>
      <c r="E83" s="68">
        <v>227.535840100059</v>
      </c>
      <c r="F83" s="68">
        <v>193.95759235997201</v>
      </c>
      <c r="G83" s="68">
        <v>0.21297095451112399</v>
      </c>
      <c r="H83" s="68">
        <v>82.134113056566093</v>
      </c>
      <c r="I83" s="68">
        <v>59.4831808996326</v>
      </c>
      <c r="J83" s="68">
        <v>355.14942854183403</v>
      </c>
      <c r="K83" s="68">
        <v>421.70640341454202</v>
      </c>
      <c r="L83" s="68">
        <v>918.47312591257503</v>
      </c>
    </row>
    <row r="84" spans="1:12" ht="10.35" customHeight="1">
      <c r="A84" s="67" t="s">
        <v>403</v>
      </c>
      <c r="B84" s="68">
        <v>265.95528491215799</v>
      </c>
      <c r="C84" s="68">
        <v>87.139036309463293</v>
      </c>
      <c r="D84" s="68">
        <v>0.76876954520263396</v>
      </c>
      <c r="E84" s="68">
        <v>216.90610692581899</v>
      </c>
      <c r="F84" s="68">
        <v>207.85979049408201</v>
      </c>
      <c r="G84" s="68">
        <v>0.207664427860451</v>
      </c>
      <c r="H84" s="68">
        <v>113.927273509598</v>
      </c>
      <c r="I84" s="68">
        <v>64.977603127115898</v>
      </c>
      <c r="J84" s="68">
        <v>353.86309076682397</v>
      </c>
      <c r="K84" s="68">
        <v>424.973561847761</v>
      </c>
      <c r="L84" s="68">
        <v>957.74152925129897</v>
      </c>
    </row>
    <row r="85" spans="1:12" ht="10.35" customHeight="1">
      <c r="A85" s="67" t="s">
        <v>404</v>
      </c>
      <c r="B85" s="68">
        <v>268.61853076872598</v>
      </c>
      <c r="C85" s="68">
        <v>106.710617726945</v>
      </c>
      <c r="D85" s="68">
        <v>0.83482444819700596</v>
      </c>
      <c r="E85" s="68">
        <v>211.64684180444701</v>
      </c>
      <c r="F85" s="68">
        <v>244.96456807141999</v>
      </c>
      <c r="G85" s="68">
        <v>0.39182978319513601</v>
      </c>
      <c r="H85" s="68">
        <v>99.986677463283996</v>
      </c>
      <c r="I85" s="68">
        <v>51.408040658805803</v>
      </c>
      <c r="J85" s="68">
        <v>376.16397294386798</v>
      </c>
      <c r="K85" s="68">
        <v>457.00323965906199</v>
      </c>
      <c r="L85" s="68">
        <v>984.56193072502003</v>
      </c>
    </row>
    <row r="86" spans="1:12" ht="10.35" customHeight="1">
      <c r="A86" s="67" t="s">
        <v>405</v>
      </c>
      <c r="B86" s="68">
        <v>299.33744034758797</v>
      </c>
      <c r="C86" s="68">
        <v>95.288628860850807</v>
      </c>
      <c r="D86" s="68">
        <v>1.6043193142422101</v>
      </c>
      <c r="E86" s="68">
        <v>209.83415558286799</v>
      </c>
      <c r="F86" s="68">
        <v>195.901130343163</v>
      </c>
      <c r="G86" s="68">
        <v>0.238537963056138</v>
      </c>
      <c r="H86" s="68">
        <v>101.78532103390199</v>
      </c>
      <c r="I86" s="68">
        <v>52.553225265831998</v>
      </c>
      <c r="J86" s="68">
        <v>396.23038852268098</v>
      </c>
      <c r="K86" s="68">
        <v>405.97382388908602</v>
      </c>
      <c r="L86" s="68">
        <v>956.54275871150196</v>
      </c>
    </row>
    <row r="87" spans="1:12" ht="10.35" customHeight="1">
      <c r="A87" s="69" t="s">
        <v>406</v>
      </c>
      <c r="B87" s="70">
        <f t="shared" ref="B87:L87" si="5">SUM(B75:B86)</f>
        <v>3791.0934303457425</v>
      </c>
      <c r="C87" s="70">
        <f t="shared" si="5"/>
        <v>1214.0655893039302</v>
      </c>
      <c r="D87" s="70">
        <f t="shared" si="5"/>
        <v>12.966551884172732</v>
      </c>
      <c r="E87" s="70">
        <f t="shared" si="5"/>
        <v>2795.8166453242429</v>
      </c>
      <c r="F87" s="70">
        <f t="shared" si="5"/>
        <v>2604.0471337158237</v>
      </c>
      <c r="G87" s="70">
        <f t="shared" si="5"/>
        <v>3.1869848250931065</v>
      </c>
      <c r="H87" s="70">
        <f t="shared" si="5"/>
        <v>935.8252807264123</v>
      </c>
      <c r="I87" s="70">
        <f t="shared" si="5"/>
        <v>615.84175235094847</v>
      </c>
      <c r="J87" s="70">
        <f t="shared" si="5"/>
        <v>5018.1255715338448</v>
      </c>
      <c r="K87" s="70">
        <f t="shared" si="5"/>
        <v>5403.050763865157</v>
      </c>
      <c r="L87" s="70">
        <f t="shared" si="5"/>
        <v>11972.84336847637</v>
      </c>
    </row>
    <row r="88" spans="1:12" ht="10.35" customHeight="1">
      <c r="A88" s="66">
        <v>2023</v>
      </c>
      <c r="B88" s="68"/>
      <c r="C88" s="68"/>
      <c r="D88" s="68"/>
      <c r="E88" s="68"/>
      <c r="F88" s="68"/>
      <c r="G88" s="68"/>
      <c r="H88" s="68"/>
      <c r="I88" s="68"/>
      <c r="J88" s="68"/>
      <c r="K88" s="68"/>
      <c r="L88" s="68"/>
    </row>
    <row r="89" spans="1:12" ht="10.35" customHeight="1">
      <c r="A89" s="67" t="s">
        <v>394</v>
      </c>
      <c r="B89" s="68">
        <v>305.78794347208998</v>
      </c>
      <c r="C89" s="68">
        <v>82.291873646759498</v>
      </c>
      <c r="D89" s="68">
        <v>1.1895724788934701</v>
      </c>
      <c r="E89" s="68">
        <v>213.794631194131</v>
      </c>
      <c r="F89" s="68">
        <v>210.660267494989</v>
      </c>
      <c r="G89" s="68">
        <v>0.73233374713214605</v>
      </c>
      <c r="H89" s="68">
        <v>86.481498794020993</v>
      </c>
      <c r="I89" s="68">
        <v>61.945343126866</v>
      </c>
      <c r="J89" s="68">
        <v>389.26938959774299</v>
      </c>
      <c r="K89" s="68">
        <v>425.18723243625197</v>
      </c>
      <c r="L89" s="68">
        <v>962.88346395488202</v>
      </c>
    </row>
    <row r="90" spans="1:12" ht="10.35" customHeight="1">
      <c r="A90" s="67" t="s">
        <v>395</v>
      </c>
      <c r="B90" s="68">
        <v>288.43927422567799</v>
      </c>
      <c r="C90" s="68">
        <v>77.584415714976402</v>
      </c>
      <c r="D90" s="68">
        <v>0.83967241334234399</v>
      </c>
      <c r="E90" s="68">
        <v>219.81925977621501</v>
      </c>
      <c r="F90" s="68">
        <v>190.54161999702001</v>
      </c>
      <c r="G90" s="68">
        <v>0.18749874473884601</v>
      </c>
      <c r="H90" s="68">
        <v>68.124836401715399</v>
      </c>
      <c r="I90" s="68">
        <v>64.030056324266297</v>
      </c>
      <c r="J90" s="68">
        <v>366.86336235399699</v>
      </c>
      <c r="K90" s="68">
        <v>410.54837851797498</v>
      </c>
      <c r="L90" s="68">
        <v>909.566633597953</v>
      </c>
    </row>
    <row r="91" spans="1:12" ht="10.35" customHeight="1">
      <c r="A91" s="67" t="s">
        <v>396</v>
      </c>
      <c r="B91" s="68">
        <v>349.73998128868499</v>
      </c>
      <c r="C91" s="68">
        <v>92.849337388696</v>
      </c>
      <c r="D91" s="68">
        <v>0.909133458287397</v>
      </c>
      <c r="E91" s="68">
        <v>248.73806259174199</v>
      </c>
      <c r="F91" s="68">
        <v>212.12138775145499</v>
      </c>
      <c r="G91" s="68">
        <v>0.30551660292904398</v>
      </c>
      <c r="H91" s="68">
        <v>94.208392436262898</v>
      </c>
      <c r="I91" s="68">
        <v>74.620245484400797</v>
      </c>
      <c r="J91" s="68">
        <v>443.498452135668</v>
      </c>
      <c r="K91" s="68">
        <v>461.16496694612601</v>
      </c>
      <c r="L91" s="68">
        <v>1073.4920570024599</v>
      </c>
    </row>
    <row r="92" spans="1:12" ht="10.35" customHeight="1">
      <c r="A92" s="67" t="s">
        <v>397</v>
      </c>
      <c r="B92" s="68">
        <v>321.896287622231</v>
      </c>
      <c r="C92" s="68">
        <v>109.96377650465401</v>
      </c>
      <c r="D92" s="68">
        <v>0.44894273683548702</v>
      </c>
      <c r="E92" s="68">
        <v>231.04097310511301</v>
      </c>
      <c r="F92" s="68">
        <v>218.28248785976999</v>
      </c>
      <c r="G92" s="68">
        <v>0.21010494510278399</v>
      </c>
      <c r="H92" s="68">
        <v>134.66963520274501</v>
      </c>
      <c r="I92" s="68">
        <v>54.121521046433998</v>
      </c>
      <c r="J92" s="68">
        <v>432.30900686372098</v>
      </c>
      <c r="K92" s="68">
        <v>449.53356590998601</v>
      </c>
      <c r="L92" s="68">
        <v>1070.6337290228901</v>
      </c>
    </row>
    <row r="93" spans="1:12" ht="10.35" customHeight="1">
      <c r="A93" s="67" t="s">
        <v>398</v>
      </c>
      <c r="B93" s="68">
        <v>399.67711978045202</v>
      </c>
      <c r="C93" s="68">
        <v>92.733219915205794</v>
      </c>
      <c r="D93" s="68">
        <v>0.52992293497944398</v>
      </c>
      <c r="E93" s="68">
        <v>238.58442139035699</v>
      </c>
      <c r="F93" s="68">
        <v>203.99262667922</v>
      </c>
      <c r="G93" s="68">
        <v>0.19170516470124099</v>
      </c>
      <c r="H93" s="68">
        <v>104.89886987946301</v>
      </c>
      <c r="I93" s="68">
        <v>74.971318409186694</v>
      </c>
      <c r="J93" s="68">
        <v>492.94026263063699</v>
      </c>
      <c r="K93" s="68">
        <v>442.76875323427902</v>
      </c>
      <c r="L93" s="68">
        <v>1115.5792041535699</v>
      </c>
    </row>
    <row r="94" spans="1:12" ht="10.35" customHeight="1">
      <c r="A94" s="67" t="s">
        <v>399</v>
      </c>
      <c r="B94" s="68">
        <v>362.086928394246</v>
      </c>
      <c r="C94" s="68">
        <v>134.75328519888399</v>
      </c>
      <c r="D94" s="68">
        <v>0.640630264555753</v>
      </c>
      <c r="E94" s="68">
        <v>214.308185680137</v>
      </c>
      <c r="F94" s="68">
        <v>199.452030019814</v>
      </c>
      <c r="G94" s="68">
        <v>9.4199115384270393E-2</v>
      </c>
      <c r="H94" s="68">
        <v>111.07406414019999</v>
      </c>
      <c r="I94" s="68">
        <v>66.412389166364306</v>
      </c>
      <c r="J94" s="68">
        <v>497.48084385768601</v>
      </c>
      <c r="K94" s="68">
        <v>413.85441481533502</v>
      </c>
      <c r="L94" s="68">
        <v>1088.82171197959</v>
      </c>
    </row>
    <row r="95" spans="1:12" ht="10.35" customHeight="1">
      <c r="A95" s="67" t="s">
        <v>400</v>
      </c>
      <c r="B95" s="68">
        <v>299.890183331326</v>
      </c>
      <c r="C95" s="68">
        <v>166.11500761869701</v>
      </c>
      <c r="D95" s="68">
        <v>0.78602953570870704</v>
      </c>
      <c r="E95" s="68">
        <v>206.46934273144899</v>
      </c>
      <c r="F95" s="68">
        <v>193.20935446524601</v>
      </c>
      <c r="G95" s="68">
        <v>0.31514639454106602</v>
      </c>
      <c r="H95" s="68">
        <v>77.7239771454269</v>
      </c>
      <c r="I95" s="68">
        <v>62.157685763929898</v>
      </c>
      <c r="J95" s="68">
        <v>466.79122048573203</v>
      </c>
      <c r="K95" s="68">
        <v>399.99384359123599</v>
      </c>
      <c r="L95" s="68">
        <v>1006.66672698632</v>
      </c>
    </row>
    <row r="96" spans="1:12" ht="10.35" customHeight="1">
      <c r="A96" s="67" t="s">
        <v>401</v>
      </c>
      <c r="B96" s="68">
        <v>273.64765636876501</v>
      </c>
      <c r="C96" s="68">
        <v>101.723357910494</v>
      </c>
      <c r="D96" s="68">
        <v>0.64348745547360597</v>
      </c>
      <c r="E96" s="68">
        <v>230.197743756156</v>
      </c>
      <c r="F96" s="68">
        <v>218.743430357536</v>
      </c>
      <c r="G96" s="68">
        <v>0.26862003873059898</v>
      </c>
      <c r="H96" s="68">
        <v>132.46817621440701</v>
      </c>
      <c r="I96" s="68">
        <v>61.4064958795135</v>
      </c>
      <c r="J96" s="68">
        <v>376.01450173473302</v>
      </c>
      <c r="K96" s="68">
        <v>449.209794152423</v>
      </c>
      <c r="L96" s="68">
        <v>1019.09896798108</v>
      </c>
    </row>
    <row r="97" spans="1:12" ht="10.35" customHeight="1">
      <c r="A97" s="67" t="s">
        <v>402</v>
      </c>
      <c r="B97" s="68">
        <v>251.66573899264301</v>
      </c>
      <c r="C97" s="68">
        <v>109.169032095722</v>
      </c>
      <c r="D97" s="68">
        <v>0.80461891365572402</v>
      </c>
      <c r="E97" s="68">
        <v>217.89772763681299</v>
      </c>
      <c r="F97" s="68">
        <v>213.42748555902301</v>
      </c>
      <c r="G97" s="68">
        <v>0.26860460637224698</v>
      </c>
      <c r="H97" s="68">
        <v>185.40491101766</v>
      </c>
      <c r="I97" s="68">
        <v>98.895865463979305</v>
      </c>
      <c r="J97" s="68">
        <v>361.63939000201998</v>
      </c>
      <c r="K97" s="68">
        <v>431.593817802209</v>
      </c>
      <c r="L97" s="68">
        <v>1077.53398428587</v>
      </c>
    </row>
    <row r="98" spans="1:12" ht="10.35" customHeight="1">
      <c r="A98" s="67" t="s">
        <v>403</v>
      </c>
      <c r="B98" s="68">
        <v>300.09141246575302</v>
      </c>
      <c r="C98" s="68">
        <v>105.149493583732</v>
      </c>
      <c r="D98" s="68">
        <v>1.1434694106263801</v>
      </c>
      <c r="E98" s="68">
        <v>239.67472738752099</v>
      </c>
      <c r="F98" s="68">
        <v>210.724618224697</v>
      </c>
      <c r="G98" s="68">
        <v>0.254755167062099</v>
      </c>
      <c r="H98" s="68">
        <v>113.039560164704</v>
      </c>
      <c r="I98" s="68">
        <v>116.582886962649</v>
      </c>
      <c r="J98" s="68">
        <v>406.38437546011102</v>
      </c>
      <c r="K98" s="68">
        <v>450.65410077927999</v>
      </c>
      <c r="L98" s="68">
        <v>1086.66092336674</v>
      </c>
    </row>
    <row r="99" spans="1:12" ht="10.35" customHeight="1">
      <c r="A99" s="67" t="s">
        <v>404</v>
      </c>
      <c r="B99" s="68">
        <v>325.17876126694301</v>
      </c>
      <c r="C99" s="68">
        <v>108.88685803711201</v>
      </c>
      <c r="D99" s="68">
        <v>0.75985625594269701</v>
      </c>
      <c r="E99" s="68">
        <v>239.14724994528899</v>
      </c>
      <c r="F99" s="68">
        <v>198.11483160091899</v>
      </c>
      <c r="G99" s="68">
        <v>0.26619054460137598</v>
      </c>
      <c r="H99" s="68">
        <v>150.35979992011599</v>
      </c>
      <c r="I99" s="68">
        <v>96.082021836116397</v>
      </c>
      <c r="J99" s="68">
        <v>434.82547555999702</v>
      </c>
      <c r="K99" s="68">
        <v>437.52827209080903</v>
      </c>
      <c r="L99" s="68">
        <v>1118.7955694070399</v>
      </c>
    </row>
    <row r="100" spans="1:12" ht="10.35" customHeight="1">
      <c r="A100" s="67" t="s">
        <v>405</v>
      </c>
      <c r="B100" s="68">
        <v>350.02108390069998</v>
      </c>
      <c r="C100" s="68">
        <v>96.743525467655303</v>
      </c>
      <c r="D100" s="68">
        <v>0.58468576090495605</v>
      </c>
      <c r="E100" s="68">
        <v>214.596394404444</v>
      </c>
      <c r="F100" s="68">
        <v>162.95825478361701</v>
      </c>
      <c r="G100" s="68">
        <v>0.44525881243445897</v>
      </c>
      <c r="H100" s="68">
        <v>111.519263427824</v>
      </c>
      <c r="I100" s="68">
        <v>88.996419845216707</v>
      </c>
      <c r="J100" s="68">
        <v>447.34929512925999</v>
      </c>
      <c r="K100" s="68">
        <v>377.999908000495</v>
      </c>
      <c r="L100" s="68">
        <v>1025.8648864028</v>
      </c>
    </row>
    <row r="101" spans="1:12" ht="10.35" customHeight="1">
      <c r="A101" s="69" t="s">
        <v>406</v>
      </c>
      <c r="B101" s="70">
        <f t="shared" ref="B101:L101" si="6">SUM(B89:B100)</f>
        <v>3828.1223711095126</v>
      </c>
      <c r="C101" s="70">
        <f t="shared" si="6"/>
        <v>1277.9631830825879</v>
      </c>
      <c r="D101" s="70">
        <f t="shared" si="6"/>
        <v>9.2800216192059644</v>
      </c>
      <c r="E101" s="70">
        <f t="shared" si="6"/>
        <v>2714.2687195993667</v>
      </c>
      <c r="F101" s="70">
        <f t="shared" si="6"/>
        <v>2432.2283947933061</v>
      </c>
      <c r="G101" s="70">
        <f t="shared" si="6"/>
        <v>3.5399338837301775</v>
      </c>
      <c r="H101" s="70">
        <f t="shared" si="6"/>
        <v>1369.9729847445453</v>
      </c>
      <c r="I101" s="70">
        <f t="shared" si="6"/>
        <v>920.22224930892287</v>
      </c>
      <c r="J101" s="70">
        <f t="shared" si="6"/>
        <v>5115.3655758113055</v>
      </c>
      <c r="K101" s="70">
        <f t="shared" si="6"/>
        <v>5150.0370482764047</v>
      </c>
      <c r="L101" s="70">
        <f t="shared" si="6"/>
        <v>12555.597858141196</v>
      </c>
    </row>
    <row r="102" spans="1:12" ht="10.35" customHeight="1">
      <c r="A102" s="66">
        <v>2024</v>
      </c>
      <c r="B102" s="68"/>
      <c r="C102" s="68"/>
      <c r="D102" s="68"/>
      <c r="E102" s="68"/>
      <c r="F102" s="68"/>
      <c r="G102" s="68"/>
      <c r="H102" s="68"/>
      <c r="I102" s="68"/>
      <c r="J102" s="68"/>
      <c r="K102" s="68"/>
      <c r="L102" s="68"/>
    </row>
    <row r="103" spans="1:12" ht="10.35" customHeight="1">
      <c r="A103" s="67" t="s">
        <v>394</v>
      </c>
      <c r="B103" s="68">
        <v>329.10833574360402</v>
      </c>
      <c r="C103" s="68">
        <v>90.353521597140798</v>
      </c>
      <c r="D103" s="68">
        <v>0.66835339402488803</v>
      </c>
      <c r="E103" s="68">
        <v>232.41085536058401</v>
      </c>
      <c r="F103" s="68">
        <v>186.460014744359</v>
      </c>
      <c r="G103" s="68">
        <v>0.16920699084577201</v>
      </c>
      <c r="H103" s="68">
        <v>105.188568315081</v>
      </c>
      <c r="I103" s="68">
        <v>96.050954294129994</v>
      </c>
      <c r="J103" s="68">
        <v>420.13021073477</v>
      </c>
      <c r="K103" s="68">
        <v>419.040077095789</v>
      </c>
      <c r="L103" s="68">
        <v>1040.4098104397699</v>
      </c>
    </row>
    <row r="104" spans="1:12" ht="10.35" customHeight="1">
      <c r="A104" s="67" t="s">
        <v>395</v>
      </c>
      <c r="B104" s="68">
        <v>322.43896429907801</v>
      </c>
      <c r="C104" s="68">
        <v>107.809335502972</v>
      </c>
      <c r="D104" s="68">
        <v>0.47531884188270201</v>
      </c>
      <c r="E104" s="68">
        <v>247.40281216106999</v>
      </c>
      <c r="F104" s="68">
        <v>198.27389291845901</v>
      </c>
      <c r="G104" s="68">
        <v>0.25526002564249101</v>
      </c>
      <c r="H104" s="68">
        <v>79.305090601952003</v>
      </c>
      <c r="I104" s="68">
        <v>106.47208858238</v>
      </c>
      <c r="J104" s="68">
        <v>430.72361864393201</v>
      </c>
      <c r="K104" s="68">
        <v>445.931965105171</v>
      </c>
      <c r="L104" s="68">
        <v>1062.43276293344</v>
      </c>
    </row>
    <row r="105" spans="1:12" ht="10.35" customHeight="1">
      <c r="A105" s="67" t="s">
        <v>396</v>
      </c>
      <c r="B105" s="68">
        <v>368.33385666585099</v>
      </c>
      <c r="C105" s="68">
        <v>96.977731347259606</v>
      </c>
      <c r="D105" s="68">
        <v>0.53356717617327998</v>
      </c>
      <c r="E105" s="68">
        <v>266.29747450677098</v>
      </c>
      <c r="F105" s="68">
        <v>219.060825467152</v>
      </c>
      <c r="G105" s="68">
        <v>0.17084943469901301</v>
      </c>
      <c r="H105" s="68">
        <v>109.81884681811999</v>
      </c>
      <c r="I105" s="68">
        <v>104.50416747299199</v>
      </c>
      <c r="J105" s="68">
        <v>465.84515518928401</v>
      </c>
      <c r="K105" s="68">
        <v>485.529149408622</v>
      </c>
      <c r="L105" s="68">
        <v>1165.6973188890199</v>
      </c>
    </row>
    <row r="106" spans="1:12" ht="10.35" customHeight="1">
      <c r="A106" s="67" t="s">
        <v>397</v>
      </c>
      <c r="B106" s="68">
        <v>358.80349794331698</v>
      </c>
      <c r="C106" s="68">
        <v>128.933226982425</v>
      </c>
      <c r="D106" s="68">
        <v>0.491494158058848</v>
      </c>
      <c r="E106" s="68">
        <v>259.07095400144198</v>
      </c>
      <c r="F106" s="68">
        <v>203.83084044812</v>
      </c>
      <c r="G106" s="68">
        <v>0.37638860635204902</v>
      </c>
      <c r="H106" s="68">
        <v>115.793402783292</v>
      </c>
      <c r="I106" s="68">
        <v>112.0098140074</v>
      </c>
      <c r="J106" s="68">
        <v>488.22821908380098</v>
      </c>
      <c r="K106" s="68">
        <v>463.27818305591398</v>
      </c>
      <c r="L106" s="68">
        <v>1179.3096189304099</v>
      </c>
    </row>
    <row r="107" spans="1:12" ht="10.35" customHeight="1">
      <c r="A107" s="67" t="s">
        <v>398</v>
      </c>
      <c r="B107" s="68">
        <v>425.17733707851602</v>
      </c>
      <c r="C107" s="68">
        <v>97.879843082496606</v>
      </c>
      <c r="D107" s="68">
        <v>0.38971555010082998</v>
      </c>
      <c r="E107" s="68">
        <v>304.43859794227802</v>
      </c>
      <c r="F107" s="68">
        <v>217.08855684195399</v>
      </c>
      <c r="G107" s="68">
        <v>0.29881455015877201</v>
      </c>
      <c r="H107" s="68">
        <v>120.89801245727899</v>
      </c>
      <c r="I107" s="68">
        <v>115.853928492751</v>
      </c>
      <c r="J107" s="68">
        <v>523.44689571111405</v>
      </c>
      <c r="K107" s="68">
        <v>521.82596933439004</v>
      </c>
      <c r="L107" s="68">
        <v>1282.02480599553</v>
      </c>
    </row>
    <row r="108" spans="1:12" ht="10.35" customHeight="1">
      <c r="A108" s="67" t="s">
        <v>399</v>
      </c>
      <c r="B108" s="68">
        <v>376.907620814295</v>
      </c>
      <c r="C108" s="68">
        <v>105.34519132000101</v>
      </c>
      <c r="D108" s="68">
        <v>0.62680728071706704</v>
      </c>
      <c r="E108" s="68">
        <v>296.07384324545001</v>
      </c>
      <c r="F108" s="68">
        <v>193.93931824306</v>
      </c>
      <c r="G108" s="68">
        <v>0.35717311558044001</v>
      </c>
      <c r="H108" s="68">
        <v>95.3816330707741</v>
      </c>
      <c r="I108" s="68">
        <v>74.558134651276802</v>
      </c>
      <c r="J108" s="68">
        <v>482.87961941501402</v>
      </c>
      <c r="K108" s="68">
        <v>490.37033460408998</v>
      </c>
      <c r="L108" s="68">
        <v>1143.1897217411499</v>
      </c>
    </row>
    <row r="109" spans="1:12" ht="10.35" customHeight="1">
      <c r="A109" s="67" t="s">
        <v>400</v>
      </c>
      <c r="B109" s="68">
        <v>315.04667284601499</v>
      </c>
      <c r="C109" s="68">
        <v>126.762405634662</v>
      </c>
      <c r="D109" s="68">
        <v>0.54073219969413</v>
      </c>
      <c r="E109" s="68">
        <v>268.73197849170202</v>
      </c>
      <c r="F109" s="68">
        <v>211.49838564938301</v>
      </c>
      <c r="G109" s="68">
        <v>0.222986555081961</v>
      </c>
      <c r="H109" s="68">
        <v>61.994713445858601</v>
      </c>
      <c r="I109" s="68">
        <v>55.814823338937302</v>
      </c>
      <c r="J109" s="68">
        <v>442.34981068037098</v>
      </c>
      <c r="K109" s="68">
        <v>480.45335069616698</v>
      </c>
      <c r="L109" s="68">
        <v>1040.6126981613299</v>
      </c>
    </row>
    <row r="110" spans="1:12" ht="10.35" customHeight="1">
      <c r="A110" s="67" t="s">
        <v>401</v>
      </c>
      <c r="B110" s="68">
        <v>249.90682933553799</v>
      </c>
      <c r="C110" s="68">
        <v>109.849654214637</v>
      </c>
      <c r="D110" s="68">
        <v>0.27658313564054099</v>
      </c>
      <c r="E110" s="68">
        <v>264.34440265780302</v>
      </c>
      <c r="F110" s="68">
        <v>213.13591098955499</v>
      </c>
      <c r="G110" s="68">
        <v>0.114730765861094</v>
      </c>
      <c r="H110" s="68">
        <v>227.33342934696799</v>
      </c>
      <c r="I110" s="68">
        <v>59.045428827225301</v>
      </c>
      <c r="J110" s="68">
        <v>360.03306668581502</v>
      </c>
      <c r="K110" s="68">
        <v>477.595044413219</v>
      </c>
      <c r="L110" s="68">
        <v>1124.00696927323</v>
      </c>
    </row>
    <row r="111" spans="1:12" ht="10.35" customHeight="1">
      <c r="A111" s="67" t="s">
        <v>402</v>
      </c>
      <c r="B111" s="68">
        <v>266.89041748502399</v>
      </c>
      <c r="C111" s="68">
        <v>103.277299393205</v>
      </c>
      <c r="D111" s="68">
        <v>0.62316744876847496</v>
      </c>
      <c r="E111" s="68">
        <v>231.014602807953</v>
      </c>
      <c r="F111" s="68">
        <v>201.95695310741999</v>
      </c>
      <c r="G111" s="68">
        <v>0.24537008856109599</v>
      </c>
      <c r="H111" s="68">
        <v>166.22808271296901</v>
      </c>
      <c r="I111" s="68">
        <v>83.292798772528101</v>
      </c>
      <c r="J111" s="68">
        <v>370.79088432699803</v>
      </c>
      <c r="K111" s="68">
        <v>433.21692600393402</v>
      </c>
      <c r="L111" s="68">
        <v>1053.52869181643</v>
      </c>
    </row>
    <row r="112" spans="1:12" ht="10.35" customHeight="1">
      <c r="A112" s="67" t="s">
        <v>403</v>
      </c>
      <c r="B112" s="68">
        <v>338.13759917656199</v>
      </c>
      <c r="C112" s="68">
        <v>117.65854659067401</v>
      </c>
      <c r="D112" s="68">
        <v>0.74395210834903203</v>
      </c>
      <c r="E112" s="68">
        <v>237.71706523242801</v>
      </c>
      <c r="F112" s="68">
        <v>193.48143135224799</v>
      </c>
      <c r="G112" s="68">
        <v>0.17542182201662601</v>
      </c>
      <c r="H112" s="68">
        <v>195.916234212745</v>
      </c>
      <c r="I112" s="68">
        <v>102.600081211618</v>
      </c>
      <c r="J112" s="68">
        <v>456.54009787558499</v>
      </c>
      <c r="K112" s="68">
        <v>431.37391840669198</v>
      </c>
      <c r="L112" s="68">
        <v>1186.4303317066399</v>
      </c>
    </row>
    <row r="113" spans="1:12" ht="10.35" customHeight="1">
      <c r="A113" s="67" t="s">
        <v>404</v>
      </c>
      <c r="B113" s="68">
        <v>334.91329670434902</v>
      </c>
      <c r="C113" s="68">
        <v>122.509113190706</v>
      </c>
      <c r="D113" s="68">
        <v>0.64995361362334503</v>
      </c>
      <c r="E113" s="68">
        <v>241.25762463927001</v>
      </c>
      <c r="F113" s="68">
        <v>175.626642481304</v>
      </c>
      <c r="G113" s="68">
        <v>0.33399812258007799</v>
      </c>
      <c r="H113" s="68">
        <v>159.73291393414999</v>
      </c>
      <c r="I113" s="68">
        <v>83.758013828935105</v>
      </c>
      <c r="J113" s="68">
        <v>458.07236350867902</v>
      </c>
      <c r="K113" s="68">
        <v>417.21826524315401</v>
      </c>
      <c r="L113" s="68">
        <v>1118.7815565149201</v>
      </c>
    </row>
    <row r="114" spans="1:12" ht="10.35" customHeight="1">
      <c r="A114" s="67" t="s">
        <v>405</v>
      </c>
      <c r="B114" s="68">
        <v>320.12075731518001</v>
      </c>
      <c r="C114" s="68">
        <v>102.677368666871</v>
      </c>
      <c r="D114" s="68">
        <v>0.457827366001341</v>
      </c>
      <c r="E114" s="68">
        <v>239.73568794470901</v>
      </c>
      <c r="F114" s="68">
        <v>192.26102943061099</v>
      </c>
      <c r="G114" s="68">
        <v>0.26036593163457999</v>
      </c>
      <c r="H114" s="68">
        <v>137.716450121544</v>
      </c>
      <c r="I114" s="68">
        <v>106.147301373113</v>
      </c>
      <c r="J114" s="68">
        <v>423.255953348052</v>
      </c>
      <c r="K114" s="68">
        <v>432.25708330695397</v>
      </c>
      <c r="L114" s="68">
        <v>1099.3767881496599</v>
      </c>
    </row>
    <row r="115" spans="1:12" ht="10.35" customHeight="1">
      <c r="A115" s="69" t="s">
        <v>406</v>
      </c>
      <c r="B115" s="70">
        <f t="shared" ref="B115:L115" si="7">SUM(B103:B114)</f>
        <v>4005.7851854073292</v>
      </c>
      <c r="C115" s="70">
        <f t="shared" si="7"/>
        <v>1310.03323752305</v>
      </c>
      <c r="D115" s="70">
        <f t="shared" si="7"/>
        <v>6.47747227303448</v>
      </c>
      <c r="E115" s="70">
        <f t="shared" si="7"/>
        <v>3088.4958989914599</v>
      </c>
      <c r="F115" s="70">
        <f t="shared" si="7"/>
        <v>2406.6138016736249</v>
      </c>
      <c r="G115" s="70">
        <f t="shared" si="7"/>
        <v>2.9805660090139718</v>
      </c>
      <c r="H115" s="70">
        <f t="shared" si="7"/>
        <v>1575.3073778207327</v>
      </c>
      <c r="I115" s="70">
        <f t="shared" si="7"/>
        <v>1100.1075348532866</v>
      </c>
      <c r="J115" s="70">
        <f t="shared" si="7"/>
        <v>5322.2958952034141</v>
      </c>
      <c r="K115" s="70">
        <f t="shared" si="7"/>
        <v>5498.0902666740958</v>
      </c>
      <c r="L115" s="70">
        <f t="shared" si="7"/>
        <v>13495.801074551529</v>
      </c>
    </row>
    <row r="116" spans="1:12" ht="10.35" customHeight="1">
      <c r="A116" s="81">
        <v>2025</v>
      </c>
      <c r="B116" s="68"/>
      <c r="C116" s="68"/>
      <c r="D116" s="68"/>
      <c r="E116" s="68"/>
      <c r="F116" s="68"/>
      <c r="G116" s="68"/>
      <c r="H116" s="68"/>
      <c r="I116" s="68"/>
      <c r="J116" s="68"/>
      <c r="K116" s="68"/>
      <c r="L116" s="68"/>
    </row>
    <row r="117" spans="1:12" ht="10.35" customHeight="1">
      <c r="A117" s="67" t="s">
        <v>394</v>
      </c>
      <c r="B117" s="68">
        <v>326.58333515778202</v>
      </c>
      <c r="C117" s="68">
        <v>102.652328563132</v>
      </c>
      <c r="D117" s="68">
        <v>0.39900362520647298</v>
      </c>
      <c r="E117" s="68">
        <v>246.99619936774801</v>
      </c>
      <c r="F117" s="68">
        <v>211.11144351454001</v>
      </c>
      <c r="G117" s="68">
        <v>0.111117389383964</v>
      </c>
      <c r="H117" s="68">
        <v>134.16811001175699</v>
      </c>
      <c r="I117" s="68">
        <v>84.961720143456901</v>
      </c>
      <c r="J117" s="68">
        <v>429.63466734612098</v>
      </c>
      <c r="K117" s="68">
        <v>458.21876027167201</v>
      </c>
      <c r="L117" s="68">
        <v>1106.9832577730101</v>
      </c>
    </row>
    <row r="118" spans="1:12" ht="10.35" customHeight="1">
      <c r="A118" s="67" t="s">
        <v>395</v>
      </c>
      <c r="B118" s="68">
        <v>278.35830659410499</v>
      </c>
      <c r="C118" s="68">
        <v>85.570927921784204</v>
      </c>
      <c r="D118" s="68">
        <v>0.307198729989477</v>
      </c>
      <c r="E118" s="68">
        <v>237.124336895064</v>
      </c>
      <c r="F118" s="68">
        <v>176.841153651296</v>
      </c>
      <c r="G118" s="68">
        <v>0.106860263101268</v>
      </c>
      <c r="H118" s="68">
        <v>80.117438922519796</v>
      </c>
      <c r="I118" s="68">
        <v>92.484924292425504</v>
      </c>
      <c r="J118" s="68">
        <v>364.236433245878</v>
      </c>
      <c r="K118" s="68">
        <v>414.072350809461</v>
      </c>
      <c r="L118" s="68">
        <v>950.911147270284</v>
      </c>
    </row>
    <row r="119" spans="1:12" ht="10.35" customHeight="1">
      <c r="A119" s="67" t="s">
        <v>396</v>
      </c>
      <c r="B119" s="68">
        <v>318.12136521786601</v>
      </c>
      <c r="C119" s="68">
        <v>137.25449790661699</v>
      </c>
      <c r="D119" s="68">
        <v>0.37257019997109098</v>
      </c>
      <c r="E119" s="68">
        <v>264.47559263465303</v>
      </c>
      <c r="F119" s="68">
        <v>218.20863741118501</v>
      </c>
      <c r="G119" s="68">
        <v>0.20995282614187899</v>
      </c>
      <c r="H119" s="68">
        <v>78.955428635643997</v>
      </c>
      <c r="I119" s="68">
        <v>99.398230616186297</v>
      </c>
      <c r="J119" s="68">
        <v>455.74843332445499</v>
      </c>
      <c r="K119" s="68">
        <v>482.89418287197998</v>
      </c>
      <c r="L119" s="68">
        <v>1116.9962754482599</v>
      </c>
    </row>
    <row r="120" spans="1:12" ht="10.35" customHeight="1">
      <c r="A120" s="67" t="s">
        <v>397</v>
      </c>
      <c r="B120" s="68">
        <v>335.540954969398</v>
      </c>
      <c r="C120" s="68">
        <v>107.92588508249599</v>
      </c>
      <c r="D120" s="68">
        <v>0.22601350194169201</v>
      </c>
      <c r="E120" s="68">
        <v>223.792233055932</v>
      </c>
      <c r="F120" s="68">
        <v>198.522411208124</v>
      </c>
      <c r="G120" s="68">
        <v>0.117605593759921</v>
      </c>
      <c r="H120" s="68">
        <v>70.840457477909297</v>
      </c>
      <c r="I120" s="68">
        <v>92.513928307637897</v>
      </c>
      <c r="J120" s="68">
        <v>443.69285355383602</v>
      </c>
      <c r="K120" s="68">
        <v>422.43224985781598</v>
      </c>
      <c r="L120" s="68">
        <v>1029.4794891972001</v>
      </c>
    </row>
    <row r="121" spans="1:12" ht="10.35" customHeight="1">
      <c r="A121" s="67" t="s">
        <v>398</v>
      </c>
      <c r="B121" s="68">
        <v>395.83833607260101</v>
      </c>
      <c r="C121" s="68">
        <v>99.973319654818596</v>
      </c>
      <c r="D121" s="68">
        <v>0.20282307658297799</v>
      </c>
      <c r="E121" s="68">
        <v>232.184081395731</v>
      </c>
      <c r="F121" s="68">
        <v>193.00785416223599</v>
      </c>
      <c r="G121" s="68">
        <v>0.17615375672706399</v>
      </c>
      <c r="H121" s="68">
        <v>72.054712911676404</v>
      </c>
      <c r="I121" s="68">
        <v>87.855293948437307</v>
      </c>
      <c r="J121" s="68">
        <v>496.01447880400298</v>
      </c>
      <c r="K121" s="68">
        <v>425.36808931469398</v>
      </c>
      <c r="L121" s="68">
        <v>1081.2925749788101</v>
      </c>
    </row>
    <row r="122" spans="1:12" ht="10.35" customHeight="1">
      <c r="A122" s="67" t="s">
        <v>399</v>
      </c>
      <c r="B122" s="68">
        <v>359.35019364720301</v>
      </c>
      <c r="C122" s="68">
        <v>111.225739971957</v>
      </c>
      <c r="D122" s="68">
        <v>0.35165053591283102</v>
      </c>
      <c r="E122" s="68">
        <v>214.22323206386599</v>
      </c>
      <c r="F122" s="68">
        <v>206.15902555400399</v>
      </c>
      <c r="G122" s="68">
        <v>8.5687067441500606E-2</v>
      </c>
      <c r="H122" s="68">
        <v>50.578403687637902</v>
      </c>
      <c r="I122" s="68">
        <v>74.444594381631504</v>
      </c>
      <c r="J122" s="68">
        <v>470.92758415507302</v>
      </c>
      <c r="K122" s="68">
        <v>420.46794468531101</v>
      </c>
      <c r="L122" s="68">
        <v>1016.41852690965</v>
      </c>
    </row>
    <row r="123" spans="1:12" ht="10.35" customHeight="1">
      <c r="A123" s="73" t="s">
        <v>407</v>
      </c>
      <c r="B123" s="70">
        <f t="shared" ref="B123:L123" si="8">SUM(B117:B122)</f>
        <v>2013.792491658955</v>
      </c>
      <c r="C123" s="70">
        <f t="shared" si="8"/>
        <v>644.60269910080467</v>
      </c>
      <c r="D123" s="70">
        <f t="shared" si="8"/>
        <v>1.859259669604542</v>
      </c>
      <c r="E123" s="70">
        <f t="shared" si="8"/>
        <v>1418.7956754129939</v>
      </c>
      <c r="F123" s="70">
        <f t="shared" si="8"/>
        <v>1203.8505255013849</v>
      </c>
      <c r="G123" s="70">
        <f t="shared" si="8"/>
        <v>0.80737689655559652</v>
      </c>
      <c r="H123" s="70">
        <f t="shared" si="8"/>
        <v>486.71455164714439</v>
      </c>
      <c r="I123" s="70">
        <f t="shared" si="8"/>
        <v>531.65869168977542</v>
      </c>
      <c r="J123" s="70">
        <f t="shared" si="8"/>
        <v>2660.254450429366</v>
      </c>
      <c r="K123" s="70">
        <f t="shared" si="8"/>
        <v>2623.4535778109343</v>
      </c>
      <c r="L123" s="70">
        <f t="shared" si="8"/>
        <v>6302.0812715772145</v>
      </c>
    </row>
    <row r="124" spans="1:12" s="5" customFormat="1" ht="14.45" customHeight="1">
      <c r="A124" s="4" t="s">
        <v>340</v>
      </c>
      <c r="B124" s="79"/>
      <c r="C124" s="79"/>
      <c r="J124" s="79"/>
    </row>
    <row r="125" spans="1:12" s="5" customFormat="1" ht="11.25">
      <c r="A125" s="5" t="s">
        <v>408</v>
      </c>
      <c r="B125" s="79"/>
      <c r="C125" s="79"/>
      <c r="J125" s="83"/>
    </row>
    <row r="126" spans="1:12" s="5" customFormat="1" ht="11.25">
      <c r="A126" s="4" t="s">
        <v>409</v>
      </c>
      <c r="B126" s="79"/>
      <c r="C126" s="79"/>
      <c r="J126" s="79"/>
    </row>
    <row r="127" spans="1:12" s="5" customFormat="1" ht="11.25">
      <c r="A127" s="4" t="s">
        <v>424</v>
      </c>
      <c r="B127" s="79"/>
      <c r="C127" s="79"/>
      <c r="J127" s="79"/>
    </row>
    <row r="128" spans="1:12" s="5" customFormat="1" ht="11.25">
      <c r="A128" s="4" t="s">
        <v>411</v>
      </c>
      <c r="B128" s="79"/>
      <c r="C128" s="79"/>
      <c r="J128" s="79"/>
    </row>
    <row r="129" spans="1:10" s="5" customFormat="1" ht="11.25">
      <c r="A129" s="4" t="s">
        <v>412</v>
      </c>
      <c r="B129" s="79"/>
      <c r="C129" s="79"/>
      <c r="J129" s="79"/>
    </row>
    <row r="130" spans="1:10" s="5" customFormat="1" ht="11.25">
      <c r="A130" s="4" t="s">
        <v>413</v>
      </c>
      <c r="B130" s="79"/>
      <c r="C130" s="79"/>
      <c r="J130" s="79"/>
    </row>
    <row r="131" spans="1:10" s="5" customFormat="1" ht="11.25">
      <c r="A131" s="6" t="s">
        <v>414</v>
      </c>
      <c r="B131" s="79"/>
      <c r="C131" s="79"/>
      <c r="J131" s="79"/>
    </row>
    <row r="132" spans="1:10" s="5" customFormat="1" ht="12.6" customHeight="1">
      <c r="A132" s="84"/>
    </row>
  </sheetData>
  <conditionalFormatting sqref="A4:L123">
    <cfRule type="expression" dxfId="214" priority="1">
      <formula>MOD(ROW(),2)=1</formula>
    </cfRule>
  </conditionalFormatting>
  <pageMargins left="0.7" right="0.7" top="0.75" bottom="0.75" header="0.3" footer="0.3"/>
  <pageSetup scale="4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F517-F0DA-4F76-AD4B-495281767946}">
  <sheetPr>
    <pageSetUpPr fitToPage="1"/>
  </sheetPr>
  <dimension ref="A1:G126"/>
  <sheetViews>
    <sheetView showGridLines="0" zoomScaleNormal="100" workbookViewId="0"/>
  </sheetViews>
  <sheetFormatPr defaultColWidth="9.42578125" defaultRowHeight="14.25"/>
  <cols>
    <col min="1" max="1" width="16.85546875" style="26" customWidth="1"/>
    <col min="2" max="2" width="29.28515625" style="26" customWidth="1"/>
    <col min="3" max="3" width="25.42578125" style="26" customWidth="1"/>
    <col min="4" max="4" width="16.7109375" style="26" customWidth="1"/>
    <col min="5" max="6" width="3.5703125" style="26" customWidth="1"/>
    <col min="7" max="16384" width="9.42578125" style="26"/>
  </cols>
  <sheetData>
    <row r="1" spans="1:7" ht="15">
      <c r="A1" s="36" t="s">
        <v>62</v>
      </c>
      <c r="B1" s="61"/>
      <c r="C1" s="61"/>
      <c r="D1" s="61"/>
      <c r="G1" s="16" t="str">
        <f>HYPERLINK("#'"&amp;"Index'!A1","INDEX")</f>
        <v>INDEX</v>
      </c>
    </row>
    <row r="2" spans="1:7">
      <c r="A2" s="47" t="s">
        <v>381</v>
      </c>
      <c r="B2" s="47" t="s">
        <v>416</v>
      </c>
      <c r="C2" s="74" t="s">
        <v>417</v>
      </c>
      <c r="D2" s="47" t="s">
        <v>418</v>
      </c>
    </row>
    <row r="3" spans="1:7">
      <c r="A3" s="62"/>
      <c r="B3" s="63" t="s">
        <v>422</v>
      </c>
      <c r="C3" s="36"/>
      <c r="D3" s="62"/>
    </row>
    <row r="4" spans="1:7" ht="15" customHeight="1">
      <c r="A4" s="66">
        <v>2017</v>
      </c>
    </row>
    <row r="5" spans="1:7" ht="10.35" customHeight="1">
      <c r="A5" s="67" t="s">
        <v>394</v>
      </c>
      <c r="B5" s="68">
        <v>29.9238719551206</v>
      </c>
      <c r="C5" s="68">
        <v>4.8349402348886104</v>
      </c>
      <c r="D5" s="68">
        <v>34.758812190009202</v>
      </c>
    </row>
    <row r="6" spans="1:7" ht="10.35" customHeight="1">
      <c r="A6" s="67" t="s">
        <v>395</v>
      </c>
      <c r="B6" s="68">
        <v>32.7202439487058</v>
      </c>
      <c r="C6" s="68">
        <v>5.3064935813332701</v>
      </c>
      <c r="D6" s="68">
        <v>38.0267375300391</v>
      </c>
    </row>
    <row r="7" spans="1:7" ht="10.35" customHeight="1">
      <c r="A7" s="67" t="s">
        <v>396</v>
      </c>
      <c r="B7" s="68">
        <v>48.115181036923403</v>
      </c>
      <c r="C7" s="68">
        <v>6.6196682275179599</v>
      </c>
      <c r="D7" s="68">
        <v>54.734849264441401</v>
      </c>
    </row>
    <row r="8" spans="1:7" ht="10.35" customHeight="1">
      <c r="A8" s="67" t="s">
        <v>397</v>
      </c>
      <c r="B8" s="68">
        <v>39.996274627808702</v>
      </c>
      <c r="C8" s="68">
        <v>4.9419702539317498</v>
      </c>
      <c r="D8" s="68">
        <v>44.938244881740502</v>
      </c>
    </row>
    <row r="9" spans="1:7" ht="10.35" customHeight="1">
      <c r="A9" s="67" t="s">
        <v>398</v>
      </c>
      <c r="B9" s="68">
        <v>41.510901075305597</v>
      </c>
      <c r="C9" s="68">
        <v>4.6079346527671001</v>
      </c>
      <c r="D9" s="68">
        <v>46.118835728072703</v>
      </c>
    </row>
    <row r="10" spans="1:7" ht="10.35" customHeight="1">
      <c r="A10" s="67" t="s">
        <v>399</v>
      </c>
      <c r="B10" s="68">
        <v>22.119759200927501</v>
      </c>
      <c r="C10" s="68">
        <v>4.2550142542241201</v>
      </c>
      <c r="D10" s="68">
        <v>26.374773455151601</v>
      </c>
    </row>
    <row r="11" spans="1:7" ht="10.35" customHeight="1">
      <c r="A11" s="67" t="s">
        <v>400</v>
      </c>
      <c r="B11" s="68">
        <v>24.387661105841001</v>
      </c>
      <c r="C11" s="68">
        <v>3.6758444591188999</v>
      </c>
      <c r="D11" s="68">
        <v>28.0635055649599</v>
      </c>
    </row>
    <row r="12" spans="1:7" ht="10.35" customHeight="1">
      <c r="A12" s="67" t="s">
        <v>401</v>
      </c>
      <c r="B12" s="68">
        <v>19.024206689828301</v>
      </c>
      <c r="C12" s="68">
        <v>4.5250606837910201</v>
      </c>
      <c r="D12" s="68">
        <v>23.549267373619301</v>
      </c>
    </row>
    <row r="13" spans="1:7" ht="10.35" customHeight="1">
      <c r="A13" s="67" t="s">
        <v>402</v>
      </c>
      <c r="B13" s="68">
        <v>38.707163437540999</v>
      </c>
      <c r="C13" s="68">
        <v>4.1707998746939801</v>
      </c>
      <c r="D13" s="68">
        <v>42.877963312234897</v>
      </c>
    </row>
    <row r="14" spans="1:7" ht="10.35" customHeight="1">
      <c r="A14" s="67" t="s">
        <v>403</v>
      </c>
      <c r="B14" s="68">
        <v>43.104435375682002</v>
      </c>
      <c r="C14" s="68">
        <v>4.6838089449189697</v>
      </c>
      <c r="D14" s="68">
        <v>47.788244320600903</v>
      </c>
    </row>
    <row r="15" spans="1:7" ht="10.35" customHeight="1">
      <c r="A15" s="67" t="s">
        <v>404</v>
      </c>
      <c r="B15" s="68">
        <v>42.353174943341699</v>
      </c>
      <c r="C15" s="68">
        <v>5.4071279901505802</v>
      </c>
      <c r="D15" s="68">
        <v>47.760302933492298</v>
      </c>
    </row>
    <row r="16" spans="1:7" ht="10.35" customHeight="1">
      <c r="A16" s="67" t="s">
        <v>405</v>
      </c>
      <c r="B16" s="68">
        <v>36.388017284406303</v>
      </c>
      <c r="C16" s="68">
        <v>5.3425634120485403</v>
      </c>
      <c r="D16" s="68">
        <v>41.730580696454901</v>
      </c>
    </row>
    <row r="17" spans="1:4" ht="10.35" customHeight="1">
      <c r="A17" s="69" t="s">
        <v>406</v>
      </c>
      <c r="B17" s="70">
        <f>SUM(B5:B16)</f>
        <v>418.35089068143191</v>
      </c>
      <c r="C17" s="70">
        <f>SUM(C5:C16)</f>
        <v>58.371226569384795</v>
      </c>
      <c r="D17" s="70">
        <f>SUM(D5:D16)</f>
        <v>476.72211725081667</v>
      </c>
    </row>
    <row r="18" spans="1:4" ht="15" customHeight="1">
      <c r="A18" s="66">
        <v>2018</v>
      </c>
      <c r="B18" s="75"/>
      <c r="C18" s="75"/>
      <c r="D18" s="75"/>
    </row>
    <row r="19" spans="1:4" ht="10.35" customHeight="1">
      <c r="A19" s="67" t="s">
        <v>394</v>
      </c>
      <c r="B19" s="68">
        <v>26.728467676234899</v>
      </c>
      <c r="C19" s="68">
        <v>5.1767316984367504</v>
      </c>
      <c r="D19" s="68">
        <v>31.9051993746716</v>
      </c>
    </row>
    <row r="20" spans="1:4" ht="10.35" customHeight="1">
      <c r="A20" s="67" t="s">
        <v>395</v>
      </c>
      <c r="B20" s="68">
        <v>26.821612982005899</v>
      </c>
      <c r="C20" s="68">
        <v>6.3915294693688498</v>
      </c>
      <c r="D20" s="68">
        <v>33.2131424513748</v>
      </c>
    </row>
    <row r="21" spans="1:4" ht="10.35" customHeight="1">
      <c r="A21" s="67" t="s">
        <v>396</v>
      </c>
      <c r="B21" s="68">
        <v>33.601746871674202</v>
      </c>
      <c r="C21" s="68">
        <v>5.3173513477456398</v>
      </c>
      <c r="D21" s="68">
        <v>38.919098219419901</v>
      </c>
    </row>
    <row r="22" spans="1:4" ht="10.35" customHeight="1">
      <c r="A22" s="67" t="s">
        <v>397</v>
      </c>
      <c r="B22" s="68">
        <v>29.357777776785301</v>
      </c>
      <c r="C22" s="68">
        <v>5.72237800195487</v>
      </c>
      <c r="D22" s="68">
        <v>35.080155778740199</v>
      </c>
    </row>
    <row r="23" spans="1:4" ht="10.35" customHeight="1">
      <c r="A23" s="67" t="s">
        <v>398</v>
      </c>
      <c r="B23" s="68">
        <v>21.339336020546</v>
      </c>
      <c r="C23" s="68">
        <v>3.6761597201538199</v>
      </c>
      <c r="D23" s="68">
        <v>25.015495740699901</v>
      </c>
    </row>
    <row r="24" spans="1:4" ht="10.35" customHeight="1">
      <c r="A24" s="67" t="s">
        <v>399</v>
      </c>
      <c r="B24" s="68">
        <v>16.419804415659002</v>
      </c>
      <c r="C24" s="68">
        <v>3.89917934457511</v>
      </c>
      <c r="D24" s="68">
        <v>20.318983760234101</v>
      </c>
    </row>
    <row r="25" spans="1:4" ht="10.35" customHeight="1">
      <c r="A25" s="67" t="s">
        <v>400</v>
      </c>
      <c r="B25" s="68">
        <v>14.0579238576234</v>
      </c>
      <c r="C25" s="68">
        <v>4.1299393990215396</v>
      </c>
      <c r="D25" s="68">
        <v>18.187863256644899</v>
      </c>
    </row>
    <row r="26" spans="1:4" ht="10.35" customHeight="1">
      <c r="A26" s="67" t="s">
        <v>401</v>
      </c>
      <c r="B26" s="68">
        <v>11.0818111863054</v>
      </c>
      <c r="C26" s="68">
        <v>3.9460055290621399</v>
      </c>
      <c r="D26" s="68">
        <v>15.027816715367599</v>
      </c>
    </row>
    <row r="27" spans="1:4" ht="10.35" customHeight="1">
      <c r="A27" s="67" t="s">
        <v>402</v>
      </c>
      <c r="B27" s="68">
        <v>24.868817788426298</v>
      </c>
      <c r="C27" s="68">
        <v>3.97172465656806</v>
      </c>
      <c r="D27" s="68">
        <v>28.840542444994298</v>
      </c>
    </row>
    <row r="28" spans="1:4" ht="10.35" customHeight="1">
      <c r="A28" s="67" t="s">
        <v>403</v>
      </c>
      <c r="B28" s="68">
        <v>43.146944909075501</v>
      </c>
      <c r="C28" s="68">
        <v>5.1986544657879303</v>
      </c>
      <c r="D28" s="68">
        <v>48.345599374863397</v>
      </c>
    </row>
    <row r="29" spans="1:4" ht="10.35" customHeight="1">
      <c r="A29" s="67" t="s">
        <v>404</v>
      </c>
      <c r="B29" s="68">
        <v>26.2451482588577</v>
      </c>
      <c r="C29" s="68">
        <v>5.4349811923543996</v>
      </c>
      <c r="D29" s="68">
        <v>31.6801294512121</v>
      </c>
    </row>
    <row r="30" spans="1:4" ht="10.35" customHeight="1">
      <c r="A30" s="67" t="s">
        <v>405</v>
      </c>
      <c r="B30" s="68">
        <v>18.9514783941578</v>
      </c>
      <c r="C30" s="68">
        <v>6.0560718866131404</v>
      </c>
      <c r="D30" s="68">
        <v>25.0075502807709</v>
      </c>
    </row>
    <row r="31" spans="1:4" ht="10.35" customHeight="1">
      <c r="A31" s="69" t="s">
        <v>406</v>
      </c>
      <c r="B31" s="70">
        <f>SUM(B19:B30)</f>
        <v>292.6208701373514</v>
      </c>
      <c r="C31" s="70">
        <f>SUM(C19:C30)</f>
        <v>58.920706711642246</v>
      </c>
      <c r="D31" s="70">
        <f>SUM(D19:D30)</f>
        <v>351.54157684899366</v>
      </c>
    </row>
    <row r="32" spans="1:4" ht="15" customHeight="1">
      <c r="A32" s="66">
        <v>2019</v>
      </c>
      <c r="B32" s="75"/>
      <c r="C32" s="75"/>
      <c r="D32" s="75"/>
    </row>
    <row r="33" spans="1:4" ht="10.35" customHeight="1">
      <c r="A33" s="67" t="s">
        <v>394</v>
      </c>
      <c r="B33" s="68">
        <v>21.573488989207402</v>
      </c>
      <c r="C33" s="68">
        <v>6.2500500172374496</v>
      </c>
      <c r="D33" s="68">
        <v>27.8235390064449</v>
      </c>
    </row>
    <row r="34" spans="1:4" ht="10.35" customHeight="1">
      <c r="A34" s="67" t="s">
        <v>395</v>
      </c>
      <c r="B34" s="68">
        <v>20.9778815278341</v>
      </c>
      <c r="C34" s="68">
        <v>5.9167265091796502</v>
      </c>
      <c r="D34" s="68">
        <v>26.8946080370137</v>
      </c>
    </row>
    <row r="35" spans="1:4" ht="10.35" customHeight="1">
      <c r="A35" s="67" t="s">
        <v>396</v>
      </c>
      <c r="B35" s="68">
        <v>31.590981126254299</v>
      </c>
      <c r="C35" s="68">
        <v>5.5760086968483202</v>
      </c>
      <c r="D35" s="68">
        <v>37.166989823102703</v>
      </c>
    </row>
    <row r="36" spans="1:4" ht="10.35" customHeight="1">
      <c r="A36" s="67" t="s">
        <v>397</v>
      </c>
      <c r="B36" s="68">
        <v>25.6117557703693</v>
      </c>
      <c r="C36" s="68">
        <v>5.0997198210120303</v>
      </c>
      <c r="D36" s="68">
        <v>30.711475591381301</v>
      </c>
    </row>
    <row r="37" spans="1:4" ht="10.35" customHeight="1">
      <c r="A37" s="67" t="s">
        <v>398</v>
      </c>
      <c r="B37" s="68">
        <v>28.554858627171001</v>
      </c>
      <c r="C37" s="68">
        <v>4.6466897138357304</v>
      </c>
      <c r="D37" s="68">
        <v>33.201548341006699</v>
      </c>
    </row>
    <row r="38" spans="1:4" ht="10.35" customHeight="1">
      <c r="A38" s="67" t="s">
        <v>399</v>
      </c>
      <c r="B38" s="68">
        <v>13.0459910511041</v>
      </c>
      <c r="C38" s="68">
        <v>4.0945860706583499</v>
      </c>
      <c r="D38" s="68">
        <v>17.140577121762401</v>
      </c>
    </row>
    <row r="39" spans="1:4" ht="10.35" customHeight="1">
      <c r="A39" s="67" t="s">
        <v>400</v>
      </c>
      <c r="B39" s="68">
        <v>14.0732548033354</v>
      </c>
      <c r="C39" s="68">
        <v>3.47848884663799</v>
      </c>
      <c r="D39" s="68">
        <v>17.5517436499733</v>
      </c>
    </row>
    <row r="40" spans="1:4" ht="10.35" customHeight="1">
      <c r="A40" s="67" t="s">
        <v>401</v>
      </c>
      <c r="B40" s="68">
        <v>16.966116515208899</v>
      </c>
      <c r="C40" s="68">
        <v>3.5583072086602598</v>
      </c>
      <c r="D40" s="68">
        <v>20.524423723869099</v>
      </c>
    </row>
    <row r="41" spans="1:4" ht="10.35" customHeight="1">
      <c r="A41" s="67" t="s">
        <v>402</v>
      </c>
      <c r="B41" s="68">
        <v>24.001342879200401</v>
      </c>
      <c r="C41" s="68">
        <v>3.6550636862858199</v>
      </c>
      <c r="D41" s="68">
        <v>27.656406565486201</v>
      </c>
    </row>
    <row r="42" spans="1:4" ht="10.35" customHeight="1">
      <c r="A42" s="67" t="s">
        <v>403</v>
      </c>
      <c r="B42" s="68">
        <v>37.823145040161101</v>
      </c>
      <c r="C42" s="68">
        <v>4.3264374133025703</v>
      </c>
      <c r="D42" s="68">
        <v>42.149582453463701</v>
      </c>
    </row>
    <row r="43" spans="1:4" ht="10.35" customHeight="1">
      <c r="A43" s="67" t="s">
        <v>404</v>
      </c>
      <c r="B43" s="68">
        <v>24.133514414622599</v>
      </c>
      <c r="C43" s="68">
        <v>4.8671894546003003</v>
      </c>
      <c r="D43" s="68">
        <v>29.0007038692229</v>
      </c>
    </row>
    <row r="44" spans="1:4" ht="10.35" customHeight="1">
      <c r="A44" s="67" t="s">
        <v>405</v>
      </c>
      <c r="B44" s="68">
        <v>24.855012441568601</v>
      </c>
      <c r="C44" s="68">
        <v>5.3145426585254603</v>
      </c>
      <c r="D44" s="68">
        <v>30.169555100094001</v>
      </c>
    </row>
    <row r="45" spans="1:4" ht="10.35" customHeight="1">
      <c r="A45" s="69" t="s">
        <v>406</v>
      </c>
      <c r="B45" s="70">
        <f>SUM(B33:B44)</f>
        <v>283.20734318603718</v>
      </c>
      <c r="C45" s="70">
        <f>SUM(C33:C44)</f>
        <v>56.783810096783931</v>
      </c>
      <c r="D45" s="70">
        <f>SUM(D33:D44)</f>
        <v>339.9911532828209</v>
      </c>
    </row>
    <row r="46" spans="1:4" ht="15.6" customHeight="1">
      <c r="A46" s="66">
        <v>2020</v>
      </c>
      <c r="B46" s="75"/>
      <c r="C46" s="75"/>
      <c r="D46" s="75"/>
    </row>
    <row r="47" spans="1:4" ht="10.35" customHeight="1">
      <c r="A47" s="67" t="s">
        <v>394</v>
      </c>
      <c r="B47" s="68">
        <v>20.2058050486987</v>
      </c>
      <c r="C47" s="68">
        <v>6.5627845546302703</v>
      </c>
      <c r="D47" s="68">
        <v>26.768589603329001</v>
      </c>
    </row>
    <row r="48" spans="1:4" ht="10.35" customHeight="1">
      <c r="A48" s="67" t="s">
        <v>395</v>
      </c>
      <c r="B48" s="68">
        <v>23.155347608178701</v>
      </c>
      <c r="C48" s="68">
        <v>5.9036112092025599</v>
      </c>
      <c r="D48" s="68">
        <v>29.058958817381299</v>
      </c>
    </row>
    <row r="49" spans="1:4" ht="10.35" customHeight="1">
      <c r="A49" s="67" t="s">
        <v>396</v>
      </c>
      <c r="B49" s="68">
        <v>26.8336899047281</v>
      </c>
      <c r="C49" s="68">
        <v>7.1405852790873503</v>
      </c>
      <c r="D49" s="68">
        <v>33.9742751838155</v>
      </c>
    </row>
    <row r="50" spans="1:4" ht="10.35" customHeight="1">
      <c r="A50" s="67" t="s">
        <v>397</v>
      </c>
      <c r="B50" s="68">
        <v>27.6283549472464</v>
      </c>
      <c r="C50" s="68">
        <v>4.8798682392982702</v>
      </c>
      <c r="D50" s="68">
        <v>32.508223186544697</v>
      </c>
    </row>
    <row r="51" spans="1:4" ht="10.35" customHeight="1">
      <c r="A51" s="67" t="s">
        <v>398</v>
      </c>
      <c r="B51" s="68">
        <v>20.929177004873299</v>
      </c>
      <c r="C51" s="68">
        <v>3.4764583892033101</v>
      </c>
      <c r="D51" s="68">
        <v>24.405635394076601</v>
      </c>
    </row>
    <row r="52" spans="1:4" ht="10.35" customHeight="1">
      <c r="A52" s="67" t="s">
        <v>399</v>
      </c>
      <c r="B52" s="68">
        <v>12.5567720635909</v>
      </c>
      <c r="C52" s="68">
        <v>3.5757766383153999</v>
      </c>
      <c r="D52" s="68">
        <v>16.132548701906298</v>
      </c>
    </row>
    <row r="53" spans="1:4" ht="10.35" customHeight="1">
      <c r="A53" s="67" t="s">
        <v>400</v>
      </c>
      <c r="B53" s="68">
        <v>12.102136991145899</v>
      </c>
      <c r="C53" s="68">
        <v>3.3765713474547998</v>
      </c>
      <c r="D53" s="68">
        <v>15.478708338600701</v>
      </c>
    </row>
    <row r="54" spans="1:4" ht="10.35" customHeight="1">
      <c r="A54" s="67" t="s">
        <v>401</v>
      </c>
      <c r="B54" s="68">
        <v>13.1787490161436</v>
      </c>
      <c r="C54" s="68">
        <v>3.6841536817804701</v>
      </c>
      <c r="D54" s="68">
        <v>16.862902697924099</v>
      </c>
    </row>
    <row r="55" spans="1:4" ht="10.35" customHeight="1">
      <c r="A55" s="67" t="s">
        <v>402</v>
      </c>
      <c r="B55" s="68">
        <v>28.757004884609099</v>
      </c>
      <c r="C55" s="68">
        <v>3.9926641622299202</v>
      </c>
      <c r="D55" s="68">
        <v>32.749669046839003</v>
      </c>
    </row>
    <row r="56" spans="1:4" ht="10.35" customHeight="1">
      <c r="A56" s="67" t="s">
        <v>403</v>
      </c>
      <c r="B56" s="68">
        <v>35.917347991633001</v>
      </c>
      <c r="C56" s="68">
        <v>3.9254386046233698</v>
      </c>
      <c r="D56" s="68">
        <v>39.842786596256403</v>
      </c>
    </row>
    <row r="57" spans="1:4" ht="10.35" customHeight="1">
      <c r="A57" s="67" t="s">
        <v>404</v>
      </c>
      <c r="B57" s="68">
        <v>38.175390824181797</v>
      </c>
      <c r="C57" s="68">
        <v>4.7287215169702801</v>
      </c>
      <c r="D57" s="68">
        <v>42.9041123411521</v>
      </c>
    </row>
    <row r="58" spans="1:4" ht="10.35" customHeight="1">
      <c r="A58" s="67" t="s">
        <v>405</v>
      </c>
      <c r="B58" s="68">
        <v>36.497331292485697</v>
      </c>
      <c r="C58" s="68">
        <v>5.97201844453439</v>
      </c>
      <c r="D58" s="68">
        <v>42.469349737020103</v>
      </c>
    </row>
    <row r="59" spans="1:4" ht="10.35" customHeight="1">
      <c r="A59" s="69" t="s">
        <v>406</v>
      </c>
      <c r="B59" s="70">
        <f>SUM(B47:B58)</f>
        <v>295.93710757751518</v>
      </c>
      <c r="C59" s="70">
        <f>SUM(C47:C58)</f>
        <v>57.218652067330403</v>
      </c>
      <c r="D59" s="70">
        <f>SUM(D47:D58)</f>
        <v>353.15575964484583</v>
      </c>
    </row>
    <row r="60" spans="1:4" ht="10.35" customHeight="1">
      <c r="A60" s="66">
        <v>2021</v>
      </c>
      <c r="B60" s="75"/>
      <c r="C60" s="75"/>
      <c r="D60" s="75"/>
    </row>
    <row r="61" spans="1:4" ht="10.35" customHeight="1">
      <c r="A61" s="67" t="s">
        <v>394</v>
      </c>
      <c r="B61" s="68">
        <v>30.717840336890401</v>
      </c>
      <c r="C61" s="68">
        <v>5.5108158012990804</v>
      </c>
      <c r="D61" s="68">
        <v>36.2286561381895</v>
      </c>
    </row>
    <row r="62" spans="1:4" ht="10.35" customHeight="1">
      <c r="A62" s="67" t="s">
        <v>395</v>
      </c>
      <c r="B62" s="68">
        <v>28.8320215785611</v>
      </c>
      <c r="C62" s="68">
        <v>6.1439679859216803</v>
      </c>
      <c r="D62" s="68">
        <v>34.975989564482802</v>
      </c>
    </row>
    <row r="63" spans="1:4" ht="10.35" customHeight="1">
      <c r="A63" s="67" t="s">
        <v>396</v>
      </c>
      <c r="B63" s="68">
        <v>37.183927938705899</v>
      </c>
      <c r="C63" s="68">
        <v>7.1026679746150103</v>
      </c>
      <c r="D63" s="68">
        <v>44.286595913321001</v>
      </c>
    </row>
    <row r="64" spans="1:4" ht="10.35" customHeight="1">
      <c r="A64" s="67" t="s">
        <v>397</v>
      </c>
      <c r="B64" s="68">
        <v>27.7842195619851</v>
      </c>
      <c r="C64" s="68">
        <v>4.9514192664887897</v>
      </c>
      <c r="D64" s="68">
        <v>32.735638828473903</v>
      </c>
    </row>
    <row r="65" spans="1:4" ht="10.35" customHeight="1">
      <c r="A65" s="67" t="s">
        <v>398</v>
      </c>
      <c r="B65" s="68">
        <v>20.037078665584499</v>
      </c>
      <c r="C65" s="68">
        <v>4.1999846689613696</v>
      </c>
      <c r="D65" s="68">
        <v>24.237063334545901</v>
      </c>
    </row>
    <row r="66" spans="1:4" ht="10.35" customHeight="1">
      <c r="A66" s="67" t="s">
        <v>399</v>
      </c>
      <c r="B66" s="68">
        <v>9.44958575891647</v>
      </c>
      <c r="C66" s="68">
        <v>4.4968459234772196</v>
      </c>
      <c r="D66" s="68">
        <v>13.946431682393699</v>
      </c>
    </row>
    <row r="67" spans="1:4" ht="10.35" customHeight="1">
      <c r="A67" s="67" t="s">
        <v>400</v>
      </c>
      <c r="B67" s="68">
        <v>11.4831583253589</v>
      </c>
      <c r="C67" s="68">
        <v>3.4002335620545798</v>
      </c>
      <c r="D67" s="68">
        <v>14.883391887413399</v>
      </c>
    </row>
    <row r="68" spans="1:4" ht="10.35" customHeight="1">
      <c r="A68" s="67" t="s">
        <v>401</v>
      </c>
      <c r="B68" s="68">
        <v>15.6761587498544</v>
      </c>
      <c r="C68" s="68">
        <v>4.1953990539080204</v>
      </c>
      <c r="D68" s="68">
        <v>19.8715578037624</v>
      </c>
    </row>
    <row r="69" spans="1:4" ht="10.35" customHeight="1">
      <c r="A69" s="67" t="s">
        <v>402</v>
      </c>
      <c r="B69" s="68">
        <v>13.994384429040499</v>
      </c>
      <c r="C69" s="68">
        <v>4.5360529321833098</v>
      </c>
      <c r="D69" s="68">
        <v>18.5304373612238</v>
      </c>
    </row>
    <row r="70" spans="1:4" ht="10.35" customHeight="1">
      <c r="A70" s="67" t="s">
        <v>403</v>
      </c>
      <c r="B70" s="68">
        <v>15.739698178437299</v>
      </c>
      <c r="C70" s="68">
        <v>4.5189604929965004</v>
      </c>
      <c r="D70" s="68">
        <v>20.2586586714338</v>
      </c>
    </row>
    <row r="71" spans="1:4" ht="10.35" customHeight="1">
      <c r="A71" s="67" t="s">
        <v>404</v>
      </c>
      <c r="B71" s="68">
        <v>15.0355417130344</v>
      </c>
      <c r="C71" s="68">
        <v>5.8720255809000301</v>
      </c>
      <c r="D71" s="68">
        <v>20.907567293934399</v>
      </c>
    </row>
    <row r="72" spans="1:4" ht="10.35" customHeight="1">
      <c r="A72" s="67" t="s">
        <v>405</v>
      </c>
      <c r="B72" s="68">
        <v>22.598601029759902</v>
      </c>
      <c r="C72" s="68">
        <v>4.1925991831783396</v>
      </c>
      <c r="D72" s="68">
        <v>26.7912002129382</v>
      </c>
    </row>
    <row r="73" spans="1:4" ht="10.35" customHeight="1">
      <c r="A73" s="69" t="s">
        <v>406</v>
      </c>
      <c r="B73" s="70">
        <f>SUM(B61:B72)</f>
        <v>248.53221626612887</v>
      </c>
      <c r="C73" s="70">
        <f>SUM(C61:C72)</f>
        <v>59.120972425983922</v>
      </c>
      <c r="D73" s="70">
        <f>SUM(D61:D72)</f>
        <v>307.65318869211279</v>
      </c>
    </row>
    <row r="74" spans="1:4" ht="10.35" customHeight="1">
      <c r="A74" s="66">
        <v>2022</v>
      </c>
      <c r="B74" s="75"/>
      <c r="C74" s="75"/>
      <c r="D74" s="75"/>
    </row>
    <row r="75" spans="1:4" ht="10.35" customHeight="1">
      <c r="A75" s="67" t="s">
        <v>394</v>
      </c>
      <c r="B75" s="68">
        <v>17.125089647844302</v>
      </c>
      <c r="C75" s="68">
        <v>4.6919351839029302</v>
      </c>
      <c r="D75" s="68">
        <v>21.817024831747201</v>
      </c>
    </row>
    <row r="76" spans="1:4" ht="10.35" customHeight="1">
      <c r="A76" s="67" t="s">
        <v>395</v>
      </c>
      <c r="B76" s="68">
        <v>18.849340432712399</v>
      </c>
      <c r="C76" s="68">
        <v>5.3466662147477102</v>
      </c>
      <c r="D76" s="68">
        <v>24.196006647460099</v>
      </c>
    </row>
    <row r="77" spans="1:4" ht="10.35" customHeight="1">
      <c r="A77" s="67" t="s">
        <v>396</v>
      </c>
      <c r="B77" s="68">
        <v>23.708990077946101</v>
      </c>
      <c r="C77" s="68">
        <v>6.42717821716335</v>
      </c>
      <c r="D77" s="68">
        <v>30.136168295109499</v>
      </c>
    </row>
    <row r="78" spans="1:4" ht="10.35" customHeight="1">
      <c r="A78" s="67" t="s">
        <v>397</v>
      </c>
      <c r="B78" s="68">
        <v>36.611920962498999</v>
      </c>
      <c r="C78" s="68">
        <v>4.4979658717691002</v>
      </c>
      <c r="D78" s="68">
        <v>41.109886834268103</v>
      </c>
    </row>
    <row r="79" spans="1:4" ht="10.35" customHeight="1">
      <c r="A79" s="67" t="s">
        <v>398</v>
      </c>
      <c r="B79" s="68">
        <v>24.501256491051901</v>
      </c>
      <c r="C79" s="68">
        <v>3.4967806005310602</v>
      </c>
      <c r="D79" s="68">
        <v>27.998037091583001</v>
      </c>
    </row>
    <row r="80" spans="1:4" ht="10.35" customHeight="1">
      <c r="A80" s="67" t="s">
        <v>399</v>
      </c>
      <c r="B80" s="68">
        <v>21.153806003808501</v>
      </c>
      <c r="C80" s="68">
        <v>4.3082669136536902</v>
      </c>
      <c r="D80" s="68">
        <v>25.462072917462201</v>
      </c>
    </row>
    <row r="81" spans="1:4" ht="10.35" customHeight="1">
      <c r="A81" s="67" t="s">
        <v>400</v>
      </c>
      <c r="B81" s="68">
        <v>17.8240762731991</v>
      </c>
      <c r="C81" s="68">
        <v>2.7697798355210499</v>
      </c>
      <c r="D81" s="68">
        <v>20.5938561087201</v>
      </c>
    </row>
    <row r="82" spans="1:4" ht="10.35" customHeight="1">
      <c r="A82" s="67" t="s">
        <v>401</v>
      </c>
      <c r="B82" s="68">
        <v>16.002619267690498</v>
      </c>
      <c r="C82" s="68">
        <v>3.8685328855094698</v>
      </c>
      <c r="D82" s="68">
        <v>19.871152153200001</v>
      </c>
    </row>
    <row r="83" spans="1:4" ht="10.35" customHeight="1">
      <c r="A83" s="67" t="s">
        <v>402</v>
      </c>
      <c r="B83" s="68">
        <v>15.3079382703161</v>
      </c>
      <c r="C83" s="68">
        <v>3.7661303693494799</v>
      </c>
      <c r="D83" s="68">
        <v>19.074068639665601</v>
      </c>
    </row>
    <row r="84" spans="1:4" ht="10.35" customHeight="1">
      <c r="A84" s="67" t="s">
        <v>403</v>
      </c>
      <c r="B84" s="68">
        <v>23.199603202688799</v>
      </c>
      <c r="C84" s="68">
        <v>4.2599989059720098</v>
      </c>
      <c r="D84" s="68">
        <v>27.4596021086608</v>
      </c>
    </row>
    <row r="85" spans="1:4" ht="10.35" customHeight="1">
      <c r="A85" s="67" t="s">
        <v>404</v>
      </c>
      <c r="B85" s="68">
        <v>20.020987125068</v>
      </c>
      <c r="C85" s="68">
        <v>3.5942623989991902</v>
      </c>
      <c r="D85" s="68">
        <v>23.615249524067199</v>
      </c>
    </row>
    <row r="86" spans="1:4" ht="10.35" customHeight="1">
      <c r="A86" s="67" t="s">
        <v>405</v>
      </c>
      <c r="B86" s="68">
        <v>25.393357034963302</v>
      </c>
      <c r="C86" s="68">
        <v>4.3277094805553498</v>
      </c>
      <c r="D86" s="68">
        <v>29.721066515518601</v>
      </c>
    </row>
    <row r="87" spans="1:4" ht="10.35" customHeight="1">
      <c r="A87" s="69" t="s">
        <v>406</v>
      </c>
      <c r="B87" s="70">
        <f>SUM(B75:B86)</f>
        <v>259.69898478978797</v>
      </c>
      <c r="C87" s="70">
        <f>SUM(C75:C86)</f>
        <v>51.355206877674398</v>
      </c>
      <c r="D87" s="70">
        <f>SUM(D75:D86)</f>
        <v>311.05419166746242</v>
      </c>
    </row>
    <row r="88" spans="1:4" ht="10.35" customHeight="1">
      <c r="A88" s="66">
        <v>2023</v>
      </c>
      <c r="B88" s="75"/>
      <c r="C88" s="75"/>
      <c r="D88" s="75"/>
    </row>
    <row r="89" spans="1:4" ht="10.35" customHeight="1">
      <c r="A89" s="67" t="s">
        <v>394</v>
      </c>
      <c r="B89" s="68">
        <v>24.874104473473299</v>
      </c>
      <c r="C89" s="68">
        <v>4.2654024360180403</v>
      </c>
      <c r="D89" s="68">
        <v>29.139506909491399</v>
      </c>
    </row>
    <row r="90" spans="1:4" ht="10.35" customHeight="1">
      <c r="A90" s="67" t="s">
        <v>395</v>
      </c>
      <c r="B90" s="68">
        <v>27.692388211296599</v>
      </c>
      <c r="C90" s="68">
        <v>4.76899115378008</v>
      </c>
      <c r="D90" s="68">
        <v>32.461379365076702</v>
      </c>
    </row>
    <row r="91" spans="1:4" ht="10.35" customHeight="1">
      <c r="A91" s="67" t="s">
        <v>396</v>
      </c>
      <c r="B91" s="68">
        <v>34.329991043842902</v>
      </c>
      <c r="C91" s="68">
        <v>4.9407466883766498</v>
      </c>
      <c r="D91" s="68">
        <v>39.270737732219601</v>
      </c>
    </row>
    <row r="92" spans="1:4" ht="10.35" customHeight="1">
      <c r="A92" s="67" t="s">
        <v>397</v>
      </c>
      <c r="B92" s="68">
        <v>46.211701046770798</v>
      </c>
      <c r="C92" s="68">
        <v>4.0551100979924</v>
      </c>
      <c r="D92" s="68">
        <v>50.266811144763203</v>
      </c>
    </row>
    <row r="93" spans="1:4" ht="10.35" customHeight="1">
      <c r="A93" s="67" t="s">
        <v>398</v>
      </c>
      <c r="B93" s="68">
        <v>36.285363441267499</v>
      </c>
      <c r="C93" s="68">
        <v>3.37675653575503</v>
      </c>
      <c r="D93" s="68">
        <v>39.662119977022499</v>
      </c>
    </row>
    <row r="94" spans="1:4" ht="10.35" customHeight="1">
      <c r="A94" s="67" t="s">
        <v>399</v>
      </c>
      <c r="B94" s="68">
        <v>22.902261340441299</v>
      </c>
      <c r="C94" s="68">
        <v>3.1714731003261201</v>
      </c>
      <c r="D94" s="68">
        <v>26.073734440767499</v>
      </c>
    </row>
    <row r="95" spans="1:4" ht="10.35" customHeight="1">
      <c r="A95" s="67" t="s">
        <v>400</v>
      </c>
      <c r="B95" s="68">
        <v>19.959744913257001</v>
      </c>
      <c r="C95" s="68">
        <v>3.1815349979720202</v>
      </c>
      <c r="D95" s="68">
        <v>23.141279911228999</v>
      </c>
    </row>
    <row r="96" spans="1:4" ht="10.35" customHeight="1">
      <c r="A96" s="67" t="s">
        <v>401</v>
      </c>
      <c r="B96" s="68">
        <v>23.6941353307204</v>
      </c>
      <c r="C96" s="68">
        <v>3.4684754506897701</v>
      </c>
      <c r="D96" s="68">
        <v>27.162610781410201</v>
      </c>
    </row>
    <row r="97" spans="1:4" ht="10.35" customHeight="1">
      <c r="A97" s="67" t="s">
        <v>402</v>
      </c>
      <c r="B97" s="68">
        <v>22.647155638382401</v>
      </c>
      <c r="C97" s="68">
        <v>2.90695145504945</v>
      </c>
      <c r="D97" s="68">
        <v>25.554107093431799</v>
      </c>
    </row>
    <row r="98" spans="1:4" ht="10.35" customHeight="1">
      <c r="A98" s="67" t="s">
        <v>403</v>
      </c>
      <c r="B98" s="68">
        <v>33.138286694874203</v>
      </c>
      <c r="C98" s="68">
        <v>3.99216150827215</v>
      </c>
      <c r="D98" s="68">
        <v>37.130448203146301</v>
      </c>
    </row>
    <row r="99" spans="1:4" ht="10.35" customHeight="1">
      <c r="A99" s="67" t="s">
        <v>404</v>
      </c>
      <c r="B99" s="68">
        <v>42.112251578608699</v>
      </c>
      <c r="C99" s="68">
        <v>4.8109803962348803</v>
      </c>
      <c r="D99" s="68">
        <v>46.923231974843603</v>
      </c>
    </row>
    <row r="100" spans="1:4" ht="10.35" customHeight="1">
      <c r="A100" s="67" t="s">
        <v>405</v>
      </c>
      <c r="B100" s="68">
        <v>36.593038369743198</v>
      </c>
      <c r="C100" s="68">
        <v>5.3905977297323204</v>
      </c>
      <c r="D100" s="68">
        <v>41.983636099475603</v>
      </c>
    </row>
    <row r="101" spans="1:4" ht="10.35" customHeight="1">
      <c r="A101" s="69" t="s">
        <v>406</v>
      </c>
      <c r="B101" s="70">
        <f>SUM(B89:B100)</f>
        <v>370.44042208267831</v>
      </c>
      <c r="C101" s="70">
        <f>SUM(C89:C100)</f>
        <v>48.329181550198911</v>
      </c>
      <c r="D101" s="70">
        <f>SUM(D89:D100)</f>
        <v>418.76960363287742</v>
      </c>
    </row>
    <row r="102" spans="1:4" ht="10.35" customHeight="1">
      <c r="A102" s="66">
        <v>2024</v>
      </c>
      <c r="B102" s="75"/>
      <c r="C102" s="75"/>
      <c r="D102" s="75"/>
    </row>
    <row r="103" spans="1:4" ht="10.35" customHeight="1">
      <c r="A103" s="67" t="s">
        <v>394</v>
      </c>
      <c r="B103" s="68">
        <v>30.818124210710899</v>
      </c>
      <c r="C103" s="68">
        <v>7.1014091350979598</v>
      </c>
      <c r="D103" s="68">
        <v>37.919533345808802</v>
      </c>
    </row>
    <row r="104" spans="1:4" ht="10.35" customHeight="1">
      <c r="A104" s="67" t="s">
        <v>395</v>
      </c>
      <c r="B104" s="68">
        <v>31.229714026465199</v>
      </c>
      <c r="C104" s="68">
        <v>5.8143460392458799</v>
      </c>
      <c r="D104" s="68">
        <v>37.044060065711101</v>
      </c>
    </row>
    <row r="105" spans="1:4" ht="10.35" customHeight="1">
      <c r="A105" s="67" t="s">
        <v>396</v>
      </c>
      <c r="B105" s="68">
        <v>42.228668880775501</v>
      </c>
      <c r="C105" s="68">
        <v>5.4241542906587403</v>
      </c>
      <c r="D105" s="68">
        <v>47.652823171434299</v>
      </c>
    </row>
    <row r="106" spans="1:4" ht="10.35" customHeight="1">
      <c r="A106" s="67" t="s">
        <v>397</v>
      </c>
      <c r="B106" s="68">
        <v>33.0744738930862</v>
      </c>
      <c r="C106" s="68">
        <v>4.8044701456327097</v>
      </c>
      <c r="D106" s="68">
        <v>37.878944038718899</v>
      </c>
    </row>
    <row r="107" spans="1:4" ht="10.35" customHeight="1">
      <c r="A107" s="67" t="s">
        <v>398</v>
      </c>
      <c r="B107" s="68">
        <v>44.640951521190701</v>
      </c>
      <c r="C107" s="68">
        <v>3.8865622893105498</v>
      </c>
      <c r="D107" s="68">
        <v>48.527513810501297</v>
      </c>
    </row>
    <row r="108" spans="1:4" ht="10.35" customHeight="1">
      <c r="A108" s="67" t="s">
        <v>399</v>
      </c>
      <c r="B108" s="68">
        <v>30.681849872589599</v>
      </c>
      <c r="C108" s="68">
        <v>3.3111050787004501</v>
      </c>
      <c r="D108" s="68">
        <v>33.992954951290002</v>
      </c>
    </row>
    <row r="109" spans="1:4" ht="10.35" customHeight="1">
      <c r="A109" s="67" t="s">
        <v>400</v>
      </c>
      <c r="B109" s="68">
        <v>22.783008893582899</v>
      </c>
      <c r="C109" s="68">
        <v>3.3049652046987301</v>
      </c>
      <c r="D109" s="68">
        <v>26.087974098281698</v>
      </c>
    </row>
    <row r="110" spans="1:4" ht="10.35" customHeight="1">
      <c r="A110" s="67" t="s">
        <v>401</v>
      </c>
      <c r="B110" s="68">
        <v>24.7085681792929</v>
      </c>
      <c r="C110" s="68">
        <v>2.9051921661972502</v>
      </c>
      <c r="D110" s="68">
        <v>27.6137603454901</v>
      </c>
    </row>
    <row r="111" spans="1:4" ht="10.35" customHeight="1">
      <c r="A111" s="67" t="s">
        <v>402</v>
      </c>
      <c r="B111" s="68">
        <v>35.006367059588499</v>
      </c>
      <c r="C111" s="68">
        <v>3.5502669499585502</v>
      </c>
      <c r="D111" s="68">
        <v>38.556634009547103</v>
      </c>
    </row>
    <row r="112" spans="1:4" ht="10.35" customHeight="1">
      <c r="A112" s="67" t="s">
        <v>403</v>
      </c>
      <c r="B112" s="68">
        <v>49.003474197566902</v>
      </c>
      <c r="C112" s="68">
        <v>3.7322761843691201</v>
      </c>
      <c r="D112" s="68">
        <v>52.735750381936001</v>
      </c>
    </row>
    <row r="113" spans="1:4" ht="10.35" customHeight="1">
      <c r="A113" s="67" t="s">
        <v>404</v>
      </c>
      <c r="B113" s="68">
        <v>35.584937197340601</v>
      </c>
      <c r="C113" s="68">
        <v>4.4639287031111303</v>
      </c>
      <c r="D113" s="68">
        <v>40.048865900451801</v>
      </c>
    </row>
    <row r="114" spans="1:4" ht="10.35" customHeight="1">
      <c r="A114" s="67" t="s">
        <v>405</v>
      </c>
      <c r="B114" s="68">
        <v>35.1694187440742</v>
      </c>
      <c r="C114" s="68">
        <v>4.5836793946820604</v>
      </c>
      <c r="D114" s="68">
        <v>39.7530981387563</v>
      </c>
    </row>
    <row r="115" spans="1:4" ht="10.35" customHeight="1">
      <c r="A115" s="69" t="s">
        <v>406</v>
      </c>
      <c r="B115" s="70">
        <f>SUM(B103:B114)</f>
        <v>414.9295566762641</v>
      </c>
      <c r="C115" s="70">
        <f>SUM(C103:C114)</f>
        <v>52.882355581663127</v>
      </c>
      <c r="D115" s="70">
        <f>SUM(D103:D114)</f>
        <v>467.81191225792736</v>
      </c>
    </row>
    <row r="116" spans="1:4" ht="9.75" customHeight="1">
      <c r="A116" s="66">
        <v>2025</v>
      </c>
      <c r="B116" s="68"/>
      <c r="C116" s="68"/>
      <c r="D116" s="68"/>
    </row>
    <row r="117" spans="1:4" ht="10.35" customHeight="1">
      <c r="A117" s="67" t="s">
        <v>394</v>
      </c>
      <c r="B117" s="68">
        <v>28.060659397155199</v>
      </c>
      <c r="C117" s="68">
        <v>4.7120633884399599</v>
      </c>
      <c r="D117" s="68">
        <v>32.772722785595199</v>
      </c>
    </row>
    <row r="118" spans="1:4" ht="10.35" customHeight="1">
      <c r="A118" s="67" t="s">
        <v>395</v>
      </c>
      <c r="B118" s="68">
        <v>18.865334969833601</v>
      </c>
      <c r="C118" s="68">
        <v>4.9009069529781097</v>
      </c>
      <c r="D118" s="68">
        <v>23.766241922811702</v>
      </c>
    </row>
    <row r="119" spans="1:4" ht="10.35" customHeight="1">
      <c r="A119" s="67" t="s">
        <v>396</v>
      </c>
      <c r="B119" s="68">
        <v>39.696860420296801</v>
      </c>
      <c r="C119" s="68">
        <v>6.3746244231048896</v>
      </c>
      <c r="D119" s="68">
        <v>46.071484843401699</v>
      </c>
    </row>
    <row r="120" spans="1:4" ht="10.35" customHeight="1">
      <c r="A120" s="67" t="s">
        <v>397</v>
      </c>
      <c r="B120" s="68">
        <v>31.504875180514698</v>
      </c>
      <c r="C120" s="68">
        <v>4.7421785334537496</v>
      </c>
      <c r="D120" s="68">
        <v>36.247053713968398</v>
      </c>
    </row>
    <row r="121" spans="1:4" ht="10.35" customHeight="1">
      <c r="A121" s="67" t="s">
        <v>398</v>
      </c>
      <c r="B121" s="68">
        <v>23.315736108537301</v>
      </c>
      <c r="C121" s="68">
        <v>3.2385112650098198</v>
      </c>
      <c r="D121" s="68">
        <v>26.554247373547099</v>
      </c>
    </row>
    <row r="122" spans="1:4" ht="10.35" customHeight="1">
      <c r="A122" s="67" t="s">
        <v>399</v>
      </c>
      <c r="B122" s="68">
        <v>15.1471264824141</v>
      </c>
      <c r="C122" s="68">
        <v>3.87444347875851</v>
      </c>
      <c r="D122" s="68">
        <v>19.021569961172599</v>
      </c>
    </row>
    <row r="123" spans="1:4" ht="10.35" customHeight="1">
      <c r="A123" s="73" t="s">
        <v>407</v>
      </c>
      <c r="B123" s="70">
        <f>SUM(B117:B122)</f>
        <v>156.59059255875172</v>
      </c>
      <c r="C123" s="70">
        <f>SUM(C117:C122)</f>
        <v>27.84272804174504</v>
      </c>
      <c r="D123" s="70">
        <f>SUM(D117:D122)</f>
        <v>184.43332060049667</v>
      </c>
    </row>
    <row r="124" spans="1:4" s="5" customFormat="1" ht="13.35" customHeight="1">
      <c r="A124" s="4" t="s">
        <v>340</v>
      </c>
      <c r="B124" s="79"/>
      <c r="C124" s="79"/>
    </row>
    <row r="125" spans="1:4" s="5" customFormat="1" ht="11.25">
      <c r="A125" s="4" t="s">
        <v>420</v>
      </c>
      <c r="B125" s="79"/>
      <c r="C125" s="79"/>
    </row>
    <row r="126" spans="1:4" s="5" customFormat="1" ht="11.25">
      <c r="A126" s="6" t="s">
        <v>414</v>
      </c>
    </row>
  </sheetData>
  <conditionalFormatting sqref="A4:A123">
    <cfRule type="expression" dxfId="213" priority="1">
      <formula>MOD(ROW(),2)=1</formula>
    </cfRule>
  </conditionalFormatting>
  <conditionalFormatting sqref="B4:D17 B19:D31 B33:D45 B47:D59 B61:D73 B75:D87 B89:D101 B103:D123">
    <cfRule type="expression" dxfId="212" priority="2">
      <formula>MOD(ROW(),2)=1</formula>
    </cfRule>
  </conditionalFormatting>
  <pageMargins left="0.7" right="0.7" top="0.75" bottom="0.75" header="0.3" footer="0.3"/>
  <pageSetup scale="53"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CCDB-E697-477F-881A-CC3C9EF45E1E}">
  <sheetPr>
    <pageSetUpPr fitToPage="1"/>
  </sheetPr>
  <dimension ref="A1:CH127"/>
  <sheetViews>
    <sheetView showGridLines="0" zoomScaleNormal="100" workbookViewId="0"/>
  </sheetViews>
  <sheetFormatPr defaultColWidth="9.42578125" defaultRowHeight="14.25"/>
  <cols>
    <col min="1" max="1" width="10.5703125" style="26" customWidth="1"/>
    <col min="2" max="2" width="11.140625" style="26" customWidth="1"/>
    <col min="3" max="3" width="10.28515625" style="26" bestFit="1" customWidth="1"/>
    <col min="4" max="4" width="15.7109375" style="26" customWidth="1"/>
    <col min="5" max="5" width="14.140625" style="26" customWidth="1"/>
    <col min="6" max="6" width="15.28515625" style="26" customWidth="1"/>
    <col min="7" max="7" width="18.140625" style="26" customWidth="1"/>
    <col min="8" max="9" width="10.85546875" style="26" customWidth="1"/>
    <col min="10" max="10" width="16.7109375" style="26" customWidth="1"/>
    <col min="11" max="11" width="14.28515625" style="26" customWidth="1"/>
    <col min="12" max="12" width="14.42578125" style="26" customWidth="1"/>
    <col min="13" max="13" width="16.28515625" style="26" customWidth="1"/>
    <col min="14" max="15" width="12.85546875" style="26" customWidth="1"/>
    <col min="16" max="16" width="12.7109375" style="26" customWidth="1"/>
    <col min="17" max="17" width="14.85546875" style="26" customWidth="1"/>
    <col min="18" max="19" width="14.5703125" style="26" customWidth="1"/>
    <col min="20" max="20" width="8" style="26" bestFit="1" customWidth="1"/>
    <col min="21" max="22" width="9" style="26" bestFit="1" customWidth="1"/>
    <col min="23" max="23" width="7" style="26" bestFit="1" customWidth="1"/>
    <col min="24" max="30" width="9" style="26" bestFit="1" customWidth="1"/>
    <col min="31" max="31" width="8" style="26" bestFit="1" customWidth="1"/>
    <col min="32" max="41" width="9" style="26" bestFit="1" customWidth="1"/>
    <col min="42" max="42" width="8" style="26" bestFit="1" customWidth="1"/>
    <col min="43" max="43" width="9" style="26" bestFit="1" customWidth="1"/>
    <col min="44" max="44" width="12.140625" style="26" bestFit="1" customWidth="1"/>
    <col min="45" max="45" width="8" style="26" bestFit="1" customWidth="1"/>
    <col min="46" max="61" width="9" style="26" bestFit="1" customWidth="1"/>
    <col min="62" max="62" width="8" style="26" bestFit="1" customWidth="1"/>
    <col min="63" max="67" width="9" style="26" bestFit="1" customWidth="1"/>
    <col min="68" max="69" width="8" style="26" bestFit="1" customWidth="1"/>
    <col min="70" max="73" width="9" style="26" bestFit="1" customWidth="1"/>
    <col min="74" max="74" width="8" style="26" bestFit="1" customWidth="1"/>
    <col min="75" max="81" width="9" style="26" bestFit="1" customWidth="1"/>
    <col min="82" max="85" width="10" style="26" bestFit="1" customWidth="1"/>
    <col min="86" max="86" width="10.28515625" style="26" bestFit="1" customWidth="1"/>
    <col min="87" max="16384" width="9.42578125" style="26"/>
  </cols>
  <sheetData>
    <row r="1" spans="1:23" ht="15" thickBot="1">
      <c r="A1" s="36" t="s">
        <v>426</v>
      </c>
      <c r="O1" s="16" t="str">
        <f>HYPERLINK("#'"&amp;"Index'!A1","INDEX")</f>
        <v>INDEX</v>
      </c>
    </row>
    <row r="2" spans="1:23" s="36" customFormat="1" ht="12.75">
      <c r="A2" s="85"/>
      <c r="B2" s="86" t="s">
        <v>427</v>
      </c>
      <c r="C2" s="85"/>
      <c r="D2" s="85"/>
      <c r="E2" s="85"/>
      <c r="F2" s="85"/>
      <c r="G2" s="85"/>
      <c r="H2" s="86" t="s">
        <v>428</v>
      </c>
      <c r="I2" s="85"/>
      <c r="J2" s="85"/>
      <c r="K2" s="85"/>
      <c r="L2" s="85"/>
      <c r="M2" s="85"/>
      <c r="N2" s="86" t="s">
        <v>429</v>
      </c>
      <c r="O2" s="85"/>
      <c r="P2" s="85"/>
      <c r="Q2" s="85"/>
      <c r="R2" s="85"/>
      <c r="S2" s="85"/>
    </row>
    <row r="3" spans="1:23">
      <c r="A3" s="87"/>
      <c r="B3" s="88" t="s">
        <v>430</v>
      </c>
      <c r="C3" s="87"/>
      <c r="D3" s="87"/>
      <c r="E3" s="87"/>
      <c r="F3" s="89" t="s">
        <v>431</v>
      </c>
      <c r="G3" s="87"/>
      <c r="H3" s="88" t="s">
        <v>430</v>
      </c>
      <c r="I3" s="87"/>
      <c r="J3" s="87"/>
      <c r="K3" s="87"/>
      <c r="L3" s="89" t="s">
        <v>431</v>
      </c>
      <c r="M3" s="87"/>
      <c r="N3" s="88" t="s">
        <v>432</v>
      </c>
      <c r="O3" s="87"/>
      <c r="P3" s="87"/>
      <c r="Q3" s="87"/>
      <c r="R3" s="89" t="s">
        <v>433</v>
      </c>
      <c r="S3" s="87"/>
      <c r="U3"/>
      <c r="V3"/>
      <c r="W3"/>
    </row>
    <row r="4" spans="1:23" ht="38.25">
      <c r="A4" s="90" t="s">
        <v>277</v>
      </c>
      <c r="B4" s="90" t="s">
        <v>434</v>
      </c>
      <c r="C4" s="90" t="s">
        <v>435</v>
      </c>
      <c r="D4" s="91" t="s">
        <v>436</v>
      </c>
      <c r="E4" s="90" t="s">
        <v>437</v>
      </c>
      <c r="F4" s="91" t="s">
        <v>438</v>
      </c>
      <c r="G4" s="91" t="s">
        <v>439</v>
      </c>
      <c r="H4" s="90" t="s">
        <v>440</v>
      </c>
      <c r="I4" s="90" t="s">
        <v>441</v>
      </c>
      <c r="J4" s="91" t="s">
        <v>442</v>
      </c>
      <c r="K4" s="90" t="s">
        <v>443</v>
      </c>
      <c r="L4" s="91" t="s">
        <v>444</v>
      </c>
      <c r="M4" s="91" t="s">
        <v>445</v>
      </c>
      <c r="N4" s="90" t="s">
        <v>446</v>
      </c>
      <c r="O4" s="90" t="s">
        <v>447</v>
      </c>
      <c r="P4" s="91" t="s">
        <v>448</v>
      </c>
      <c r="Q4" s="90" t="s">
        <v>449</v>
      </c>
      <c r="R4" s="91" t="s">
        <v>450</v>
      </c>
      <c r="S4" s="91" t="s">
        <v>451</v>
      </c>
      <c r="U4"/>
      <c r="V4"/>
      <c r="W4"/>
    </row>
    <row r="5" spans="1:23" ht="15" customHeight="1">
      <c r="A5" s="28">
        <v>1990</v>
      </c>
      <c r="B5" s="92">
        <v>2513.8679999999999</v>
      </c>
      <c r="C5" s="92">
        <v>3106.3870000000002</v>
      </c>
      <c r="D5" s="92">
        <v>36410.587</v>
      </c>
      <c r="E5" s="92">
        <v>31932.694999999996</v>
      </c>
      <c r="F5" s="93">
        <v>6.9042226646881577</v>
      </c>
      <c r="G5" s="94">
        <v>9.7279199265830858</v>
      </c>
      <c r="H5" s="92">
        <v>2931.8339999999998</v>
      </c>
      <c r="I5" s="92">
        <v>3500.1169999999997</v>
      </c>
      <c r="J5" s="95">
        <v>56595.716</v>
      </c>
      <c r="K5" s="95">
        <v>32262.058999999997</v>
      </c>
      <c r="L5" s="93">
        <v>5.1803108206988666</v>
      </c>
      <c r="M5" s="93">
        <v>10.849019276791974</v>
      </c>
      <c r="N5" s="92">
        <v>5445.7019999999993</v>
      </c>
      <c r="O5" s="92">
        <v>6606.5039999999999</v>
      </c>
      <c r="P5" s="92">
        <v>93006.303</v>
      </c>
      <c r="Q5" s="92">
        <v>64194.753999999994</v>
      </c>
      <c r="R5" s="96">
        <v>5.8551967171515233</v>
      </c>
      <c r="S5" s="96">
        <v>10.291345613692982</v>
      </c>
      <c r="U5"/>
      <c r="V5"/>
      <c r="W5"/>
    </row>
    <row r="6" spans="1:23" ht="10.35" customHeight="1">
      <c r="A6" s="28">
        <v>1991</v>
      </c>
      <c r="B6" s="92">
        <v>2714.6869999999994</v>
      </c>
      <c r="C6" s="92">
        <v>3133.0889999999995</v>
      </c>
      <c r="D6" s="92">
        <v>35912.261999999995</v>
      </c>
      <c r="E6" s="92">
        <v>31448.822</v>
      </c>
      <c r="F6" s="93">
        <v>7.5592203019681685</v>
      </c>
      <c r="G6" s="94">
        <v>9.9625003442100297</v>
      </c>
      <c r="H6" s="92">
        <v>3187.58</v>
      </c>
      <c r="I6" s="92">
        <v>3330.9430000000002</v>
      </c>
      <c r="J6" s="95">
        <v>60310.225999999995</v>
      </c>
      <c r="K6" s="95">
        <v>33449.254000000001</v>
      </c>
      <c r="L6" s="93">
        <v>5.2853060109574121</v>
      </c>
      <c r="M6" s="93">
        <v>9.9581981708769938</v>
      </c>
      <c r="N6" s="92">
        <v>5902.2669999999998</v>
      </c>
      <c r="O6" s="92">
        <v>6464.0319999999992</v>
      </c>
      <c r="P6" s="92">
        <v>96222.487999999983</v>
      </c>
      <c r="Q6" s="92">
        <v>64898.076000000001</v>
      </c>
      <c r="R6" s="96">
        <v>6.1339787846683</v>
      </c>
      <c r="S6" s="96">
        <v>9.960282951993829</v>
      </c>
      <c r="U6"/>
      <c r="V6"/>
      <c r="W6"/>
    </row>
    <row r="7" spans="1:23" ht="10.35" customHeight="1">
      <c r="A7" s="28">
        <v>1992</v>
      </c>
      <c r="B7" s="92">
        <v>2939.3979999999992</v>
      </c>
      <c r="C7" s="92">
        <v>2810.8599999999992</v>
      </c>
      <c r="D7" s="92">
        <v>38126.332000000002</v>
      </c>
      <c r="E7" s="92">
        <v>33248.029000000002</v>
      </c>
      <c r="F7" s="93">
        <v>7.7096270367681825</v>
      </c>
      <c r="G7" s="94">
        <v>8.4542154363496227</v>
      </c>
      <c r="H7" s="92">
        <v>4038.8590000000004</v>
      </c>
      <c r="I7" s="92">
        <v>3360.9059999999999</v>
      </c>
      <c r="J7" s="95">
        <v>58312.406999999992</v>
      </c>
      <c r="K7" s="95">
        <v>33055.710000000006</v>
      </c>
      <c r="L7" s="93">
        <v>6.9262429863339383</v>
      </c>
      <c r="M7" s="93">
        <v>10.167399217865837</v>
      </c>
      <c r="N7" s="92">
        <v>6978.2569999999996</v>
      </c>
      <c r="O7" s="92">
        <v>6171.7659999999996</v>
      </c>
      <c r="P7" s="92">
        <v>96438.739000000001</v>
      </c>
      <c r="Q7" s="92">
        <v>66303.739000000001</v>
      </c>
      <c r="R7" s="96">
        <v>7.2359479938865645</v>
      </c>
      <c r="S7" s="96">
        <v>9.3083227176675507</v>
      </c>
      <c r="U7"/>
      <c r="V7"/>
      <c r="W7"/>
    </row>
    <row r="8" spans="1:23" ht="10.35" customHeight="1">
      <c r="A8" s="28">
        <v>1993</v>
      </c>
      <c r="B8" s="92">
        <v>2992.1509999999998</v>
      </c>
      <c r="C8" s="92">
        <v>3674.058</v>
      </c>
      <c r="D8" s="92">
        <v>40247.862999999998</v>
      </c>
      <c r="E8" s="92">
        <v>35284.398000000001</v>
      </c>
      <c r="F8" s="93">
        <v>7.4343102390305793</v>
      </c>
      <c r="G8" s="94">
        <v>10.412698553054526</v>
      </c>
      <c r="H8" s="92">
        <v>4274.6930000000002</v>
      </c>
      <c r="I8" s="92">
        <v>3605.9850000000001</v>
      </c>
      <c r="J8" s="95">
        <v>56230.923000000003</v>
      </c>
      <c r="K8" s="95">
        <v>33997.870000000003</v>
      </c>
      <c r="L8" s="93">
        <v>7.602032426179453</v>
      </c>
      <c r="M8" s="93">
        <v>10.606502701492769</v>
      </c>
      <c r="N8" s="92">
        <v>7266.8440000000001</v>
      </c>
      <c r="O8" s="92">
        <v>7280.0429999999997</v>
      </c>
      <c r="P8" s="92">
        <v>96478.785999999993</v>
      </c>
      <c r="Q8" s="92">
        <v>69282.268000000011</v>
      </c>
      <c r="R8" s="96">
        <v>7.532064095416791</v>
      </c>
      <c r="S8" s="96">
        <v>10.507801216900114</v>
      </c>
      <c r="U8"/>
      <c r="V8"/>
      <c r="W8"/>
    </row>
    <row r="9" spans="1:23" ht="10.35" customHeight="1">
      <c r="A9" s="28">
        <v>1994</v>
      </c>
      <c r="B9" s="92">
        <v>3374.8659999999995</v>
      </c>
      <c r="C9" s="92">
        <v>3617.8029999999994</v>
      </c>
      <c r="D9" s="92">
        <v>42801.41399999999</v>
      </c>
      <c r="E9" s="92">
        <v>37287.302999999985</v>
      </c>
      <c r="F9" s="93">
        <v>7.884940436780898</v>
      </c>
      <c r="G9" s="94">
        <v>9.7025065073759862</v>
      </c>
      <c r="H9" s="92">
        <v>4554.1310000000003</v>
      </c>
      <c r="I9" s="92">
        <v>3908.8090000000007</v>
      </c>
      <c r="J9" s="95">
        <v>60030.850000000006</v>
      </c>
      <c r="K9" s="95">
        <v>33930.544999999998</v>
      </c>
      <c r="L9" s="93">
        <v>7.5863177016484027</v>
      </c>
      <c r="M9" s="93">
        <v>11.520030108564425</v>
      </c>
      <c r="N9" s="92">
        <v>7928.9969999999994</v>
      </c>
      <c r="O9" s="92">
        <v>7526.6120000000001</v>
      </c>
      <c r="P9" s="92">
        <v>102832.264</v>
      </c>
      <c r="Q9" s="92">
        <v>71217.847999999984</v>
      </c>
      <c r="R9" s="96">
        <v>7.7106121090555781</v>
      </c>
      <c r="S9" s="96">
        <v>10.568435036116231</v>
      </c>
      <c r="U9"/>
      <c r="V9"/>
      <c r="W9"/>
    </row>
    <row r="10" spans="1:23" ht="10.35" customHeight="1">
      <c r="A10" s="28">
        <v>1995</v>
      </c>
      <c r="B10" s="92">
        <v>3195.3910000000001</v>
      </c>
      <c r="C10" s="92">
        <v>4346.6500000000005</v>
      </c>
      <c r="D10" s="92">
        <v>41808.329999999994</v>
      </c>
      <c r="E10" s="92">
        <v>36459.295999999995</v>
      </c>
      <c r="F10" s="93">
        <v>7.6429529713337034</v>
      </c>
      <c r="G10" s="94">
        <v>11.921925206674318</v>
      </c>
      <c r="H10" s="92">
        <v>4761.7690000000002</v>
      </c>
      <c r="I10" s="92">
        <v>3830.9059999999999</v>
      </c>
      <c r="J10" s="95">
        <v>61885.674999999996</v>
      </c>
      <c r="K10" s="95">
        <v>34307.873</v>
      </c>
      <c r="L10" s="93">
        <v>7.694460794036746</v>
      </c>
      <c r="M10" s="93">
        <v>11.166259126585901</v>
      </c>
      <c r="N10" s="92">
        <v>7957.16</v>
      </c>
      <c r="O10" s="92">
        <v>8177.5560000000005</v>
      </c>
      <c r="P10" s="92">
        <v>103694.00499999999</v>
      </c>
      <c r="Q10" s="92">
        <v>70767.168999999994</v>
      </c>
      <c r="R10" s="96">
        <v>7.6736933827563139</v>
      </c>
      <c r="S10" s="96">
        <v>11.555578830629781</v>
      </c>
      <c r="U10"/>
      <c r="V10"/>
      <c r="W10"/>
    </row>
    <row r="11" spans="1:23" ht="10.35" customHeight="1">
      <c r="A11" s="28">
        <v>1996</v>
      </c>
      <c r="B11" s="92">
        <v>3215.674</v>
      </c>
      <c r="C11" s="92">
        <v>5053.34</v>
      </c>
      <c r="D11" s="92">
        <v>43363.438999999998</v>
      </c>
      <c r="E11" s="92">
        <v>38038.992999999995</v>
      </c>
      <c r="F11" s="93">
        <v>7.4156341705278503</v>
      </c>
      <c r="G11" s="94">
        <v>13.284631378122972</v>
      </c>
      <c r="H11" s="92">
        <v>5122.4110000000001</v>
      </c>
      <c r="I11" s="92">
        <v>4129.152</v>
      </c>
      <c r="J11" s="95">
        <v>63166.031000000003</v>
      </c>
      <c r="K11" s="95">
        <v>34319.863000000005</v>
      </c>
      <c r="L11" s="93">
        <v>8.1094393915615814</v>
      </c>
      <c r="M11" s="93">
        <v>12.031376698677379</v>
      </c>
      <c r="N11" s="92">
        <v>8338.0849999999991</v>
      </c>
      <c r="O11" s="92">
        <v>9182.4920000000002</v>
      </c>
      <c r="P11" s="92">
        <v>106529.47</v>
      </c>
      <c r="Q11" s="92">
        <v>72358.856</v>
      </c>
      <c r="R11" s="96">
        <v>7.8270219498886071</v>
      </c>
      <c r="S11" s="96">
        <v>12.690211686044345</v>
      </c>
      <c r="U11"/>
      <c r="V11"/>
      <c r="W11"/>
    </row>
    <row r="12" spans="1:23" ht="10.35" customHeight="1">
      <c r="A12" s="28">
        <v>1997</v>
      </c>
      <c r="B12" s="92">
        <v>3335.77</v>
      </c>
      <c r="C12" s="92">
        <v>5106.3810000000003</v>
      </c>
      <c r="D12" s="92">
        <v>46388.883999999998</v>
      </c>
      <c r="E12" s="92">
        <v>40761.434999999998</v>
      </c>
      <c r="F12" s="93">
        <v>7.1908821949672257</v>
      </c>
      <c r="G12" s="94">
        <v>12.527480938784418</v>
      </c>
      <c r="H12" s="92">
        <v>5983.9829999999993</v>
      </c>
      <c r="I12" s="92">
        <v>4315.0039999999999</v>
      </c>
      <c r="J12" s="95">
        <v>61728.012999999999</v>
      </c>
      <c r="K12" s="95">
        <v>34057.929999999993</v>
      </c>
      <c r="L12" s="93">
        <v>9.6941124607396638</v>
      </c>
      <c r="M12" s="93">
        <v>12.669601470200922</v>
      </c>
      <c r="N12" s="92">
        <v>9319.7529999999988</v>
      </c>
      <c r="O12" s="92">
        <v>9421.3850000000002</v>
      </c>
      <c r="P12" s="92">
        <v>108116.897</v>
      </c>
      <c r="Q12" s="92">
        <v>74819.364999999991</v>
      </c>
      <c r="R12" s="96">
        <v>8.6200707369542791</v>
      </c>
      <c r="S12" s="96">
        <v>12.592174499208863</v>
      </c>
      <c r="U12"/>
      <c r="V12"/>
      <c r="W12"/>
    </row>
    <row r="13" spans="1:23" ht="10.35" customHeight="1">
      <c r="A13" s="28">
        <v>1998</v>
      </c>
      <c r="B13" s="92">
        <v>3348.4109999999996</v>
      </c>
      <c r="C13" s="92">
        <v>5923.3220000000001</v>
      </c>
      <c r="D13" s="92">
        <v>46003.915000000015</v>
      </c>
      <c r="E13" s="92">
        <v>40379.618000000017</v>
      </c>
      <c r="F13" s="93">
        <v>7.2785348812160837</v>
      </c>
      <c r="G13" s="94">
        <v>14.66908874670384</v>
      </c>
      <c r="H13" s="92">
        <v>5778.1029999999992</v>
      </c>
      <c r="I13" s="92">
        <v>4831.32</v>
      </c>
      <c r="J13" s="95">
        <v>58693.186999999998</v>
      </c>
      <c r="K13" s="95">
        <v>34630.538</v>
      </c>
      <c r="L13" s="93">
        <v>9.8445889469249632</v>
      </c>
      <c r="M13" s="93">
        <v>13.951039397655329</v>
      </c>
      <c r="N13" s="92">
        <v>9126.5139999999992</v>
      </c>
      <c r="O13" s="92">
        <v>10754.642</v>
      </c>
      <c r="P13" s="92">
        <v>104697.10200000001</v>
      </c>
      <c r="Q13" s="92">
        <v>75010.156000000017</v>
      </c>
      <c r="R13" s="96">
        <v>8.7170645850350272</v>
      </c>
      <c r="S13" s="96">
        <v>14.337581167008901</v>
      </c>
      <c r="U13"/>
      <c r="V13"/>
      <c r="W13"/>
    </row>
    <row r="14" spans="1:23" ht="10.35" customHeight="1">
      <c r="A14" s="28">
        <v>1999</v>
      </c>
      <c r="B14" s="92">
        <v>3495.5539999999996</v>
      </c>
      <c r="C14" s="92">
        <v>5629.3909999999996</v>
      </c>
      <c r="D14" s="92">
        <v>48372.089</v>
      </c>
      <c r="E14" s="92">
        <v>42220.099000000002</v>
      </c>
      <c r="F14" s="93">
        <v>7.2263862741177034</v>
      </c>
      <c r="G14" s="94">
        <v>13.333438654419069</v>
      </c>
      <c r="H14" s="92">
        <v>5420.7710000000006</v>
      </c>
      <c r="I14" s="92">
        <v>5944.9390000000003</v>
      </c>
      <c r="J14" s="95">
        <v>63457.240000000005</v>
      </c>
      <c r="K14" s="95">
        <v>34761.069000000003</v>
      </c>
      <c r="L14" s="93">
        <v>8.5423995748948442</v>
      </c>
      <c r="M14" s="93">
        <v>17.102290496302057</v>
      </c>
      <c r="N14" s="92">
        <v>8916.3250000000007</v>
      </c>
      <c r="O14" s="92">
        <v>11574.33</v>
      </c>
      <c r="P14" s="92">
        <v>111829.329</v>
      </c>
      <c r="Q14" s="92">
        <v>76981.168000000005</v>
      </c>
      <c r="R14" s="96">
        <v>7.9731543412909156</v>
      </c>
      <c r="S14" s="96">
        <v>15.035274601185577</v>
      </c>
      <c r="U14"/>
      <c r="V14"/>
      <c r="W14"/>
    </row>
    <row r="15" spans="1:23" ht="15" customHeight="1">
      <c r="A15" s="28">
        <v>2000</v>
      </c>
      <c r="B15" s="92">
        <v>3789.2700000000004</v>
      </c>
      <c r="C15" s="92">
        <v>5514.5460000000012</v>
      </c>
      <c r="D15" s="92">
        <v>48793.491000000002</v>
      </c>
      <c r="E15" s="92">
        <v>42614.633999999998</v>
      </c>
      <c r="F15" s="93">
        <v>7.765933370088236</v>
      </c>
      <c r="G15" s="94">
        <v>12.940498327405562</v>
      </c>
      <c r="H15" s="92">
        <v>5356.6040000000003</v>
      </c>
      <c r="I15" s="92">
        <v>5254.2970000000005</v>
      </c>
      <c r="J15" s="95">
        <v>63557.5</v>
      </c>
      <c r="K15" s="95">
        <v>34865.070999999996</v>
      </c>
      <c r="L15" s="93">
        <v>8.4279652283365465</v>
      </c>
      <c r="M15" s="93">
        <v>15.070375161433061</v>
      </c>
      <c r="N15" s="92">
        <v>9145.8739999999998</v>
      </c>
      <c r="O15" s="92">
        <v>10768.843000000001</v>
      </c>
      <c r="P15" s="92">
        <v>112350.99100000001</v>
      </c>
      <c r="Q15" s="92">
        <v>77479.704999999987</v>
      </c>
      <c r="R15" s="96">
        <v>8.140448000142694</v>
      </c>
      <c r="S15" s="96">
        <v>13.898921014219145</v>
      </c>
      <c r="U15"/>
      <c r="V15"/>
      <c r="W15"/>
    </row>
    <row r="16" spans="1:23" ht="10.35" customHeight="1">
      <c r="A16" s="28">
        <v>2001</v>
      </c>
      <c r="B16" s="92">
        <v>3765.1509999999998</v>
      </c>
      <c r="C16" s="92">
        <v>6157.1350000000002</v>
      </c>
      <c r="D16" s="92">
        <v>48630.448000000004</v>
      </c>
      <c r="E16" s="92">
        <v>42463.738000000005</v>
      </c>
      <c r="F16" s="93">
        <v>7.7423736668023286</v>
      </c>
      <c r="G16" s="94">
        <v>14.499747996749601</v>
      </c>
      <c r="H16" s="92">
        <v>5306.2019999999993</v>
      </c>
      <c r="I16" s="92">
        <v>6104.9179999999997</v>
      </c>
      <c r="J16" s="95">
        <v>60086.481000000007</v>
      </c>
      <c r="K16" s="95">
        <v>33179.298999999999</v>
      </c>
      <c r="L16" s="93">
        <v>8.8309415224366337</v>
      </c>
      <c r="M16" s="93">
        <v>18.399779935073372</v>
      </c>
      <c r="N16" s="92">
        <v>9071.3529999999992</v>
      </c>
      <c r="O16" s="92">
        <v>12262.053</v>
      </c>
      <c r="P16" s="92">
        <v>108716.929</v>
      </c>
      <c r="Q16" s="92">
        <v>75643.037000000011</v>
      </c>
      <c r="R16" s="96">
        <v>8.3440114464601916</v>
      </c>
      <c r="S16" s="96">
        <v>16.210418680043212</v>
      </c>
      <c r="U16"/>
      <c r="V16"/>
      <c r="W16"/>
    </row>
    <row r="17" spans="1:23" ht="10.35" customHeight="1">
      <c r="A17" s="28">
        <v>2002</v>
      </c>
      <c r="B17" s="92">
        <v>3797.17</v>
      </c>
      <c r="C17" s="92">
        <v>6622.6540000000005</v>
      </c>
      <c r="D17" s="92">
        <v>49399.966000000008</v>
      </c>
      <c r="E17" s="92">
        <v>43334.22600000001</v>
      </c>
      <c r="F17" s="93">
        <v>7.6865842377300417</v>
      </c>
      <c r="G17" s="94">
        <v>15.28273286801061</v>
      </c>
      <c r="H17" s="92">
        <v>5209.6880000000001</v>
      </c>
      <c r="I17" s="92">
        <v>7019.7900000000009</v>
      </c>
      <c r="J17" s="95">
        <v>63880.517000000007</v>
      </c>
      <c r="K17" s="95">
        <v>34862.585999999996</v>
      </c>
      <c r="L17" s="93">
        <v>8.1553629254440754</v>
      </c>
      <c r="M17" s="93">
        <v>20.135597514194735</v>
      </c>
      <c r="N17" s="92">
        <v>9006.8580000000002</v>
      </c>
      <c r="O17" s="92">
        <v>13642.444000000001</v>
      </c>
      <c r="P17" s="92">
        <v>113280.48300000001</v>
      </c>
      <c r="Q17" s="92">
        <v>78196.812000000005</v>
      </c>
      <c r="R17" s="96">
        <v>7.9509353786918435</v>
      </c>
      <c r="S17" s="96">
        <v>17.446291800233492</v>
      </c>
      <c r="U17"/>
      <c r="V17"/>
      <c r="W17"/>
    </row>
    <row r="18" spans="1:23" ht="10.35" customHeight="1">
      <c r="A18" s="28">
        <v>2003</v>
      </c>
      <c r="B18" s="92">
        <v>3787.3160000000003</v>
      </c>
      <c r="C18" s="92">
        <v>7030.7110000000021</v>
      </c>
      <c r="D18" s="92">
        <v>49966.795000000013</v>
      </c>
      <c r="E18" s="92">
        <v>43975.840000000011</v>
      </c>
      <c r="F18" s="93">
        <v>7.5796656559621232</v>
      </c>
      <c r="G18" s="94">
        <v>15.987667319146151</v>
      </c>
      <c r="H18" s="92">
        <v>5611.598</v>
      </c>
      <c r="I18" s="92">
        <v>7073.9939999999988</v>
      </c>
      <c r="J18" s="95">
        <v>63048.725999999995</v>
      </c>
      <c r="K18" s="95">
        <v>35596.043000000005</v>
      </c>
      <c r="L18" s="93">
        <v>8.9004145777664085</v>
      </c>
      <c r="M18" s="93">
        <v>19.872978577984068</v>
      </c>
      <c r="N18" s="92">
        <v>9398.9140000000007</v>
      </c>
      <c r="O18" s="92">
        <v>14104.705000000002</v>
      </c>
      <c r="P18" s="92">
        <v>113015.52100000001</v>
      </c>
      <c r="Q18" s="92">
        <v>79571.883000000016</v>
      </c>
      <c r="R18" s="96">
        <v>8.3164807071057076</v>
      </c>
      <c r="S18" s="96">
        <v>17.725739882264694</v>
      </c>
      <c r="U18"/>
      <c r="V18"/>
      <c r="W18"/>
    </row>
    <row r="19" spans="1:23" ht="10.35" customHeight="1">
      <c r="A19" s="28">
        <v>2004</v>
      </c>
      <c r="B19" s="92">
        <v>3850.4359999999997</v>
      </c>
      <c r="C19" s="92">
        <v>7297.9610000000002</v>
      </c>
      <c r="D19" s="92">
        <v>52401.401999999987</v>
      </c>
      <c r="E19" s="92">
        <v>45763.857999999986</v>
      </c>
      <c r="F19" s="93">
        <v>7.3479637052459026</v>
      </c>
      <c r="G19" s="94">
        <v>15.946996863769664</v>
      </c>
      <c r="H19" s="92">
        <v>5577.7750000000005</v>
      </c>
      <c r="I19" s="92">
        <v>7649.8580000000002</v>
      </c>
      <c r="J19" s="95">
        <v>65610.782999999996</v>
      </c>
      <c r="K19" s="95">
        <v>36153.472000000002</v>
      </c>
      <c r="L19" s="93">
        <v>8.5013083901163018</v>
      </c>
      <c r="M19" s="93">
        <v>21.159400679414691</v>
      </c>
      <c r="N19" s="92">
        <v>9428.2109999999993</v>
      </c>
      <c r="O19" s="92">
        <v>14947.819</v>
      </c>
      <c r="P19" s="92">
        <v>118012.18499999998</v>
      </c>
      <c r="Q19" s="92">
        <v>81917.329999999987</v>
      </c>
      <c r="R19" s="96">
        <v>7.9891843371936559</v>
      </c>
      <c r="S19" s="96">
        <v>18.247444100045744</v>
      </c>
      <c r="U19"/>
      <c r="V19"/>
      <c r="W19"/>
    </row>
    <row r="20" spans="1:23" ht="10.35" customHeight="1">
      <c r="A20" s="28">
        <v>2005</v>
      </c>
      <c r="B20" s="92">
        <v>3824.7469999999994</v>
      </c>
      <c r="C20" s="92">
        <v>7795.8699999999981</v>
      </c>
      <c r="D20" s="92">
        <v>51172.170999999995</v>
      </c>
      <c r="E20" s="92">
        <v>45156.457000000002</v>
      </c>
      <c r="F20" s="93">
        <v>7.4742715137100584</v>
      </c>
      <c r="G20" s="94">
        <v>17.264131240411526</v>
      </c>
      <c r="H20" s="92">
        <v>5623.8949999999995</v>
      </c>
      <c r="I20" s="92">
        <v>7965.5289999999986</v>
      </c>
      <c r="J20" s="95">
        <v>63982.555000000008</v>
      </c>
      <c r="K20" s="95">
        <v>37479.79</v>
      </c>
      <c r="L20" s="93">
        <v>8.7897318261204145</v>
      </c>
      <c r="M20" s="93">
        <v>21.252864543798133</v>
      </c>
      <c r="N20" s="92">
        <v>9448.6419999999998</v>
      </c>
      <c r="O20" s="92">
        <v>15761.398999999998</v>
      </c>
      <c r="P20" s="92">
        <v>115154.726</v>
      </c>
      <c r="Q20" s="92">
        <v>82636.247000000003</v>
      </c>
      <c r="R20" s="96">
        <v>8.2051708411863178</v>
      </c>
      <c r="S20" s="96">
        <v>19.073227030748381</v>
      </c>
      <c r="U20"/>
      <c r="V20"/>
      <c r="W20"/>
    </row>
    <row r="21" spans="1:23" ht="10.35" customHeight="1">
      <c r="A21" s="28">
        <v>2006</v>
      </c>
      <c r="B21" s="92">
        <v>3595.8600000000006</v>
      </c>
      <c r="C21" s="92">
        <v>8247.1150000000016</v>
      </c>
      <c r="D21" s="92">
        <v>51547.169999999991</v>
      </c>
      <c r="E21" s="92">
        <v>45824.120999999992</v>
      </c>
      <c r="F21" s="93">
        <v>6.9758630784192448</v>
      </c>
      <c r="G21" s="94">
        <v>17.997322850993701</v>
      </c>
      <c r="H21" s="92">
        <v>5522.5569999999989</v>
      </c>
      <c r="I21" s="92">
        <v>8439.1190000000006</v>
      </c>
      <c r="J21" s="95">
        <v>61752.939000000006</v>
      </c>
      <c r="K21" s="95">
        <v>34799.89</v>
      </c>
      <c r="L21" s="93">
        <v>8.9429865030391475</v>
      </c>
      <c r="M21" s="93">
        <v>24.250418607645027</v>
      </c>
      <c r="N21" s="92">
        <v>9118.4169999999995</v>
      </c>
      <c r="O21" s="92">
        <v>16686.234000000004</v>
      </c>
      <c r="P21" s="92">
        <v>113300.109</v>
      </c>
      <c r="Q21" s="92">
        <v>80624.010999999999</v>
      </c>
      <c r="R21" s="96">
        <v>8.0480213836334435</v>
      </c>
      <c r="S21" s="96">
        <v>20.69635806137207</v>
      </c>
      <c r="U21"/>
      <c r="V21"/>
      <c r="W21"/>
    </row>
    <row r="22" spans="1:23" ht="10.35" customHeight="1">
      <c r="A22" s="28">
        <v>2007</v>
      </c>
      <c r="B22" s="92">
        <v>3468.5070000000001</v>
      </c>
      <c r="C22" s="92">
        <v>8849.9770000000008</v>
      </c>
      <c r="D22" s="92">
        <v>52431.899999999994</v>
      </c>
      <c r="E22" s="92">
        <v>46427.627999999997</v>
      </c>
      <c r="F22" s="93">
        <v>6.6152609384744796</v>
      </c>
      <c r="G22" s="94">
        <v>19.061876260402538</v>
      </c>
      <c r="H22" s="92">
        <v>5529.4959999999992</v>
      </c>
      <c r="I22" s="92">
        <v>8889.0460000000003</v>
      </c>
      <c r="J22" s="95">
        <v>66067.13</v>
      </c>
      <c r="K22" s="95">
        <v>35875.421000000002</v>
      </c>
      <c r="L22" s="93">
        <v>8.3695114348088051</v>
      </c>
      <c r="M22" s="93">
        <v>24.777537802274153</v>
      </c>
      <c r="N22" s="92">
        <v>8998.0029999999988</v>
      </c>
      <c r="O22" s="92">
        <v>17739.023000000001</v>
      </c>
      <c r="P22" s="92">
        <v>118499.03</v>
      </c>
      <c r="Q22" s="92">
        <v>82303.048999999999</v>
      </c>
      <c r="R22" s="96">
        <v>7.5933136330314257</v>
      </c>
      <c r="S22" s="96">
        <v>21.553299926956534</v>
      </c>
      <c r="U22"/>
      <c r="V22"/>
      <c r="W22"/>
    </row>
    <row r="23" spans="1:23" ht="10.35" customHeight="1">
      <c r="A23" s="28">
        <v>2008</v>
      </c>
      <c r="B23" s="92">
        <v>3628.0069999999996</v>
      </c>
      <c r="C23" s="92">
        <v>9028.4959999999992</v>
      </c>
      <c r="D23" s="92">
        <v>51294.153000000006</v>
      </c>
      <c r="E23" s="92">
        <v>45250.842000000004</v>
      </c>
      <c r="F23" s="93">
        <v>7.0729445517893623</v>
      </c>
      <c r="G23" s="94">
        <v>19.95210608456744</v>
      </c>
      <c r="H23" s="92">
        <v>8229.8139999999985</v>
      </c>
      <c r="I23" s="92">
        <v>8962.3539999999994</v>
      </c>
      <c r="J23" s="95">
        <v>68785.78300000001</v>
      </c>
      <c r="K23" s="95">
        <v>35655.135999999999</v>
      </c>
      <c r="L23" s="93">
        <v>11.964411308656612</v>
      </c>
      <c r="M23" s="93">
        <v>25.13622160913928</v>
      </c>
      <c r="N23" s="92">
        <v>11857.820999999998</v>
      </c>
      <c r="O23" s="92">
        <v>17990.849999999999</v>
      </c>
      <c r="P23" s="92">
        <v>120079.93600000002</v>
      </c>
      <c r="Q23" s="92">
        <v>80905.978000000003</v>
      </c>
      <c r="R23" s="96">
        <v>9.8749394736519491</v>
      </c>
      <c r="S23" s="96">
        <v>22.236737562210791</v>
      </c>
      <c r="U23"/>
      <c r="V23"/>
      <c r="W23"/>
    </row>
    <row r="24" spans="1:23" ht="10.35" customHeight="1">
      <c r="A24" s="28">
        <v>2009</v>
      </c>
      <c r="B24" s="92">
        <v>3420.8490000000002</v>
      </c>
      <c r="C24" s="92">
        <v>9335.9519999999993</v>
      </c>
      <c r="D24" s="92">
        <v>50912.479000000007</v>
      </c>
      <c r="E24" s="92">
        <v>44989.001000000004</v>
      </c>
      <c r="F24" s="93">
        <v>6.7190776548122901</v>
      </c>
      <c r="G24" s="94">
        <v>20.751632160047293</v>
      </c>
      <c r="H24" s="92">
        <v>7039.8680000000004</v>
      </c>
      <c r="I24" s="92">
        <v>8798.24</v>
      </c>
      <c r="J24" s="95">
        <v>73218.467000000004</v>
      </c>
      <c r="K24" s="95">
        <v>37771.849000000002</v>
      </c>
      <c r="L24" s="93">
        <v>9.6148803552524527</v>
      </c>
      <c r="M24" s="93">
        <v>23.293114403798445</v>
      </c>
      <c r="N24" s="92">
        <v>10460.717000000001</v>
      </c>
      <c r="O24" s="92">
        <v>18134.191999999999</v>
      </c>
      <c r="P24" s="92">
        <v>124130.94600000001</v>
      </c>
      <c r="Q24" s="92">
        <v>82760.850000000006</v>
      </c>
      <c r="R24" s="96">
        <v>8.4271628768542541</v>
      </c>
      <c r="S24" s="96">
        <v>21.911558424061617</v>
      </c>
      <c r="U24"/>
      <c r="V24"/>
      <c r="W24"/>
    </row>
    <row r="25" spans="1:23" ht="15" customHeight="1">
      <c r="A25" s="28">
        <v>2010</v>
      </c>
      <c r="B25" s="92">
        <v>3624.9199999999996</v>
      </c>
      <c r="C25" s="92">
        <v>10953.569000000001</v>
      </c>
      <c r="D25" s="92">
        <v>52801.231000000007</v>
      </c>
      <c r="E25" s="92">
        <v>46615.652000000002</v>
      </c>
      <c r="F25" s="93">
        <v>6.8652187294648472</v>
      </c>
      <c r="G25" s="94">
        <v>23.497620498797271</v>
      </c>
      <c r="H25" s="92">
        <v>7428.9489999999996</v>
      </c>
      <c r="I25" s="92">
        <v>9439.0849999999991</v>
      </c>
      <c r="J25" s="95">
        <v>72988.296000000002</v>
      </c>
      <c r="K25" s="95">
        <v>37511.235000000008</v>
      </c>
      <c r="L25" s="93">
        <v>10.178274335929146</v>
      </c>
      <c r="M25" s="93">
        <v>25.163354392357373</v>
      </c>
      <c r="N25" s="92">
        <v>11053.868999999999</v>
      </c>
      <c r="O25" s="92">
        <v>20392.654000000002</v>
      </c>
      <c r="P25" s="92">
        <v>125789.527</v>
      </c>
      <c r="Q25" s="92">
        <v>84126.887000000017</v>
      </c>
      <c r="R25" s="96">
        <v>8.78759087789558</v>
      </c>
      <c r="S25" s="96">
        <v>24.240352552210805</v>
      </c>
      <c r="U25"/>
      <c r="V25"/>
      <c r="W25"/>
    </row>
    <row r="26" spans="1:23" ht="10.35" customHeight="1">
      <c r="A26" s="28">
        <v>2011</v>
      </c>
      <c r="B26" s="92">
        <v>3709.009</v>
      </c>
      <c r="C26" s="92">
        <v>11118.970999999998</v>
      </c>
      <c r="D26" s="92">
        <v>52679.345000000001</v>
      </c>
      <c r="E26" s="92">
        <v>46313.712</v>
      </c>
      <c r="F26" s="93">
        <v>7.0407272527781046</v>
      </c>
      <c r="G26" s="94">
        <v>24.00794607005372</v>
      </c>
      <c r="H26" s="92">
        <v>8929.7160000000003</v>
      </c>
      <c r="I26" s="92">
        <v>9937.2330000000002</v>
      </c>
      <c r="J26" s="95">
        <v>71713.415999999997</v>
      </c>
      <c r="K26" s="95">
        <v>35750.439999999995</v>
      </c>
      <c r="L26" s="93">
        <v>12.451946229977388</v>
      </c>
      <c r="M26" s="93">
        <v>27.796113838039481</v>
      </c>
      <c r="N26" s="92">
        <v>12638.725</v>
      </c>
      <c r="O26" s="92">
        <v>21056.203999999998</v>
      </c>
      <c r="P26" s="92">
        <v>124392.761</v>
      </c>
      <c r="Q26" s="92">
        <v>82064.152000000002</v>
      </c>
      <c r="R26" s="96">
        <v>10.160338028030425</v>
      </c>
      <c r="S26" s="96">
        <v>25.658224068409307</v>
      </c>
      <c r="U26"/>
      <c r="V26"/>
      <c r="W26"/>
    </row>
    <row r="27" spans="1:23" ht="10.35" customHeight="1">
      <c r="A27" s="28">
        <v>2012</v>
      </c>
      <c r="B27" s="92">
        <v>3817.6220000000008</v>
      </c>
      <c r="C27" s="92">
        <v>11514.050000000001</v>
      </c>
      <c r="D27" s="92">
        <v>53825.856999999989</v>
      </c>
      <c r="E27" s="92">
        <v>47536.787999999986</v>
      </c>
      <c r="F27" s="93">
        <v>7.0925429018250501</v>
      </c>
      <c r="G27" s="94">
        <v>24.221346212958277</v>
      </c>
      <c r="H27" s="92">
        <v>8893.1759999999995</v>
      </c>
      <c r="I27" s="92">
        <v>10774.539999999999</v>
      </c>
      <c r="J27" s="95">
        <v>73649.843999999997</v>
      </c>
      <c r="K27" s="95">
        <v>36912.499000000003</v>
      </c>
      <c r="L27" s="93">
        <v>12.074942073197059</v>
      </c>
      <c r="M27" s="93">
        <v>29.189408173096048</v>
      </c>
      <c r="N27" s="92">
        <v>12710.798000000001</v>
      </c>
      <c r="O27" s="92">
        <v>22288.59</v>
      </c>
      <c r="P27" s="92">
        <v>127475.70099999999</v>
      </c>
      <c r="Q27" s="92">
        <v>84449.286999999982</v>
      </c>
      <c r="R27" s="96">
        <v>9.9711536397042462</v>
      </c>
      <c r="S27" s="96">
        <v>26.392869367860982</v>
      </c>
      <c r="U27"/>
      <c r="V27"/>
      <c r="W27"/>
    </row>
    <row r="28" spans="1:23" ht="10.35" customHeight="1">
      <c r="A28" s="28">
        <v>2013</v>
      </c>
      <c r="B28" s="92">
        <v>3798.4410000000003</v>
      </c>
      <c r="C28" s="92">
        <v>12013.918</v>
      </c>
      <c r="D28" s="92">
        <v>52847.391999999985</v>
      </c>
      <c r="E28" s="92">
        <v>46566.908999999985</v>
      </c>
      <c r="F28" s="93">
        <v>7.1875656607614653</v>
      </c>
      <c r="G28" s="94">
        <v>25.799260157035555</v>
      </c>
      <c r="H28" s="92">
        <v>10611.243000000002</v>
      </c>
      <c r="I28" s="92">
        <v>10702.641</v>
      </c>
      <c r="J28" s="95">
        <v>72199.051999999996</v>
      </c>
      <c r="K28" s="95">
        <v>35911.335999999996</v>
      </c>
      <c r="L28" s="93">
        <v>14.697205442531299</v>
      </c>
      <c r="M28" s="93">
        <v>29.802959711663195</v>
      </c>
      <c r="N28" s="92">
        <v>14409.684000000003</v>
      </c>
      <c r="O28" s="92">
        <v>22716.559000000001</v>
      </c>
      <c r="P28" s="92">
        <v>125046.44399999999</v>
      </c>
      <c r="Q28" s="92">
        <v>82478.244999999981</v>
      </c>
      <c r="R28" s="96">
        <v>11.523465633297022</v>
      </c>
      <c r="S28" s="96">
        <v>27.542485900372888</v>
      </c>
      <c r="U28"/>
      <c r="V28"/>
      <c r="W28"/>
    </row>
    <row r="29" spans="1:23" ht="10.35" customHeight="1">
      <c r="A29" s="28">
        <v>2014</v>
      </c>
      <c r="B29" s="92">
        <v>3733.3470000000002</v>
      </c>
      <c r="C29" s="92">
        <v>12808.916000000001</v>
      </c>
      <c r="D29" s="92">
        <v>54166.552000000011</v>
      </c>
      <c r="E29" s="92">
        <v>47729.682000000015</v>
      </c>
      <c r="F29" s="93">
        <v>6.8923475136464285</v>
      </c>
      <c r="G29" s="94">
        <v>26.83637406174212</v>
      </c>
      <c r="H29" s="92">
        <v>11513.407999999999</v>
      </c>
      <c r="I29" s="92">
        <v>10935.780999999999</v>
      </c>
      <c r="J29" s="95">
        <v>74511.218999999997</v>
      </c>
      <c r="K29" s="95">
        <v>37016.095999999998</v>
      </c>
      <c r="L29" s="93">
        <v>15.451912013411025</v>
      </c>
      <c r="M29" s="93">
        <v>29.543312725361421</v>
      </c>
      <c r="N29" s="92">
        <v>15246.754999999999</v>
      </c>
      <c r="O29" s="92">
        <v>23744.697</v>
      </c>
      <c r="P29" s="92">
        <v>128677.77100000001</v>
      </c>
      <c r="Q29" s="92">
        <v>84745.77800000002</v>
      </c>
      <c r="R29" s="96">
        <v>11.848786998338664</v>
      </c>
      <c r="S29" s="96">
        <v>28.018737405419763</v>
      </c>
      <c r="U29"/>
      <c r="V29"/>
      <c r="W29"/>
    </row>
    <row r="30" spans="1:23" ht="10.35" customHeight="1">
      <c r="A30" s="28">
        <v>2015</v>
      </c>
      <c r="B30" s="92">
        <v>3516.2</v>
      </c>
      <c r="C30" s="92">
        <v>13229.824000000002</v>
      </c>
      <c r="D30" s="92">
        <v>54054.901999999995</v>
      </c>
      <c r="E30" s="92">
        <v>47889.578999999998</v>
      </c>
      <c r="F30" s="93">
        <v>6.5048679581363418</v>
      </c>
      <c r="G30" s="94">
        <v>27.625684493906288</v>
      </c>
      <c r="H30" s="92">
        <v>11117.603000000001</v>
      </c>
      <c r="I30" s="92">
        <v>12510.319</v>
      </c>
      <c r="J30" s="95">
        <v>75942.702999999994</v>
      </c>
      <c r="K30" s="95">
        <v>34132.396999999997</v>
      </c>
      <c r="L30" s="93">
        <v>14.639461805830118</v>
      </c>
      <c r="M30" s="93">
        <v>36.652330628874381</v>
      </c>
      <c r="N30" s="92">
        <v>14633.803</v>
      </c>
      <c r="O30" s="92">
        <v>25740.143000000004</v>
      </c>
      <c r="P30" s="92">
        <v>129997.60499999998</v>
      </c>
      <c r="Q30" s="92">
        <v>82021.975999999995</v>
      </c>
      <c r="R30" s="96">
        <v>11.256978926650227</v>
      </c>
      <c r="S30" s="96">
        <v>31.382007914561832</v>
      </c>
      <c r="U30"/>
      <c r="V30"/>
      <c r="W30"/>
    </row>
    <row r="31" spans="1:23" ht="10.35" customHeight="1">
      <c r="A31" s="28">
        <v>2016</v>
      </c>
      <c r="B31" s="92">
        <v>3896.0229999999997</v>
      </c>
      <c r="C31" s="92">
        <v>14632.166999999999</v>
      </c>
      <c r="D31" s="92">
        <v>59067.493999999999</v>
      </c>
      <c r="E31" s="92">
        <v>52129.81</v>
      </c>
      <c r="F31" s="93">
        <v>6.5958833466000772</v>
      </c>
      <c r="G31" s="94">
        <v>28.068713467399942</v>
      </c>
      <c r="H31" s="92">
        <v>11189.800000000001</v>
      </c>
      <c r="I31" s="92">
        <v>13150.656999999999</v>
      </c>
      <c r="J31" s="95">
        <v>78121.282000000007</v>
      </c>
      <c r="K31" s="95">
        <v>35966.937999999995</v>
      </c>
      <c r="L31" s="93">
        <v>14.323625667074946</v>
      </c>
      <c r="M31" s="93">
        <v>36.563181997867048</v>
      </c>
      <c r="N31" s="92">
        <v>15085.823</v>
      </c>
      <c r="O31" s="92">
        <v>27782.824000000001</v>
      </c>
      <c r="P31" s="92">
        <v>137188.77600000001</v>
      </c>
      <c r="Q31" s="92">
        <v>88096.747999999992</v>
      </c>
      <c r="R31" s="96">
        <v>10.996397402073184</v>
      </c>
      <c r="S31" s="96">
        <v>31.536719153356263</v>
      </c>
      <c r="U31"/>
      <c r="V31"/>
      <c r="W31"/>
    </row>
    <row r="32" spans="1:23" ht="13.5" customHeight="1">
      <c r="A32" s="28">
        <v>2017</v>
      </c>
      <c r="B32" s="92">
        <v>3864.9609999999998</v>
      </c>
      <c r="C32" s="92">
        <v>15033.640000000001</v>
      </c>
      <c r="D32" s="92">
        <v>58818.685000000005</v>
      </c>
      <c r="E32" s="92">
        <v>52454.552000000003</v>
      </c>
      <c r="F32" s="93">
        <v>6.5709748526339871</v>
      </c>
      <c r="G32" s="94">
        <v>28.660315314484052</v>
      </c>
      <c r="H32" s="92">
        <v>10086.332999999999</v>
      </c>
      <c r="I32" s="92">
        <v>13902.608</v>
      </c>
      <c r="J32" s="95">
        <v>74507.642999999996</v>
      </c>
      <c r="K32" s="95">
        <v>35347.159</v>
      </c>
      <c r="L32" s="93">
        <v>13.53731321228347</v>
      </c>
      <c r="M32" s="93">
        <v>39.33161361002167</v>
      </c>
      <c r="N32" s="92">
        <v>13951.293999999998</v>
      </c>
      <c r="O32" s="92">
        <v>28936.248</v>
      </c>
      <c r="P32" s="92">
        <v>133326.32800000001</v>
      </c>
      <c r="Q32" s="92">
        <v>87801.71100000001</v>
      </c>
      <c r="R32" s="96">
        <v>10.46402027962549</v>
      </c>
      <c r="S32" s="96">
        <v>32.956360041776399</v>
      </c>
      <c r="U32"/>
      <c r="V32"/>
      <c r="W32"/>
    </row>
    <row r="33" spans="1:23" ht="13.5" customHeight="1">
      <c r="A33" s="28">
        <v>2018</v>
      </c>
      <c r="B33" s="92">
        <v>3913.2129999999993</v>
      </c>
      <c r="C33" s="92">
        <v>15492.804000000002</v>
      </c>
      <c r="D33" s="92">
        <v>56692.906999999999</v>
      </c>
      <c r="E33" s="92">
        <v>50330.212999999996</v>
      </c>
      <c r="F33" s="93">
        <v>6.9024737080425238</v>
      </c>
      <c r="G33" s="94">
        <v>30.78231359759992</v>
      </c>
      <c r="H33" s="92">
        <v>9336.4069999999992</v>
      </c>
      <c r="I33" s="92">
        <v>15231.062999999998</v>
      </c>
      <c r="J33" s="95">
        <v>76197.589000000007</v>
      </c>
      <c r="K33" s="95">
        <v>38839.991999999998</v>
      </c>
      <c r="L33" s="93">
        <v>12.252890311266933</v>
      </c>
      <c r="M33" s="93">
        <v>39.214897366611197</v>
      </c>
      <c r="N33" s="92">
        <v>13249.619999999999</v>
      </c>
      <c r="O33" s="92">
        <v>30723.866999999998</v>
      </c>
      <c r="P33" s="92">
        <v>132890.49600000001</v>
      </c>
      <c r="Q33" s="92">
        <v>89170.204999999987</v>
      </c>
      <c r="R33" s="96">
        <v>9.9703292551485383</v>
      </c>
      <c r="S33" s="96">
        <v>34.455306007202744</v>
      </c>
      <c r="U33"/>
      <c r="V33"/>
      <c r="W33"/>
    </row>
    <row r="34" spans="1:23" ht="13.5" customHeight="1">
      <c r="A34" s="28">
        <v>2019</v>
      </c>
      <c r="B34" s="92">
        <v>3820.0739999999996</v>
      </c>
      <c r="C34" s="92">
        <v>16041.042000000001</v>
      </c>
      <c r="D34" s="92">
        <v>56511.611999999994</v>
      </c>
      <c r="E34" s="92">
        <v>50376.532999999996</v>
      </c>
      <c r="F34" s="93">
        <v>6.7598036311546021</v>
      </c>
      <c r="G34" s="94">
        <v>31.842290536349537</v>
      </c>
      <c r="H34" s="92">
        <v>8747.2100000000009</v>
      </c>
      <c r="I34" s="92">
        <v>14787.791000000001</v>
      </c>
      <c r="J34" s="95">
        <v>70963.929000000004</v>
      </c>
      <c r="K34" s="95">
        <v>36663.481</v>
      </c>
      <c r="L34" s="93">
        <v>12.326276353723314</v>
      </c>
      <c r="M34" s="93">
        <v>40.333843368555215</v>
      </c>
      <c r="N34" s="92">
        <v>12567.284</v>
      </c>
      <c r="O34" s="92">
        <v>30828.833000000002</v>
      </c>
      <c r="P34" s="92">
        <v>127475.541</v>
      </c>
      <c r="Q34" s="92">
        <v>87040.013999999996</v>
      </c>
      <c r="R34" s="96">
        <v>9.8585845578015618</v>
      </c>
      <c r="S34" s="96">
        <v>35.419149863647775</v>
      </c>
      <c r="U34"/>
      <c r="V34"/>
      <c r="W34"/>
    </row>
    <row r="35" spans="1:23" ht="13.5" customHeight="1">
      <c r="A35" s="28">
        <v>2020</v>
      </c>
      <c r="B35" s="92">
        <v>3721.2869999999998</v>
      </c>
      <c r="C35" s="92">
        <v>16343.664000000002</v>
      </c>
      <c r="D35" s="92">
        <v>58143.584000000017</v>
      </c>
      <c r="E35" s="92">
        <v>52129.260000000024</v>
      </c>
      <c r="F35" s="93">
        <v>6.400167901586526</v>
      </c>
      <c r="G35" s="94">
        <v>31.352188770759444</v>
      </c>
      <c r="H35" s="92">
        <v>8474.268</v>
      </c>
      <c r="I35" s="92">
        <v>16255.566000000001</v>
      </c>
      <c r="J35" s="95">
        <v>69114.324999999997</v>
      </c>
      <c r="K35" s="95">
        <v>39771.837999999996</v>
      </c>
      <c r="L35" s="93">
        <v>12.261232385616152</v>
      </c>
      <c r="M35" s="93">
        <v>40.872051223783025</v>
      </c>
      <c r="N35" s="92">
        <v>12195.555</v>
      </c>
      <c r="O35" s="92">
        <v>32599.230000000003</v>
      </c>
      <c r="P35" s="92">
        <v>127257.90900000001</v>
      </c>
      <c r="Q35" s="92">
        <v>91901.098000000027</v>
      </c>
      <c r="R35" s="96">
        <v>9.5833375668619531</v>
      </c>
      <c r="S35" s="96">
        <v>35.472078908132296</v>
      </c>
      <c r="U35"/>
      <c r="V35"/>
      <c r="W35"/>
    </row>
    <row r="36" spans="1:23" ht="13.5" customHeight="1">
      <c r="A36" s="28">
        <v>2021</v>
      </c>
      <c r="B36" s="92">
        <v>3858.7209999999995</v>
      </c>
      <c r="C36" s="92">
        <v>17654.816999999999</v>
      </c>
      <c r="D36" s="92">
        <v>57718.781999999992</v>
      </c>
      <c r="E36" s="92">
        <v>51872.984999999993</v>
      </c>
      <c r="F36" s="93">
        <v>6.685381891807765</v>
      </c>
      <c r="G36" s="94">
        <v>34.034704191401367</v>
      </c>
      <c r="H36" s="92">
        <v>8558.6610000000001</v>
      </c>
      <c r="I36" s="92">
        <v>17194.401000000002</v>
      </c>
      <c r="J36" s="95">
        <v>64634.576000000001</v>
      </c>
      <c r="K36" s="95">
        <v>37000.816999999995</v>
      </c>
      <c r="L36" s="93">
        <v>13.241613900275295</v>
      </c>
      <c r="M36" s="93">
        <v>46.470327938974982</v>
      </c>
      <c r="N36" s="92">
        <v>12417.382</v>
      </c>
      <c r="O36" s="92">
        <v>34849.218000000001</v>
      </c>
      <c r="P36" s="92">
        <v>122353.35799999999</v>
      </c>
      <c r="Q36" s="92">
        <v>88873.801999999996</v>
      </c>
      <c r="R36" s="96">
        <v>10.148787252737273</v>
      </c>
      <c r="S36" s="96">
        <v>39.212025609076569</v>
      </c>
      <c r="U36"/>
      <c r="V36"/>
      <c r="W36"/>
    </row>
    <row r="37" spans="1:23" ht="13.5" customHeight="1">
      <c r="A37" s="28">
        <v>2022</v>
      </c>
      <c r="B37" s="92">
        <v>3587.9179999999997</v>
      </c>
      <c r="C37" s="92">
        <v>18173.663999999997</v>
      </c>
      <c r="D37" s="92">
        <v>58391.907999999989</v>
      </c>
      <c r="E37" s="92">
        <v>52806.935999999987</v>
      </c>
      <c r="F37" s="93">
        <v>6.1445466039575214</v>
      </c>
      <c r="G37" s="94">
        <v>34.415297263223152</v>
      </c>
      <c r="H37" s="92">
        <v>8411.6530000000002</v>
      </c>
      <c r="I37" s="92">
        <v>18215.521000000001</v>
      </c>
      <c r="J37" s="95">
        <v>63437.642</v>
      </c>
      <c r="K37" s="95">
        <v>38035.417000000001</v>
      </c>
      <c r="L37" s="93">
        <v>13.259718890560276</v>
      </c>
      <c r="M37" s="93">
        <v>47.89094595702737</v>
      </c>
      <c r="N37" s="92">
        <v>11999.571</v>
      </c>
      <c r="O37" s="92">
        <v>36389.184999999998</v>
      </c>
      <c r="P37" s="92">
        <v>121829.54999999999</v>
      </c>
      <c r="Q37" s="92">
        <v>90842.352999999988</v>
      </c>
      <c r="R37" s="96">
        <v>9.8494749426555401</v>
      </c>
      <c r="S37" s="96">
        <v>40.057510399361853</v>
      </c>
      <c r="U37"/>
      <c r="V37"/>
      <c r="W37"/>
    </row>
    <row r="38" spans="1:23" s="5" customFormat="1" ht="12.6" customHeight="1">
      <c r="A38" s="28">
        <v>2023</v>
      </c>
      <c r="B38" s="92">
        <v>3560.2350000000006</v>
      </c>
      <c r="C38" s="92">
        <v>17815.701000000001</v>
      </c>
      <c r="D38" s="92">
        <v>57000.694000000018</v>
      </c>
      <c r="E38" s="92">
        <v>51559.141000000018</v>
      </c>
      <c r="F38" s="93">
        <v>6.2459502686055002</v>
      </c>
      <c r="G38" s="94">
        <v>34.553913533974502</v>
      </c>
      <c r="H38" s="92">
        <v>8218.098</v>
      </c>
      <c r="I38" s="92">
        <v>16372.791000000001</v>
      </c>
      <c r="J38" s="95">
        <v>64662.362000000001</v>
      </c>
      <c r="K38" s="95">
        <v>35112.456999999995</v>
      </c>
      <c r="L38" s="93">
        <v>12.70924498551414</v>
      </c>
      <c r="M38" s="93">
        <v>46.629579354130648</v>
      </c>
      <c r="N38" s="92">
        <v>11778.333000000001</v>
      </c>
      <c r="O38" s="92">
        <v>34188.491999999998</v>
      </c>
      <c r="P38" s="92">
        <v>121663.05600000001</v>
      </c>
      <c r="Q38" s="92">
        <v>86671.598000000013</v>
      </c>
      <c r="R38" s="96">
        <v>9.6811089473208689</v>
      </c>
      <c r="S38" s="96">
        <v>39.446015521716802</v>
      </c>
      <c r="U38"/>
      <c r="V38"/>
      <c r="W38"/>
    </row>
    <row r="39" spans="1:23" s="5" customFormat="1" ht="12">
      <c r="A39" s="28">
        <v>2024</v>
      </c>
      <c r="B39" s="92">
        <v>3778.471</v>
      </c>
      <c r="C39" s="92">
        <v>18254.343999999997</v>
      </c>
      <c r="D39" s="92">
        <v>55966.392999999996</v>
      </c>
      <c r="E39" s="92">
        <v>50314.114000000001</v>
      </c>
      <c r="F39" s="93">
        <v>6.7513212795400275</v>
      </c>
      <c r="G39" s="94">
        <v>36.280762093912649</v>
      </c>
      <c r="H39" s="92">
        <v>9599.7819999999992</v>
      </c>
      <c r="I39" s="92">
        <v>17158.978999999999</v>
      </c>
      <c r="J39" s="95">
        <v>64574.842000000004</v>
      </c>
      <c r="K39" s="95">
        <v>32392.409999999996</v>
      </c>
      <c r="L39" s="93">
        <v>14.866133160651016</v>
      </c>
      <c r="M39" s="93">
        <v>52.972220961638861</v>
      </c>
      <c r="N39" s="92">
        <v>13378.252999999999</v>
      </c>
      <c r="O39" s="92">
        <v>35413.322999999997</v>
      </c>
      <c r="P39" s="92">
        <v>120541.235</v>
      </c>
      <c r="Q39" s="92">
        <v>82706.524000000005</v>
      </c>
      <c r="R39" s="96">
        <v>11.098486754345929</v>
      </c>
      <c r="S39" s="96">
        <v>42.818052660513203</v>
      </c>
      <c r="U39"/>
      <c r="V39"/>
      <c r="W39"/>
    </row>
    <row r="40" spans="1:23" s="5" customFormat="1" ht="12">
      <c r="A40" s="4" t="s">
        <v>340</v>
      </c>
      <c r="B40" s="4"/>
      <c r="H40" s="4"/>
      <c r="L40" s="97"/>
      <c r="M40" s="97"/>
      <c r="N40" s="60"/>
      <c r="O40" s="97"/>
      <c r="P40" s="97"/>
      <c r="Q40" s="97"/>
      <c r="R40" s="97"/>
      <c r="S40" s="97"/>
      <c r="U40"/>
      <c r="V40"/>
      <c r="W40"/>
    </row>
    <row r="41" spans="1:23" s="5" customFormat="1" ht="11.25">
      <c r="A41" s="5" t="s">
        <v>452</v>
      </c>
      <c r="B41" s="4"/>
      <c r="H41" s="4"/>
      <c r="N41" s="4"/>
    </row>
    <row r="42" spans="1:23" s="5" customFormat="1" ht="11.25">
      <c r="A42" s="4" t="s">
        <v>453</v>
      </c>
      <c r="B42" s="4"/>
      <c r="H42" s="4"/>
      <c r="N42" s="4"/>
    </row>
    <row r="43" spans="1:23" s="5" customFormat="1" ht="10.7" customHeight="1">
      <c r="A43" s="4" t="s">
        <v>454</v>
      </c>
      <c r="B43" s="4"/>
      <c r="H43" s="4"/>
      <c r="N43" s="4"/>
    </row>
    <row r="44" spans="1:23">
      <c r="A44" s="4" t="s">
        <v>455</v>
      </c>
      <c r="B44" s="4"/>
      <c r="C44" s="5"/>
      <c r="D44" s="5"/>
      <c r="E44" s="5"/>
      <c r="F44" s="5"/>
      <c r="G44" s="5"/>
      <c r="H44" s="4"/>
      <c r="I44" s="5"/>
      <c r="J44" s="5"/>
      <c r="K44" s="5"/>
      <c r="L44" s="5"/>
      <c r="M44" s="5"/>
      <c r="N44" s="4"/>
      <c r="O44" s="5"/>
      <c r="P44" s="5"/>
      <c r="Q44" s="5"/>
      <c r="R44" s="5"/>
      <c r="S44" s="5"/>
    </row>
    <row r="45" spans="1:23">
      <c r="A45" s="6" t="s">
        <v>44</v>
      </c>
      <c r="B45" s="5"/>
      <c r="C45" s="5"/>
      <c r="D45" s="5"/>
      <c r="E45" s="5"/>
      <c r="F45" s="5"/>
      <c r="G45" s="5"/>
      <c r="H45" s="5"/>
      <c r="I45" s="5"/>
      <c r="J45" s="5"/>
      <c r="K45" s="5"/>
      <c r="L45" s="5"/>
      <c r="M45" s="5"/>
      <c r="N45" s="5"/>
      <c r="O45" s="5"/>
      <c r="P45" s="5"/>
      <c r="Q45" s="5"/>
      <c r="R45" s="5"/>
      <c r="S45" s="5"/>
    </row>
    <row r="53" spans="1:1">
      <c r="A53" s="4"/>
    </row>
    <row r="71" spans="1:19" customFormat="1">
      <c r="A71" s="26"/>
      <c r="B71" s="26"/>
      <c r="C71" s="26"/>
      <c r="D71" s="26"/>
      <c r="E71" s="26"/>
      <c r="F71" s="26"/>
      <c r="G71" s="26"/>
      <c r="H71" s="26"/>
      <c r="I71" s="26"/>
      <c r="J71" s="26"/>
      <c r="K71" s="26"/>
      <c r="L71" s="26"/>
      <c r="M71" s="26"/>
      <c r="N71" s="26"/>
      <c r="O71" s="26"/>
      <c r="P71" s="26"/>
      <c r="Q71" s="26"/>
      <c r="R71" s="26"/>
      <c r="S71" s="26"/>
    </row>
    <row r="72" spans="1:19" customFormat="1">
      <c r="A72" s="26"/>
      <c r="B72" s="26"/>
      <c r="C72" s="26"/>
      <c r="D72" s="26"/>
      <c r="E72" s="26"/>
      <c r="F72" s="26"/>
      <c r="G72" s="26"/>
      <c r="H72" s="26"/>
      <c r="I72" s="26"/>
      <c r="J72" s="26"/>
      <c r="K72" s="26"/>
      <c r="L72" s="26"/>
      <c r="M72" s="26"/>
      <c r="N72" s="26"/>
      <c r="O72" s="26"/>
      <c r="P72" s="26"/>
      <c r="Q72" s="26"/>
      <c r="R72" s="26"/>
      <c r="S72" s="26"/>
    </row>
    <row r="73" spans="1:19" customFormat="1" ht="12"/>
    <row r="74" spans="1:19" customFormat="1" ht="12"/>
    <row r="75" spans="1:19" customFormat="1" ht="12"/>
    <row r="76" spans="1:19" customFormat="1" ht="12"/>
    <row r="77" spans="1:19" customFormat="1" ht="12"/>
    <row r="78" spans="1:19" customFormat="1" ht="12"/>
    <row r="79" spans="1:19" customFormat="1" ht="12"/>
    <row r="80" spans="1:19" customFormat="1" ht="12"/>
    <row r="81" spans="1:86" customFormat="1" ht="12"/>
    <row r="82" spans="1:86" customFormat="1" ht="12"/>
    <row r="83" spans="1:86" customFormat="1" ht="12"/>
    <row r="84" spans="1:86" customFormat="1" ht="12"/>
    <row r="85" spans="1:86" customFormat="1" ht="12"/>
    <row r="86" spans="1:86" customFormat="1" ht="12"/>
    <row r="87" spans="1:86" customFormat="1" ht="12"/>
    <row r="88" spans="1:86" customFormat="1" ht="12"/>
    <row r="89" spans="1:86" customFormat="1" ht="12"/>
    <row r="90" spans="1:86" customFormat="1" ht="12"/>
    <row r="91" spans="1:86" customFormat="1" ht="12"/>
    <row r="92" spans="1:86" customFormat="1" ht="12"/>
    <row r="93" spans="1:86" customFormat="1" ht="12"/>
    <row r="94" spans="1:86" customFormat="1" ht="12"/>
    <row r="95" spans="1:86" customFormat="1" ht="12"/>
    <row r="96" spans="1:86">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row>
    <row r="97" spans="1:86">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row>
    <row r="98" spans="1:86">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row>
    <row r="99" spans="1:86">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row>
    <row r="100" spans="1:86">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row>
    <row r="101" spans="1:86">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row>
    <row r="102" spans="1:86">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row>
    <row r="103" spans="1:86">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row>
    <row r="104" spans="1:86">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row>
    <row r="105" spans="1:86">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row>
    <row r="106" spans="1:86">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row>
    <row r="107" spans="1:86">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row>
    <row r="108" spans="1:86">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row>
    <row r="109" spans="1:86">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row>
    <row r="110" spans="1:86">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row>
    <row r="111" spans="1:86">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row>
    <row r="112" spans="1:86">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row>
    <row r="113" spans="1:86">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row>
    <row r="114" spans="1:86">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row>
    <row r="115" spans="1:86">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row>
    <row r="116" spans="1:86">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row>
    <row r="117" spans="1:86">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row>
    <row r="118" spans="1:86">
      <c r="A118"/>
      <c r="B118"/>
      <c r="C118"/>
      <c r="D118"/>
      <c r="E118"/>
      <c r="F118"/>
      <c r="G118"/>
      <c r="H118"/>
      <c r="I118"/>
      <c r="J118"/>
      <c r="K118"/>
      <c r="L118"/>
      <c r="M118"/>
      <c r="N118"/>
      <c r="O118"/>
      <c r="P118"/>
      <c r="Q118"/>
      <c r="R118"/>
      <c r="S118"/>
    </row>
    <row r="119" spans="1:86">
      <c r="A119"/>
      <c r="B119"/>
      <c r="C119"/>
      <c r="D119"/>
      <c r="E119"/>
      <c r="F119"/>
      <c r="G119"/>
      <c r="H119"/>
      <c r="I119"/>
      <c r="J119"/>
      <c r="K119"/>
      <c r="L119"/>
      <c r="M119"/>
      <c r="N119"/>
      <c r="O119"/>
      <c r="P119"/>
      <c r="Q119"/>
      <c r="R119"/>
      <c r="S119"/>
    </row>
    <row r="120" spans="1:86">
      <c r="A120"/>
    </row>
    <row r="121" spans="1:86">
      <c r="A121"/>
    </row>
    <row r="122" spans="1:86">
      <c r="A122"/>
    </row>
    <row r="123" spans="1:86">
      <c r="A123"/>
    </row>
    <row r="124" spans="1:86">
      <c r="A124"/>
    </row>
    <row r="125" spans="1:86">
      <c r="A125"/>
    </row>
    <row r="126" spans="1:86">
      <c r="A126"/>
    </row>
    <row r="127" spans="1:86">
      <c r="A127"/>
    </row>
  </sheetData>
  <conditionalFormatting sqref="A5:S39">
    <cfRule type="expression" dxfId="211" priority="1">
      <formula>MOD(ROW(),2)=1</formula>
    </cfRule>
  </conditionalFormatting>
  <pageMargins left="0.45" right="0.45" top="0.75" bottom="0.75" header="0.3" footer="0.3"/>
  <pageSetup scale="55" orientation="landscape"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2ED1-DEB8-424C-BF1B-64C143C4DE7D}">
  <sheetPr>
    <pageSetUpPr fitToPage="1"/>
  </sheetPr>
  <dimension ref="A1:Z194"/>
  <sheetViews>
    <sheetView showGridLines="0" zoomScaleNormal="100" workbookViewId="0"/>
  </sheetViews>
  <sheetFormatPr defaultColWidth="9.42578125" defaultRowHeight="14.25"/>
  <cols>
    <col min="1" max="1" width="18" style="26" bestFit="1" customWidth="1"/>
    <col min="2" max="2" width="15.42578125" style="26" bestFit="1" customWidth="1"/>
    <col min="3" max="3" width="14.140625" style="26" bestFit="1" customWidth="1"/>
    <col min="4" max="4" width="16.28515625" style="26" bestFit="1" customWidth="1"/>
    <col min="5" max="5" width="11.85546875" style="26" bestFit="1" customWidth="1"/>
    <col min="6" max="6" width="12.5703125" style="26" bestFit="1" customWidth="1"/>
    <col min="7" max="7" width="11.140625" style="26" bestFit="1" customWidth="1"/>
    <col min="8" max="8" width="14.140625" style="26" bestFit="1" customWidth="1"/>
    <col min="9" max="9" width="13.5703125" style="26" bestFit="1" customWidth="1"/>
    <col min="10" max="11" width="15.7109375" style="26" bestFit="1" customWidth="1"/>
    <col min="12" max="12" width="13.140625" style="26" bestFit="1" customWidth="1"/>
    <col min="13" max="13" width="12" style="26" bestFit="1" customWidth="1"/>
    <col min="14" max="14" width="18.42578125" style="26" bestFit="1" customWidth="1"/>
    <col min="15" max="15" width="12.140625" style="26" bestFit="1" customWidth="1"/>
    <col min="16" max="16" width="11.85546875" style="26" bestFit="1" customWidth="1"/>
    <col min="17" max="17" width="17.7109375" style="26" bestFit="1" customWidth="1"/>
    <col min="18" max="18" width="13.42578125" style="26" bestFit="1" customWidth="1"/>
    <col min="19" max="19" width="13.7109375" style="26" bestFit="1" customWidth="1"/>
    <col min="20" max="20" width="12.42578125" style="26" customWidth="1"/>
    <col min="21" max="21" width="12.28515625" style="26" bestFit="1" customWidth="1"/>
    <col min="22" max="22" width="11.28515625" style="26" bestFit="1" customWidth="1"/>
    <col min="23" max="23" width="13.85546875" style="26" bestFit="1" customWidth="1"/>
    <col min="24" max="24" width="14.42578125" style="26" bestFit="1" customWidth="1"/>
    <col min="25" max="25" width="14" style="26" bestFit="1" customWidth="1"/>
    <col min="26" max="26" width="12" style="26" bestFit="1" customWidth="1"/>
    <col min="27" max="16384" width="9.42578125" style="26"/>
  </cols>
  <sheetData>
    <row r="1" spans="1:26">
      <c r="A1" s="36" t="s">
        <v>456</v>
      </c>
      <c r="O1" s="16" t="str">
        <f>HYPERLINK("#'"&amp;"Index'!A1","INDEX")</f>
        <v>INDEX</v>
      </c>
    </row>
    <row r="2" spans="1:26" ht="38.25" customHeight="1">
      <c r="A2" s="47" t="s">
        <v>457</v>
      </c>
      <c r="B2" s="47" t="s">
        <v>458</v>
      </c>
      <c r="C2" s="47" t="s">
        <v>459</v>
      </c>
      <c r="D2" s="47" t="s">
        <v>460</v>
      </c>
      <c r="E2" s="47" t="s">
        <v>281</v>
      </c>
      <c r="F2" s="47" t="s">
        <v>282</v>
      </c>
      <c r="G2" s="47" t="s">
        <v>461</v>
      </c>
      <c r="H2" s="47" t="s">
        <v>284</v>
      </c>
      <c r="I2" s="47" t="s">
        <v>462</v>
      </c>
      <c r="J2" s="47" t="s">
        <v>463</v>
      </c>
      <c r="K2" s="47" t="s">
        <v>464</v>
      </c>
      <c r="L2" s="47" t="s">
        <v>465</v>
      </c>
      <c r="M2" s="47" t="s">
        <v>466</v>
      </c>
      <c r="N2" s="47" t="s">
        <v>467</v>
      </c>
      <c r="O2" s="47" t="s">
        <v>35</v>
      </c>
      <c r="P2" s="47" t="s">
        <v>20</v>
      </c>
      <c r="Q2" s="47" t="s">
        <v>468</v>
      </c>
      <c r="R2" s="47" t="s">
        <v>469</v>
      </c>
      <c r="S2" s="47" t="s">
        <v>470</v>
      </c>
      <c r="T2" s="47" t="s">
        <v>471</v>
      </c>
      <c r="U2" s="47" t="s">
        <v>296</v>
      </c>
      <c r="V2" s="47" t="s">
        <v>297</v>
      </c>
      <c r="W2" s="47" t="s">
        <v>298</v>
      </c>
      <c r="X2" s="47" t="s">
        <v>472</v>
      </c>
      <c r="Y2" s="47" t="s">
        <v>473</v>
      </c>
      <c r="Z2" s="47" t="s">
        <v>474</v>
      </c>
    </row>
    <row r="3" spans="1:26" ht="15" customHeight="1">
      <c r="A3" s="28">
        <v>1980</v>
      </c>
      <c r="B3" s="32">
        <v>43.754674644727004</v>
      </c>
      <c r="C3" s="32">
        <v>10.818320337008155</v>
      </c>
      <c r="D3" s="32">
        <v>8.4720171564861264</v>
      </c>
      <c r="E3" s="32">
        <v>0.20891157539388375</v>
      </c>
      <c r="F3" s="32">
        <v>1.636312520316632</v>
      </c>
      <c r="G3" s="32">
        <v>7.7604055115299495</v>
      </c>
      <c r="H3" s="32">
        <v>2.8261711188540457</v>
      </c>
      <c r="I3" s="32">
        <v>0.29188992771256589</v>
      </c>
      <c r="J3" s="32">
        <v>35.95224559408755</v>
      </c>
      <c r="K3" s="32">
        <v>33.854645814167426</v>
      </c>
      <c r="L3" s="32">
        <v>12.496939525014282</v>
      </c>
      <c r="M3" s="32">
        <v>0.25869896691737054</v>
      </c>
      <c r="N3" s="32" t="s">
        <v>273</v>
      </c>
      <c r="O3" s="32">
        <v>0.26722250406035608</v>
      </c>
      <c r="P3" s="32">
        <v>5.5205990486514853</v>
      </c>
      <c r="Q3" s="32">
        <v>26.510424592908233</v>
      </c>
      <c r="R3" s="32">
        <v>1.8757203621391147</v>
      </c>
      <c r="S3" s="32" t="s">
        <v>273</v>
      </c>
      <c r="T3" s="32">
        <v>12.12237838705857</v>
      </c>
      <c r="U3" s="32" t="s">
        <v>273</v>
      </c>
      <c r="V3" s="32">
        <v>16.536369567463353</v>
      </c>
      <c r="W3" s="32">
        <v>6.43993326255939E-2</v>
      </c>
      <c r="X3" s="32">
        <v>0.2551194885111025</v>
      </c>
      <c r="Y3" s="32">
        <v>22.306820266654988</v>
      </c>
      <c r="Z3" s="32">
        <v>7.7384380215309152</v>
      </c>
    </row>
    <row r="4" spans="1:26" ht="11.1" customHeight="1">
      <c r="A4" s="28">
        <v>1981</v>
      </c>
      <c r="B4" s="32">
        <v>38.045375218150092</v>
      </c>
      <c r="C4" s="32">
        <v>12.275172297865186</v>
      </c>
      <c r="D4" s="32">
        <v>6.8766669318767528</v>
      </c>
      <c r="E4" s="32">
        <v>0.23410338770020064</v>
      </c>
      <c r="F4" s="32">
        <v>0.31471819652604455</v>
      </c>
      <c r="G4" s="32">
        <v>6.2468907682467485</v>
      </c>
      <c r="H4" s="32">
        <v>3.5600762873490148</v>
      </c>
      <c r="I4" s="32">
        <v>0.44250063086238589</v>
      </c>
      <c r="J4" s="32">
        <v>40.726244835833874</v>
      </c>
      <c r="K4" s="32">
        <v>32.922201138519924</v>
      </c>
      <c r="L4" s="32">
        <v>13.192612137203167</v>
      </c>
      <c r="M4" s="32">
        <v>0.19900150123939531</v>
      </c>
      <c r="N4" s="32" t="s">
        <v>273</v>
      </c>
      <c r="O4" s="32">
        <v>0.29266907894106864</v>
      </c>
      <c r="P4" s="32">
        <v>5.9267457466585585</v>
      </c>
      <c r="Q4" s="32">
        <v>19.822069611362569</v>
      </c>
      <c r="R4" s="32">
        <v>3.7215308858143272</v>
      </c>
      <c r="S4" s="32" t="s">
        <v>273</v>
      </c>
      <c r="T4" s="32">
        <v>4.8441778457084634</v>
      </c>
      <c r="U4" s="32" t="s">
        <v>273</v>
      </c>
      <c r="V4" s="32">
        <v>15.125752881132524</v>
      </c>
      <c r="W4" s="32">
        <v>2.5534052379689962E-2</v>
      </c>
      <c r="X4" s="32">
        <v>0.73508792704015213</v>
      </c>
      <c r="Y4" s="32">
        <v>18.573955351870321</v>
      </c>
      <c r="Z4" s="32">
        <v>7.0610258022727868</v>
      </c>
    </row>
    <row r="5" spans="1:26" ht="11.1" customHeight="1">
      <c r="A5" s="28">
        <v>1982</v>
      </c>
      <c r="B5" s="32">
        <v>41.444270015698578</v>
      </c>
      <c r="C5" s="32">
        <v>18.406819115432015</v>
      </c>
      <c r="D5" s="32">
        <v>5.6126460593877976</v>
      </c>
      <c r="E5" s="32">
        <v>2.6399475651793954E-2</v>
      </c>
      <c r="F5" s="32">
        <v>1.3388275595136536</v>
      </c>
      <c r="G5" s="32">
        <v>6.8549439081659278</v>
      </c>
      <c r="H5" s="32">
        <v>3.506493506493507</v>
      </c>
      <c r="I5" s="32">
        <v>0.59269141753773891</v>
      </c>
      <c r="J5" s="32">
        <v>31.340672908735463</v>
      </c>
      <c r="K5" s="32">
        <v>28.751047778709133</v>
      </c>
      <c r="L5" s="32">
        <v>19.623680378594834</v>
      </c>
      <c r="M5" s="32">
        <v>0.2521632497970604</v>
      </c>
      <c r="N5" s="32" t="s">
        <v>273</v>
      </c>
      <c r="O5" s="32">
        <v>0.33548800741470547</v>
      </c>
      <c r="P5" s="32">
        <v>6.2294885909959099</v>
      </c>
      <c r="Q5" s="32">
        <v>24.460223156064341</v>
      </c>
      <c r="R5" s="32">
        <v>4.3734774191802588</v>
      </c>
      <c r="S5" s="32" t="s">
        <v>273</v>
      </c>
      <c r="T5" s="32">
        <v>6.70818193119859</v>
      </c>
      <c r="U5" s="32" t="s">
        <v>273</v>
      </c>
      <c r="V5" s="32">
        <v>18.268418303128474</v>
      </c>
      <c r="W5" s="32">
        <v>2.3475640086945755E-2</v>
      </c>
      <c r="X5" s="32">
        <v>0.82315940498040274</v>
      </c>
      <c r="Y5" s="32">
        <v>19.810301156024341</v>
      </c>
      <c r="Z5" s="32">
        <v>7.5170896174823172</v>
      </c>
    </row>
    <row r="6" spans="1:26" ht="11.1" customHeight="1">
      <c r="A6" s="28">
        <v>1983</v>
      </c>
      <c r="B6" s="32">
        <v>50.029052876234736</v>
      </c>
      <c r="C6" s="32">
        <v>19.974922744281102</v>
      </c>
      <c r="D6" s="32">
        <v>8.1589064502349427</v>
      </c>
      <c r="E6" s="32">
        <v>6.305117233146422E-2</v>
      </c>
      <c r="F6" s="32">
        <v>1.6018589885612704</v>
      </c>
      <c r="G6" s="32">
        <v>8.3322372747599633</v>
      </c>
      <c r="H6" s="32">
        <v>3.7707390648567118</v>
      </c>
      <c r="I6" s="32">
        <v>0.63396968040003487</v>
      </c>
      <c r="J6" s="32">
        <v>36.74506114769521</v>
      </c>
      <c r="K6" s="32">
        <v>32.722731057452123</v>
      </c>
      <c r="L6" s="32">
        <v>12.964674471143972</v>
      </c>
      <c r="M6" s="32">
        <v>0.40695242079640964</v>
      </c>
      <c r="N6" s="32" t="s">
        <v>273</v>
      </c>
      <c r="O6" s="32">
        <v>0.25080471316258379</v>
      </c>
      <c r="P6" s="32">
        <v>7.6198682099589439</v>
      </c>
      <c r="Q6" s="32">
        <v>19.751026694045173</v>
      </c>
      <c r="R6" s="32">
        <v>2.9921574217351457</v>
      </c>
      <c r="S6" s="32" t="s">
        <v>273</v>
      </c>
      <c r="T6" s="32">
        <v>8.3547441105175793</v>
      </c>
      <c r="U6" s="32" t="s">
        <v>273</v>
      </c>
      <c r="V6" s="32">
        <v>19.170114837357989</v>
      </c>
      <c r="W6" s="32">
        <v>0.16196693985275729</v>
      </c>
      <c r="X6" s="32">
        <v>1.591414820914381</v>
      </c>
      <c r="Y6" s="32">
        <v>23.389893234104257</v>
      </c>
      <c r="Z6" s="32">
        <v>9.0541597987930551</v>
      </c>
    </row>
    <row r="7" spans="1:26" ht="11.1" customHeight="1">
      <c r="A7" s="28">
        <v>1984</v>
      </c>
      <c r="B7" s="32">
        <v>53.191489361702125</v>
      </c>
      <c r="C7" s="32">
        <v>14.904477176607845</v>
      </c>
      <c r="D7" s="32">
        <v>8.1715936986931634</v>
      </c>
      <c r="E7" s="32">
        <v>0.62176171154987325</v>
      </c>
      <c r="F7" s="32">
        <v>7.0718878137841559</v>
      </c>
      <c r="G7" s="32">
        <v>10.222813014305608</v>
      </c>
      <c r="H7" s="32">
        <v>3.1307977736549164</v>
      </c>
      <c r="I7" s="32">
        <v>0.42815677911926958</v>
      </c>
      <c r="J7" s="32">
        <v>35.309629899063381</v>
      </c>
      <c r="K7" s="32">
        <v>35.740072202166061</v>
      </c>
      <c r="L7" s="32">
        <v>21.516145363298186</v>
      </c>
      <c r="M7" s="32">
        <v>0.55303917078053166</v>
      </c>
      <c r="N7" s="32" t="s">
        <v>273</v>
      </c>
      <c r="O7" s="32">
        <v>0.24792477482477415</v>
      </c>
      <c r="P7" s="32">
        <v>8.5290412885194122</v>
      </c>
      <c r="Q7" s="32">
        <v>25.364771798762696</v>
      </c>
      <c r="R7" s="32">
        <v>2.8484677097618425</v>
      </c>
      <c r="S7" s="32" t="s">
        <v>273</v>
      </c>
      <c r="T7" s="32">
        <v>13.589340377423984</v>
      </c>
      <c r="U7" s="32" t="s">
        <v>273</v>
      </c>
      <c r="V7" s="32">
        <v>21.471255445222823</v>
      </c>
      <c r="W7" s="32">
        <v>0.56750017913100748</v>
      </c>
      <c r="X7" s="32">
        <v>1.5246424168735215</v>
      </c>
      <c r="Y7" s="32">
        <v>24.565697072143216</v>
      </c>
      <c r="Z7" s="32">
        <v>10.107435366629449</v>
      </c>
    </row>
    <row r="8" spans="1:26" ht="11.1" customHeight="1">
      <c r="A8" s="28">
        <v>1985</v>
      </c>
      <c r="B8" s="32">
        <v>47.601476014760145</v>
      </c>
      <c r="C8" s="32">
        <v>16.250799744081888</v>
      </c>
      <c r="D8" s="32">
        <v>8.499647179432559</v>
      </c>
      <c r="E8" s="32">
        <v>0.72555633899927929</v>
      </c>
      <c r="F8" s="32">
        <v>1.8766183433443648</v>
      </c>
      <c r="G8" s="32">
        <v>9.5484204405969404</v>
      </c>
      <c r="H8" s="32">
        <v>3.7163702690378475</v>
      </c>
      <c r="I8" s="32">
        <v>0.78014054719545567</v>
      </c>
      <c r="J8" s="32">
        <v>36.314182095819817</v>
      </c>
      <c r="K8" s="32">
        <v>29.304029304029307</v>
      </c>
      <c r="L8" s="32">
        <v>14.220255964607361</v>
      </c>
      <c r="M8" s="32">
        <v>0.66963099434888129</v>
      </c>
      <c r="N8" s="32" t="s">
        <v>273</v>
      </c>
      <c r="O8" s="32">
        <v>0.24223236343988222</v>
      </c>
      <c r="P8" s="32">
        <v>8.6738864921300944</v>
      </c>
      <c r="Q8" s="32">
        <v>23.692341646435665</v>
      </c>
      <c r="R8" s="32">
        <v>3.6758084596883442</v>
      </c>
      <c r="S8" s="32" t="s">
        <v>273</v>
      </c>
      <c r="T8" s="32">
        <v>12.038552879526515</v>
      </c>
      <c r="U8" s="32" t="s">
        <v>273</v>
      </c>
      <c r="V8" s="32">
        <v>19.152437744181618</v>
      </c>
      <c r="W8" s="32">
        <v>0.44522590196006634</v>
      </c>
      <c r="X8" s="32">
        <v>1.7181159507212207</v>
      </c>
      <c r="Y8" s="32">
        <v>24.028714737649352</v>
      </c>
      <c r="Z8" s="32">
        <v>9.2847846370049858</v>
      </c>
    </row>
    <row r="9" spans="1:26" ht="11.1" customHeight="1">
      <c r="A9" s="28">
        <v>1986</v>
      </c>
      <c r="B9" s="32">
        <v>55.708573967125716</v>
      </c>
      <c r="C9" s="32">
        <v>16.569408944036049</v>
      </c>
      <c r="D9" s="32">
        <v>11.021728560040485</v>
      </c>
      <c r="E9" s="32">
        <v>1.1593396401409757</v>
      </c>
      <c r="F9" s="32">
        <v>1.3705527367052777</v>
      </c>
      <c r="G9" s="32">
        <v>7.3699051525249928</v>
      </c>
      <c r="H9" s="32">
        <v>2.6240730176839708</v>
      </c>
      <c r="I9" s="32">
        <v>0.96000614403932183</v>
      </c>
      <c r="J9" s="32">
        <v>38.55345911949685</v>
      </c>
      <c r="K9" s="32">
        <v>31.789848619768478</v>
      </c>
      <c r="L9" s="32">
        <v>25.006780580417686</v>
      </c>
      <c r="M9" s="32">
        <v>0.393999090771329</v>
      </c>
      <c r="N9" s="32" t="s">
        <v>273</v>
      </c>
      <c r="O9" s="32">
        <v>0.33940293672842003</v>
      </c>
      <c r="P9" s="32">
        <v>7.9713527430982758</v>
      </c>
      <c r="Q9" s="32">
        <v>18.914387509169025</v>
      </c>
      <c r="R9" s="32">
        <v>2.931891557684744</v>
      </c>
      <c r="S9" s="32" t="s">
        <v>273</v>
      </c>
      <c r="T9" s="32">
        <v>16.852330247512938</v>
      </c>
      <c r="U9" s="32" t="s">
        <v>273</v>
      </c>
      <c r="V9" s="32">
        <v>18.894870053411239</v>
      </c>
      <c r="W9" s="32">
        <v>0.52653645696741191</v>
      </c>
      <c r="X9" s="32">
        <v>1.6612985803251199</v>
      </c>
      <c r="Y9" s="32">
        <v>25.810630317638335</v>
      </c>
      <c r="Z9" s="32">
        <v>9.7849921642311362</v>
      </c>
    </row>
    <row r="10" spans="1:26" ht="11.1" customHeight="1">
      <c r="A10" s="28">
        <v>1987</v>
      </c>
      <c r="B10" s="32">
        <v>51.762754043965167</v>
      </c>
      <c r="C10" s="32">
        <v>20.660405496831828</v>
      </c>
      <c r="D10" s="32">
        <v>9.2684941616984382</v>
      </c>
      <c r="E10" s="32">
        <v>3.0280353386397318</v>
      </c>
      <c r="F10" s="32">
        <v>1.3202907361868552</v>
      </c>
      <c r="G10" s="32">
        <v>4.9049297522712605</v>
      </c>
      <c r="H10" s="32">
        <v>2.6661514683153023</v>
      </c>
      <c r="I10" s="32">
        <v>1.7114880826711205</v>
      </c>
      <c r="J10" s="32">
        <v>38.692895464152173</v>
      </c>
      <c r="K10" s="32">
        <v>30.052264808362374</v>
      </c>
      <c r="L10" s="32">
        <v>17.410605902958416</v>
      </c>
      <c r="M10" s="32">
        <v>0.2931658710070168</v>
      </c>
      <c r="N10" s="32" t="s">
        <v>273</v>
      </c>
      <c r="O10" s="32">
        <v>0.26840721295986997</v>
      </c>
      <c r="P10" s="32">
        <v>11.91239918299183</v>
      </c>
      <c r="Q10" s="32">
        <v>19.36897458369851</v>
      </c>
      <c r="R10" s="32">
        <v>3.4605509647316763</v>
      </c>
      <c r="S10" s="32" t="s">
        <v>273</v>
      </c>
      <c r="T10" s="32">
        <v>17.82445398495701</v>
      </c>
      <c r="U10" s="32" t="s">
        <v>273</v>
      </c>
      <c r="V10" s="32">
        <v>21.897734001985363</v>
      </c>
      <c r="W10" s="32">
        <v>1.0138759263169042</v>
      </c>
      <c r="X10" s="32">
        <v>1.7540096814348518</v>
      </c>
      <c r="Y10" s="32">
        <v>23.893040252302193</v>
      </c>
      <c r="Z10" s="32">
        <v>9.4811708019371412</v>
      </c>
    </row>
    <row r="11" spans="1:26" ht="11.1" customHeight="1">
      <c r="A11" s="28">
        <v>1988</v>
      </c>
      <c r="B11" s="32">
        <v>47.389558232931719</v>
      </c>
      <c r="C11" s="32">
        <v>22.675201211475372</v>
      </c>
      <c r="D11" s="32">
        <v>10.586233162008414</v>
      </c>
      <c r="E11" s="32">
        <v>3.8927672384709213</v>
      </c>
      <c r="F11" s="32">
        <v>1.3910537572044805</v>
      </c>
      <c r="G11" s="32">
        <v>6.7537249036414879</v>
      </c>
      <c r="H11" s="32">
        <v>2.7157738095238093</v>
      </c>
      <c r="I11" s="32">
        <v>1.8543877667465483</v>
      </c>
      <c r="J11" s="32">
        <v>36.257507825057104</v>
      </c>
      <c r="K11" s="32">
        <v>38.807531380753133</v>
      </c>
      <c r="L11" s="32">
        <v>15.742292288155335</v>
      </c>
      <c r="M11" s="32">
        <v>0.56449421921695297</v>
      </c>
      <c r="N11" s="32" t="s">
        <v>273</v>
      </c>
      <c r="O11" s="32">
        <v>0.4012595796145299</v>
      </c>
      <c r="P11" s="32">
        <v>11.925146771037181</v>
      </c>
      <c r="Q11" s="32">
        <v>18.256428962246943</v>
      </c>
      <c r="R11" s="32">
        <v>3.9766273618430401</v>
      </c>
      <c r="S11" s="32" t="s">
        <v>273</v>
      </c>
      <c r="T11" s="32">
        <v>17.073433223880809</v>
      </c>
      <c r="U11" s="32" t="s">
        <v>273</v>
      </c>
      <c r="V11" s="32">
        <v>18.779155937918077</v>
      </c>
      <c r="W11" s="32">
        <v>0.83562783247327599</v>
      </c>
      <c r="X11" s="32">
        <v>1.9084913423101424</v>
      </c>
      <c r="Y11" s="32">
        <v>19.803617360557002</v>
      </c>
      <c r="Z11" s="32">
        <v>8.8062148679305157</v>
      </c>
    </row>
    <row r="12" spans="1:26" ht="11.1" customHeight="1">
      <c r="A12" s="28">
        <v>1989</v>
      </c>
      <c r="B12" s="32">
        <v>48.838641143548713</v>
      </c>
      <c r="C12" s="32">
        <v>24.445580235862639</v>
      </c>
      <c r="D12" s="32">
        <v>10.434287041686829</v>
      </c>
      <c r="E12" s="32">
        <v>2.9523429883546304</v>
      </c>
      <c r="F12" s="32">
        <v>2.6940422722369806</v>
      </c>
      <c r="G12" s="32">
        <v>6.1803090154507725</v>
      </c>
      <c r="H12" s="32">
        <v>3.410879832079762</v>
      </c>
      <c r="I12" s="32">
        <v>2.3259587818467033</v>
      </c>
      <c r="J12" s="32">
        <v>38.269100743745774</v>
      </c>
      <c r="K12" s="32">
        <v>38.399189463019248</v>
      </c>
      <c r="L12" s="32">
        <v>17.73205078140565</v>
      </c>
      <c r="M12" s="32">
        <v>0.50175473213908195</v>
      </c>
      <c r="N12" s="32">
        <v>2.666212843203994</v>
      </c>
      <c r="O12" s="32">
        <v>0.23237396264440591</v>
      </c>
      <c r="P12" s="32">
        <v>9.9685060933862815</v>
      </c>
      <c r="Q12" s="32">
        <v>21.004141612902963</v>
      </c>
      <c r="R12" s="32">
        <v>5.4162453587929438</v>
      </c>
      <c r="S12" s="32">
        <v>0.62758734987351039</v>
      </c>
      <c r="T12" s="32">
        <v>13.307653283883392</v>
      </c>
      <c r="U12" s="32">
        <v>4.2235631502606275</v>
      </c>
      <c r="V12" s="32">
        <v>22.735720356659439</v>
      </c>
      <c r="W12" s="32">
        <v>1.3176369741049714</v>
      </c>
      <c r="X12" s="32">
        <v>2.0750819813893799</v>
      </c>
      <c r="Y12" s="32">
        <v>20.83268449723337</v>
      </c>
      <c r="Z12" s="32">
        <v>9.0909227736169136</v>
      </c>
    </row>
    <row r="13" spans="1:26" ht="15" customHeight="1">
      <c r="A13" s="28">
        <v>1990</v>
      </c>
      <c r="B13" s="32">
        <v>50.417248484589038</v>
      </c>
      <c r="C13" s="32">
        <v>29.823545540782419</v>
      </c>
      <c r="D13" s="32">
        <v>11.237006685637635</v>
      </c>
      <c r="E13" s="32">
        <v>2.5247996887156026</v>
      </c>
      <c r="F13" s="32">
        <v>4.2306674363965735</v>
      </c>
      <c r="G13" s="32">
        <v>5.8872778560100532</v>
      </c>
      <c r="H13" s="32">
        <v>4.0328467153284677</v>
      </c>
      <c r="I13" s="32">
        <v>2.2616589351642959</v>
      </c>
      <c r="J13" s="32">
        <v>33.747829828784518</v>
      </c>
      <c r="K13" s="32">
        <v>35.93593593593593</v>
      </c>
      <c r="L13" s="32">
        <v>22.899026764447743</v>
      </c>
      <c r="M13" s="32">
        <v>0.24782496691546774</v>
      </c>
      <c r="N13" s="32">
        <v>1.283052537479908</v>
      </c>
      <c r="O13" s="32">
        <v>0.40888917334128649</v>
      </c>
      <c r="P13" s="32">
        <v>10.135245380035595</v>
      </c>
      <c r="Q13" s="32">
        <v>38.86648751188951</v>
      </c>
      <c r="R13" s="32">
        <v>5.8500075176164748</v>
      </c>
      <c r="S13" s="32">
        <v>0.71093257179751035</v>
      </c>
      <c r="T13" s="32">
        <v>14.630167495585148</v>
      </c>
      <c r="U13" s="32">
        <v>1.4909530071982593</v>
      </c>
      <c r="V13" s="32">
        <v>22.016038630446136</v>
      </c>
      <c r="W13" s="32">
        <v>0.8713414923390731</v>
      </c>
      <c r="X13" s="32">
        <v>1.735946715381008</v>
      </c>
      <c r="Y13" s="32">
        <v>20.496973794271515</v>
      </c>
      <c r="Z13" s="32">
        <v>9.7279199265830858</v>
      </c>
    </row>
    <row r="14" spans="1:26" ht="11.1" customHeight="1">
      <c r="A14" s="28">
        <v>1991</v>
      </c>
      <c r="B14" s="32">
        <v>45.181855547312345</v>
      </c>
      <c r="C14" s="32">
        <v>34.441270799344771</v>
      </c>
      <c r="D14" s="32">
        <v>8.7403733603030176</v>
      </c>
      <c r="E14" s="32">
        <v>2.6095130940695017</v>
      </c>
      <c r="F14" s="32">
        <v>2.1873906942855692</v>
      </c>
      <c r="G14" s="32">
        <v>7.006856964439037</v>
      </c>
      <c r="H14" s="32">
        <v>3.6183545583181722</v>
      </c>
      <c r="I14" s="32">
        <v>2.5136345632369514</v>
      </c>
      <c r="J14" s="32">
        <v>33.141117684374734</v>
      </c>
      <c r="K14" s="32">
        <v>41.994247363374875</v>
      </c>
      <c r="L14" s="32">
        <v>19.448144116177382</v>
      </c>
      <c r="M14" s="32">
        <v>0.31959113917341708</v>
      </c>
      <c r="N14" s="32">
        <v>0.81923610676659631</v>
      </c>
      <c r="O14" s="32">
        <v>0.69428567978297062</v>
      </c>
      <c r="P14" s="32">
        <v>12.476053597458115</v>
      </c>
      <c r="Q14" s="32">
        <v>33.106338052146313</v>
      </c>
      <c r="R14" s="32">
        <v>4.8422393779978163</v>
      </c>
      <c r="S14" s="32">
        <v>0.6976789342182026</v>
      </c>
      <c r="T14" s="32">
        <v>19.59510410186137</v>
      </c>
      <c r="U14" s="32">
        <v>1.1071270766683639</v>
      </c>
      <c r="V14" s="32">
        <v>21.78673043815515</v>
      </c>
      <c r="W14" s="32">
        <v>0.89976588900158949</v>
      </c>
      <c r="X14" s="32">
        <v>1.7559066233318901</v>
      </c>
      <c r="Y14" s="32">
        <v>20.42859855455939</v>
      </c>
      <c r="Z14" s="32">
        <v>9.9625003442100297</v>
      </c>
    </row>
    <row r="15" spans="1:26" ht="11.1" customHeight="1">
      <c r="A15" s="28">
        <v>1992</v>
      </c>
      <c r="B15" s="32">
        <v>53.272285933289076</v>
      </c>
      <c r="C15" s="32">
        <v>37.712286178399339</v>
      </c>
      <c r="D15" s="32">
        <v>6.2939623596940359</v>
      </c>
      <c r="E15" s="32">
        <v>2.3620411654943041</v>
      </c>
      <c r="F15" s="32">
        <v>1.7734300904740037</v>
      </c>
      <c r="G15" s="32">
        <v>6.3062425949515664</v>
      </c>
      <c r="H15" s="32">
        <v>3.7906525953047594</v>
      </c>
      <c r="I15" s="32">
        <v>1.7381349449742944</v>
      </c>
      <c r="J15" s="32">
        <v>34.160531716562318</v>
      </c>
      <c r="K15" s="32">
        <v>30.820215410107703</v>
      </c>
      <c r="L15" s="32">
        <v>17.322987978426021</v>
      </c>
      <c r="M15" s="32">
        <v>0.31997827470676193</v>
      </c>
      <c r="N15" s="32">
        <v>0.49183239410032237</v>
      </c>
      <c r="O15" s="32">
        <v>0.93600030704904591</v>
      </c>
      <c r="P15" s="32">
        <v>10.196507799730531</v>
      </c>
      <c r="Q15" s="32">
        <v>31.299041063621303</v>
      </c>
      <c r="R15" s="32">
        <v>3.2345575085997678</v>
      </c>
      <c r="S15" s="32">
        <v>0.82849937628181303</v>
      </c>
      <c r="T15" s="32">
        <v>21.409026061730394</v>
      </c>
      <c r="U15" s="32">
        <v>1.0237116779383919</v>
      </c>
      <c r="V15" s="32">
        <v>23.251731876561454</v>
      </c>
      <c r="W15" s="32">
        <v>0.64515478359830047</v>
      </c>
      <c r="X15" s="32">
        <v>1.6634453506321614</v>
      </c>
      <c r="Y15" s="32">
        <v>10.89133823295853</v>
      </c>
      <c r="Z15" s="32">
        <v>8.4542154363496227</v>
      </c>
    </row>
    <row r="16" spans="1:26" ht="11.1" customHeight="1">
      <c r="A16" s="28">
        <v>1993</v>
      </c>
      <c r="B16" s="32">
        <v>56.987239871766157</v>
      </c>
      <c r="C16" s="32">
        <v>46.940856858504063</v>
      </c>
      <c r="D16" s="32">
        <v>6.424680586352995</v>
      </c>
      <c r="E16" s="32">
        <v>3.6664360572455359</v>
      </c>
      <c r="F16" s="32">
        <v>2.3962473321539552</v>
      </c>
      <c r="G16" s="32">
        <v>4.3005316379203631</v>
      </c>
      <c r="H16" s="32">
        <v>2.0584451387612566</v>
      </c>
      <c r="I16" s="32">
        <v>2.0266527827298924</v>
      </c>
      <c r="J16" s="32">
        <v>37.029264513735136</v>
      </c>
      <c r="K16" s="32">
        <v>32.681336593317042</v>
      </c>
      <c r="L16" s="32">
        <v>26.067070106666513</v>
      </c>
      <c r="M16" s="32">
        <v>0.51494187865739471</v>
      </c>
      <c r="N16" s="32">
        <v>0.51824164362995551</v>
      </c>
      <c r="O16" s="32">
        <v>0.74712151662696502</v>
      </c>
      <c r="P16" s="32">
        <v>11.414382948903471</v>
      </c>
      <c r="Q16" s="32">
        <v>33.172291728543918</v>
      </c>
      <c r="R16" s="32">
        <v>5.4615969311730224</v>
      </c>
      <c r="S16" s="32">
        <v>0.6723590403375771</v>
      </c>
      <c r="T16" s="32">
        <v>26.096652897500107</v>
      </c>
      <c r="U16" s="32">
        <v>1.5418909980164981</v>
      </c>
      <c r="V16" s="32">
        <v>24.663072771139817</v>
      </c>
      <c r="W16" s="32">
        <v>0.35322552354493031</v>
      </c>
      <c r="X16" s="32">
        <v>1.6779881297139785</v>
      </c>
      <c r="Y16" s="32">
        <v>21.740000864122901</v>
      </c>
      <c r="Z16" s="32">
        <v>10.412698553054526</v>
      </c>
    </row>
    <row r="17" spans="1:26" ht="11.1" customHeight="1">
      <c r="A17" s="28">
        <v>1994</v>
      </c>
      <c r="B17" s="32">
        <v>62.798435428073887</v>
      </c>
      <c r="C17" s="32">
        <v>43.980313804633127</v>
      </c>
      <c r="D17" s="32">
        <v>5.7583461333811403</v>
      </c>
      <c r="E17" s="32">
        <v>1.9508879697042201</v>
      </c>
      <c r="F17" s="32">
        <v>2.1626399722780145</v>
      </c>
      <c r="G17" s="32">
        <v>4.7580905696185827</v>
      </c>
      <c r="H17" s="32">
        <v>1.9906103286384975</v>
      </c>
      <c r="I17" s="32">
        <v>1.5107086496076418</v>
      </c>
      <c r="J17" s="32">
        <v>38.869284441175303</v>
      </c>
      <c r="K17" s="32">
        <v>34.558823529411761</v>
      </c>
      <c r="L17" s="32">
        <v>20.554287217187401</v>
      </c>
      <c r="M17" s="32">
        <v>0.31270664064672155</v>
      </c>
      <c r="N17" s="32">
        <v>0.59497993992040976</v>
      </c>
      <c r="O17" s="32">
        <v>0.63046650447104713</v>
      </c>
      <c r="P17" s="32">
        <v>12.220832606320336</v>
      </c>
      <c r="Q17" s="32">
        <v>23.39991191701343</v>
      </c>
      <c r="R17" s="32">
        <v>4.9166891928684553</v>
      </c>
      <c r="S17" s="32">
        <v>0.66160879931232008</v>
      </c>
      <c r="T17" s="32">
        <v>29.008624432171747</v>
      </c>
      <c r="U17" s="32">
        <v>0.78518451456979443</v>
      </c>
      <c r="V17" s="32">
        <v>25.377668263170584</v>
      </c>
      <c r="W17" s="32">
        <v>0.4952235305593618</v>
      </c>
      <c r="X17" s="32">
        <v>1.5118332940565742</v>
      </c>
      <c r="Y17" s="32">
        <v>20.439915333671422</v>
      </c>
      <c r="Z17" s="32">
        <v>9.7025065073759862</v>
      </c>
    </row>
    <row r="18" spans="1:26" ht="11.1" customHeight="1">
      <c r="A18" s="28">
        <v>1995</v>
      </c>
      <c r="B18" s="32">
        <v>64.747529739189375</v>
      </c>
      <c r="C18" s="32">
        <v>53.316956008936032</v>
      </c>
      <c r="D18" s="32">
        <v>8.638590142469047</v>
      </c>
      <c r="E18" s="32">
        <v>3.7220017333759707</v>
      </c>
      <c r="F18" s="32">
        <v>3.6313718556268917</v>
      </c>
      <c r="G18" s="32">
        <v>7.4487213204337692</v>
      </c>
      <c r="H18" s="32">
        <v>3.0018331805682861</v>
      </c>
      <c r="I18" s="32">
        <v>3.0620574513454732</v>
      </c>
      <c r="J18" s="32">
        <v>38.2611652678141</v>
      </c>
      <c r="K18" s="32">
        <v>43.650793650793652</v>
      </c>
      <c r="L18" s="32">
        <v>19.425506209251513</v>
      </c>
      <c r="M18" s="32">
        <v>0.87665905979671765</v>
      </c>
      <c r="N18" s="32">
        <v>0.7446384504106941</v>
      </c>
      <c r="O18" s="32">
        <v>0.92918114293449316</v>
      </c>
      <c r="P18" s="32">
        <v>10.205041881574889</v>
      </c>
      <c r="Q18" s="32">
        <v>28.552621009868322</v>
      </c>
      <c r="R18" s="32">
        <v>5.2198613031725554</v>
      </c>
      <c r="S18" s="32">
        <v>0.77851573111646544</v>
      </c>
      <c r="T18" s="32">
        <v>33.81351249730244</v>
      </c>
      <c r="U18" s="32">
        <v>1.8328979487917514</v>
      </c>
      <c r="V18" s="32">
        <v>29.919233757437645</v>
      </c>
      <c r="W18" s="32">
        <v>0.74412757902214588</v>
      </c>
      <c r="X18" s="32">
        <v>1.9576909273693952</v>
      </c>
      <c r="Y18" s="32">
        <v>30.491472215143911</v>
      </c>
      <c r="Z18" s="32">
        <v>11.921925206674318</v>
      </c>
    </row>
    <row r="19" spans="1:26" ht="11.1" customHeight="1">
      <c r="A19" s="28">
        <v>1996</v>
      </c>
      <c r="B19" s="32">
        <v>68.403797157937234</v>
      </c>
      <c r="C19" s="32">
        <v>48.854841690297249</v>
      </c>
      <c r="D19" s="32">
        <v>10.156534063782255</v>
      </c>
      <c r="E19" s="32">
        <v>4.4039625860944591</v>
      </c>
      <c r="F19" s="32">
        <v>3.5568510058906586</v>
      </c>
      <c r="G19" s="32">
        <v>6.6640658743133514</v>
      </c>
      <c r="H19" s="32">
        <v>3.6199095022624439</v>
      </c>
      <c r="I19" s="32">
        <v>2.9815001441088307</v>
      </c>
      <c r="J19" s="32">
        <v>42.914989856160389</v>
      </c>
      <c r="K19" s="32">
        <v>42.043343653250773</v>
      </c>
      <c r="L19" s="32">
        <v>16.215122716132111</v>
      </c>
      <c r="M19" s="32">
        <v>0.48641740934260358</v>
      </c>
      <c r="N19" s="32">
        <v>1.0561974732902777</v>
      </c>
      <c r="O19" s="32">
        <v>1.2984041834807438</v>
      </c>
      <c r="P19" s="32">
        <v>12.653033335992509</v>
      </c>
      <c r="Q19" s="32">
        <v>29.658371315844644</v>
      </c>
      <c r="R19" s="32">
        <v>7.3246054814795931</v>
      </c>
      <c r="S19" s="32">
        <v>0.81062360690016178</v>
      </c>
      <c r="T19" s="32">
        <v>25.510267113560868</v>
      </c>
      <c r="U19" s="32">
        <v>2.4314318841218463</v>
      </c>
      <c r="V19" s="32">
        <v>34.755650327695058</v>
      </c>
      <c r="W19" s="32">
        <v>1.0485978546471086</v>
      </c>
      <c r="X19" s="32">
        <v>1.8446359337305436</v>
      </c>
      <c r="Y19" s="32">
        <v>34.628255896212913</v>
      </c>
      <c r="Z19" s="32">
        <v>13.284631378122972</v>
      </c>
    </row>
    <row r="20" spans="1:26" ht="11.1" customHeight="1">
      <c r="A20" s="28">
        <v>1997</v>
      </c>
      <c r="B20" s="32">
        <v>67.980258902896125</v>
      </c>
      <c r="C20" s="32">
        <v>49.302615917116988</v>
      </c>
      <c r="D20" s="32">
        <v>12.47733175787463</v>
      </c>
      <c r="E20" s="32">
        <v>5.2192483185939418</v>
      </c>
      <c r="F20" s="32">
        <v>3.5661218807326556</v>
      </c>
      <c r="G20" s="32">
        <v>5.7894831501589499</v>
      </c>
      <c r="H20" s="32">
        <v>7.8040680780406824</v>
      </c>
      <c r="I20" s="32">
        <v>3.8101124504503687</v>
      </c>
      <c r="J20" s="32">
        <v>38.083015327193635</v>
      </c>
      <c r="K20" s="32">
        <v>37.196195843606908</v>
      </c>
      <c r="L20" s="32">
        <v>15.319020949487216</v>
      </c>
      <c r="M20" s="32">
        <v>0.60247994468899291</v>
      </c>
      <c r="N20" s="32">
        <v>1.5893817020456655</v>
      </c>
      <c r="O20" s="32">
        <v>2.0108264487943246</v>
      </c>
      <c r="P20" s="32">
        <v>11.203753892281355</v>
      </c>
      <c r="Q20" s="32">
        <v>31.94663248810496</v>
      </c>
      <c r="R20" s="32">
        <v>5.9239719163649394</v>
      </c>
      <c r="S20" s="32">
        <v>0.75011976675754566</v>
      </c>
      <c r="T20" s="32">
        <v>20.266298408337324</v>
      </c>
      <c r="U20" s="32">
        <v>1.8871789076820984</v>
      </c>
      <c r="V20" s="32">
        <v>33.277197213492968</v>
      </c>
      <c r="W20" s="32">
        <v>1.0186163133760924</v>
      </c>
      <c r="X20" s="32">
        <v>1.4890501994738219</v>
      </c>
      <c r="Y20" s="32">
        <v>34.678761572016043</v>
      </c>
      <c r="Z20" s="32">
        <v>12.527480938784418</v>
      </c>
    </row>
    <row r="21" spans="1:26" ht="11.1" customHeight="1">
      <c r="A21" s="28">
        <v>1998</v>
      </c>
      <c r="B21" s="32">
        <v>74.732899342002682</v>
      </c>
      <c r="C21" s="32">
        <v>54.418598116322748</v>
      </c>
      <c r="D21" s="32">
        <v>9.4455735037112287</v>
      </c>
      <c r="E21" s="32">
        <v>5.7762647127875999</v>
      </c>
      <c r="F21" s="32">
        <v>3.8589359128430791</v>
      </c>
      <c r="G21" s="32">
        <v>6.8125060462654359</v>
      </c>
      <c r="H21" s="32">
        <v>7.9692154915590878</v>
      </c>
      <c r="I21" s="32">
        <v>5.9359028886287417</v>
      </c>
      <c r="J21" s="32">
        <v>40.361237255358958</v>
      </c>
      <c r="K21" s="32">
        <v>43.423803904519389</v>
      </c>
      <c r="L21" s="32">
        <v>35.886990764432255</v>
      </c>
      <c r="M21" s="32">
        <v>0.37149668276133319</v>
      </c>
      <c r="N21" s="32">
        <v>1.7510501569552119</v>
      </c>
      <c r="O21" s="32">
        <v>2.9556110484908356</v>
      </c>
      <c r="P21" s="32">
        <v>11.779225420052295</v>
      </c>
      <c r="Q21" s="32">
        <v>38.050798617727438</v>
      </c>
      <c r="R21" s="32">
        <v>8.1996375762909732</v>
      </c>
      <c r="S21" s="32">
        <v>0.72236366961477805</v>
      </c>
      <c r="T21" s="32">
        <v>30.94781771992718</v>
      </c>
      <c r="U21" s="32">
        <v>2.1076371178108007</v>
      </c>
      <c r="V21" s="32">
        <v>35.569267969190356</v>
      </c>
      <c r="W21" s="32">
        <v>1.5520533540651682</v>
      </c>
      <c r="X21" s="32">
        <v>1.680941297943233</v>
      </c>
      <c r="Y21" s="32">
        <v>36.575498285581851</v>
      </c>
      <c r="Z21" s="32">
        <v>14.66908874670384</v>
      </c>
    </row>
    <row r="22" spans="1:26" ht="11.1" customHeight="1">
      <c r="A22" s="28">
        <v>1999</v>
      </c>
      <c r="B22" s="32">
        <v>71.581271236337798</v>
      </c>
      <c r="C22" s="32">
        <v>56.977275902620249</v>
      </c>
      <c r="D22" s="32">
        <v>8.2776474115459013</v>
      </c>
      <c r="E22" s="32">
        <v>5.8350179941472069</v>
      </c>
      <c r="F22" s="32">
        <v>3.8573668402362267</v>
      </c>
      <c r="G22" s="32">
        <v>7.1511328350023344</v>
      </c>
      <c r="H22" s="32">
        <v>3.5511363636363633</v>
      </c>
      <c r="I22" s="32">
        <v>4.6319697767929799</v>
      </c>
      <c r="J22" s="32">
        <v>39.886304159079174</v>
      </c>
      <c r="K22" s="32">
        <v>38.437553758816442</v>
      </c>
      <c r="L22" s="32">
        <v>28.378347593093352</v>
      </c>
      <c r="M22" s="32">
        <v>0.41541031751423191</v>
      </c>
      <c r="N22" s="32">
        <v>1.3397630802709348</v>
      </c>
      <c r="O22" s="32">
        <v>3.4116419261431821</v>
      </c>
      <c r="P22" s="32">
        <v>11.306519917066808</v>
      </c>
      <c r="Q22" s="32">
        <v>34.598768489320669</v>
      </c>
      <c r="R22" s="32">
        <v>6.9308154187265254</v>
      </c>
      <c r="S22" s="32">
        <v>0.94929067839642312</v>
      </c>
      <c r="T22" s="32">
        <v>29.698564088681621</v>
      </c>
      <c r="U22" s="32">
        <v>1.3291750570593257</v>
      </c>
      <c r="V22" s="32">
        <v>33.063724693130474</v>
      </c>
      <c r="W22" s="32">
        <v>2.0923662047943608</v>
      </c>
      <c r="X22" s="32">
        <v>1.7076133196164425</v>
      </c>
      <c r="Y22" s="32">
        <v>30.664203521410737</v>
      </c>
      <c r="Z22" s="32">
        <v>13.333438654419069</v>
      </c>
    </row>
    <row r="23" spans="1:26" ht="15" customHeight="1">
      <c r="A23" s="28">
        <v>2000</v>
      </c>
      <c r="B23" s="32">
        <v>72.873792661698801</v>
      </c>
      <c r="C23" s="32">
        <v>58.997703626463384</v>
      </c>
      <c r="D23" s="32">
        <v>8.7025694886875726</v>
      </c>
      <c r="E23" s="32">
        <v>6.6462354078053121</v>
      </c>
      <c r="F23" s="32">
        <v>3.5784124744950545</v>
      </c>
      <c r="G23" s="32">
        <v>6.4438792858703913</v>
      </c>
      <c r="H23" s="32">
        <v>3.5660797226980274</v>
      </c>
      <c r="I23" s="32">
        <v>3.6359390524752557</v>
      </c>
      <c r="J23" s="32">
        <v>42.56228737716755</v>
      </c>
      <c r="K23" s="32">
        <v>37.650353364206246</v>
      </c>
      <c r="L23" s="32">
        <v>29.026848307220483</v>
      </c>
      <c r="M23" s="32">
        <v>0.48098947854064306</v>
      </c>
      <c r="N23" s="32">
        <v>1.3837322130126359</v>
      </c>
      <c r="O23" s="32">
        <v>4.2838508519446084</v>
      </c>
      <c r="P23" s="32">
        <v>9.0551908726909556</v>
      </c>
      <c r="Q23" s="32">
        <v>33.797751624981487</v>
      </c>
      <c r="R23" s="32">
        <v>6.0498652375635409</v>
      </c>
      <c r="S23" s="32">
        <v>1.3024103629546888</v>
      </c>
      <c r="T23" s="32">
        <v>25.859270221027991</v>
      </c>
      <c r="U23" s="32">
        <v>1.8631416892631067</v>
      </c>
      <c r="V23" s="32">
        <v>30.869459594304782</v>
      </c>
      <c r="W23" s="32">
        <v>2.0253835192425647</v>
      </c>
      <c r="X23" s="32">
        <v>1.2913270285482963</v>
      </c>
      <c r="Y23" s="32">
        <v>30.020068076127938</v>
      </c>
      <c r="Z23" s="32">
        <v>12.940498327405562</v>
      </c>
    </row>
    <row r="24" spans="1:26" ht="11.1" customHeight="1">
      <c r="A24" s="28">
        <v>2001</v>
      </c>
      <c r="B24" s="32">
        <v>73.586320510346511</v>
      </c>
      <c r="C24" s="32">
        <v>59.761694800805806</v>
      </c>
      <c r="D24" s="32">
        <v>8.7992281908941816</v>
      </c>
      <c r="E24" s="32">
        <v>7.4062875234620655</v>
      </c>
      <c r="F24" s="32">
        <v>4.5031378153060686</v>
      </c>
      <c r="G24" s="32">
        <v>7.5261588049286869</v>
      </c>
      <c r="H24" s="32">
        <v>3.4675313674729868</v>
      </c>
      <c r="I24" s="32">
        <v>4.4248723692612844</v>
      </c>
      <c r="J24" s="32">
        <v>45.379683929006369</v>
      </c>
      <c r="K24" s="32">
        <v>38.299930424973738</v>
      </c>
      <c r="L24" s="32">
        <v>31.582396839501502</v>
      </c>
      <c r="M24" s="32">
        <v>0.69827207946830372</v>
      </c>
      <c r="N24" s="32">
        <v>1.5102069328583487</v>
      </c>
      <c r="O24" s="32">
        <v>5.2198270385245094</v>
      </c>
      <c r="P24" s="32">
        <v>12.124311084108896</v>
      </c>
      <c r="Q24" s="32">
        <v>35.781211130628499</v>
      </c>
      <c r="R24" s="32">
        <v>5.050515651936486</v>
      </c>
      <c r="S24" s="32">
        <v>1.377397221809709</v>
      </c>
      <c r="T24" s="32">
        <v>21.384186731731074</v>
      </c>
      <c r="U24" s="32">
        <v>5.0243456017902108</v>
      </c>
      <c r="V24" s="32">
        <v>36.363873025284526</v>
      </c>
      <c r="W24" s="32">
        <v>1.8737872419886286</v>
      </c>
      <c r="X24" s="32">
        <v>1.0994735976841852</v>
      </c>
      <c r="Y24" s="32">
        <v>33.139349518629203</v>
      </c>
      <c r="Z24" s="32">
        <v>14.499747996749601</v>
      </c>
    </row>
    <row r="25" spans="1:26" ht="11.1" customHeight="1">
      <c r="A25" s="28">
        <v>2002</v>
      </c>
      <c r="B25" s="32">
        <v>76.784646711153385</v>
      </c>
      <c r="C25" s="32">
        <v>64.929625269509373</v>
      </c>
      <c r="D25" s="32">
        <v>9.8296268085633649</v>
      </c>
      <c r="E25" s="32">
        <v>8.1262654979864717</v>
      </c>
      <c r="F25" s="32">
        <v>4.1679816296426591</v>
      </c>
      <c r="G25" s="32">
        <v>7.8423127108878763</v>
      </c>
      <c r="H25" s="32">
        <v>4.8692063136699684</v>
      </c>
      <c r="I25" s="32">
        <v>4.9947173354383896</v>
      </c>
      <c r="J25" s="32">
        <v>45.524300196084141</v>
      </c>
      <c r="K25" s="32">
        <v>43.123424733852438</v>
      </c>
      <c r="L25" s="32">
        <v>36.543714497365983</v>
      </c>
      <c r="M25" s="32">
        <v>1.6405904189286753</v>
      </c>
      <c r="N25" s="32">
        <v>1.2176511864869517</v>
      </c>
      <c r="O25" s="32">
        <v>6.0509252848236379</v>
      </c>
      <c r="P25" s="32">
        <v>10.867342841780268</v>
      </c>
      <c r="Q25" s="32">
        <v>40.971700392686301</v>
      </c>
      <c r="R25" s="32">
        <v>6.9245025610074658</v>
      </c>
      <c r="S25" s="32">
        <v>1.5790937405765586</v>
      </c>
      <c r="T25" s="32">
        <v>23.716832975432268</v>
      </c>
      <c r="U25" s="32">
        <v>3.2094581511797693</v>
      </c>
      <c r="V25" s="32">
        <v>35.020509077337977</v>
      </c>
      <c r="W25" s="32">
        <v>2.0153773458009554</v>
      </c>
      <c r="X25" s="32">
        <v>1.3569243645672251</v>
      </c>
      <c r="Y25" s="32">
        <v>32.380868031330422</v>
      </c>
      <c r="Z25" s="32">
        <v>15.28273286801061</v>
      </c>
    </row>
    <row r="26" spans="1:26" ht="11.1" customHeight="1">
      <c r="A26" s="28">
        <v>2003</v>
      </c>
      <c r="B26" s="32">
        <v>77.300117518881024</v>
      </c>
      <c r="C26" s="32">
        <v>70.083599507291794</v>
      </c>
      <c r="D26" s="32">
        <v>9.9175069484542639</v>
      </c>
      <c r="E26" s="32">
        <v>7.572078856167205</v>
      </c>
      <c r="F26" s="32">
        <v>3.6149191756026182</v>
      </c>
      <c r="G26" s="32">
        <v>7.3325718419888899</v>
      </c>
      <c r="H26" s="32">
        <v>4.3690465744597988</v>
      </c>
      <c r="I26" s="32">
        <v>3.2728178078568892</v>
      </c>
      <c r="J26" s="32">
        <v>50.272264055294968</v>
      </c>
      <c r="K26" s="32">
        <v>46.702757030048318</v>
      </c>
      <c r="L26" s="32">
        <v>37.88315829311756</v>
      </c>
      <c r="M26" s="32">
        <v>1.4560197603343432</v>
      </c>
      <c r="N26" s="32">
        <v>1.0531145317743145</v>
      </c>
      <c r="O26" s="32">
        <v>7.1534610818271576</v>
      </c>
      <c r="P26" s="32">
        <v>11.622284830386667</v>
      </c>
      <c r="Q26" s="32">
        <v>40.639319248612473</v>
      </c>
      <c r="R26" s="32">
        <v>6.4125610169883442</v>
      </c>
      <c r="S26" s="32">
        <v>1.6731636422049871</v>
      </c>
      <c r="T26" s="32">
        <v>36.062729387471478</v>
      </c>
      <c r="U26" s="32">
        <v>4.3454287683919821</v>
      </c>
      <c r="V26" s="32">
        <v>42.627275843998916</v>
      </c>
      <c r="W26" s="32">
        <v>1.8644361562934431</v>
      </c>
      <c r="X26" s="32">
        <v>0.81629656036849196</v>
      </c>
      <c r="Y26" s="32">
        <v>36.687850058206159</v>
      </c>
      <c r="Z26" s="32">
        <v>15.987667319146151</v>
      </c>
    </row>
    <row r="27" spans="1:26" ht="11.1" customHeight="1">
      <c r="A27" s="28">
        <v>2004</v>
      </c>
      <c r="B27" s="32">
        <v>83.14865612473767</v>
      </c>
      <c r="C27" s="32">
        <v>61.72086290588917</v>
      </c>
      <c r="D27" s="32">
        <v>10.606468494672427</v>
      </c>
      <c r="E27" s="32">
        <v>9.0803335086076267</v>
      </c>
      <c r="F27" s="32">
        <v>3.5301522286063385</v>
      </c>
      <c r="G27" s="32">
        <v>8.4086499724643815</v>
      </c>
      <c r="H27" s="32">
        <v>6.7747251385596075</v>
      </c>
      <c r="I27" s="32">
        <v>2.7126418331302866</v>
      </c>
      <c r="J27" s="32">
        <v>49.466119833741168</v>
      </c>
      <c r="K27" s="32">
        <v>51.589474597353679</v>
      </c>
      <c r="L27" s="32">
        <v>43.996229434809827</v>
      </c>
      <c r="M27" s="32">
        <v>1.4750273719363145</v>
      </c>
      <c r="N27" s="32">
        <v>0.99996732176254821</v>
      </c>
      <c r="O27" s="32">
        <v>7.7833467194306216</v>
      </c>
      <c r="P27" s="32">
        <v>10.926613322067933</v>
      </c>
      <c r="Q27" s="32">
        <v>41.717718141527733</v>
      </c>
      <c r="R27" s="32">
        <v>5.6133080543284208</v>
      </c>
      <c r="S27" s="32">
        <v>1.6717040873239262</v>
      </c>
      <c r="T27" s="32">
        <v>29.10507447945292</v>
      </c>
      <c r="U27" s="32">
        <v>3.9843295918896722</v>
      </c>
      <c r="V27" s="32">
        <v>43.665317784381571</v>
      </c>
      <c r="W27" s="32">
        <v>1.9384743596830161</v>
      </c>
      <c r="X27" s="32">
        <v>0.82992452309130349</v>
      </c>
      <c r="Y27" s="32">
        <v>35.087377977153459</v>
      </c>
      <c r="Z27" s="32">
        <v>15.946996863769664</v>
      </c>
    </row>
    <row r="28" spans="1:26" ht="11.1" customHeight="1">
      <c r="A28" s="28">
        <v>2005</v>
      </c>
      <c r="B28" s="32">
        <v>81.627804761484242</v>
      </c>
      <c r="C28" s="32">
        <v>72.225445521998111</v>
      </c>
      <c r="D28" s="32">
        <v>11.349057072811208</v>
      </c>
      <c r="E28" s="32">
        <v>11.606388969122069</v>
      </c>
      <c r="F28" s="32">
        <v>4.9862364817721243</v>
      </c>
      <c r="G28" s="32">
        <v>7.6594017745318173</v>
      </c>
      <c r="H28" s="32">
        <v>3.5883765118318802</v>
      </c>
      <c r="I28" s="32">
        <v>3.3550042500034682</v>
      </c>
      <c r="J28" s="32">
        <v>52.06278296017215</v>
      </c>
      <c r="K28" s="32">
        <v>47.379662067838332</v>
      </c>
      <c r="L28" s="32">
        <v>48.018724902039914</v>
      </c>
      <c r="M28" s="32">
        <v>1.9207484221768334</v>
      </c>
      <c r="N28" s="32">
        <v>1.8132997623246407</v>
      </c>
      <c r="O28" s="32">
        <v>8.1514782824161269</v>
      </c>
      <c r="P28" s="32">
        <v>11.127868382038891</v>
      </c>
      <c r="Q28" s="32">
        <v>46.9216029275373</v>
      </c>
      <c r="R28" s="32">
        <v>6.4449875731479711</v>
      </c>
      <c r="S28" s="32">
        <v>1.4580995610759173</v>
      </c>
      <c r="T28" s="32">
        <v>28.622425587505322</v>
      </c>
      <c r="U28" s="32">
        <v>4.0066955039553491</v>
      </c>
      <c r="V28" s="32">
        <v>44.358578781466768</v>
      </c>
      <c r="W28" s="32">
        <v>2.2184599657958048</v>
      </c>
      <c r="X28" s="32">
        <v>0.96630911703889877</v>
      </c>
      <c r="Y28" s="32">
        <v>35.153087166505586</v>
      </c>
      <c r="Z28" s="32">
        <v>17.264131240411526</v>
      </c>
    </row>
    <row r="29" spans="1:26" ht="11.1" customHeight="1">
      <c r="A29" s="28">
        <v>2006</v>
      </c>
      <c r="B29" s="32">
        <v>78.055967217308037</v>
      </c>
      <c r="C29" s="32">
        <v>78.23986639863395</v>
      </c>
      <c r="D29" s="32">
        <v>10.050814493793533</v>
      </c>
      <c r="E29" s="32">
        <v>10.103406575663884</v>
      </c>
      <c r="F29" s="32">
        <v>5.0032066023426296</v>
      </c>
      <c r="G29" s="32">
        <v>10.246183489274618</v>
      </c>
      <c r="H29" s="32">
        <v>3.8741046589738501</v>
      </c>
      <c r="I29" s="32">
        <v>3.0869632069206321</v>
      </c>
      <c r="J29" s="32">
        <v>53.06891258861468</v>
      </c>
      <c r="K29" s="32">
        <v>42.512205467224831</v>
      </c>
      <c r="L29" s="32">
        <v>57.755563753125742</v>
      </c>
      <c r="M29" s="32">
        <v>1.8426396310673907</v>
      </c>
      <c r="N29" s="32">
        <v>1.7112368490207723</v>
      </c>
      <c r="O29" s="32">
        <v>9.2321191718905062</v>
      </c>
      <c r="P29" s="32">
        <v>11.228713477609721</v>
      </c>
      <c r="Q29" s="32">
        <v>49.385616192716427</v>
      </c>
      <c r="R29" s="32">
        <v>7.0866421244259108</v>
      </c>
      <c r="S29" s="32">
        <v>1.5760971207964252</v>
      </c>
      <c r="T29" s="32">
        <v>29.163866389557612</v>
      </c>
      <c r="U29" s="32">
        <v>3.401630563700611</v>
      </c>
      <c r="V29" s="32">
        <v>43.215543680885354</v>
      </c>
      <c r="W29" s="32">
        <v>2.402495920821345</v>
      </c>
      <c r="X29" s="32">
        <v>1.1112430587573294</v>
      </c>
      <c r="Y29" s="32">
        <v>37.012292023968271</v>
      </c>
      <c r="Z29" s="32">
        <v>17.997322850993701</v>
      </c>
    </row>
    <row r="30" spans="1:26" ht="11.1" customHeight="1">
      <c r="A30" s="28">
        <v>2007</v>
      </c>
      <c r="B30" s="32">
        <v>78.376478995048643</v>
      </c>
      <c r="C30" s="32">
        <v>78.019058149370196</v>
      </c>
      <c r="D30" s="32">
        <v>10.570329813953366</v>
      </c>
      <c r="E30" s="32">
        <v>10.832395334740127</v>
      </c>
      <c r="F30" s="32">
        <v>4.8327544816696042</v>
      </c>
      <c r="G30" s="32">
        <v>10.098538991868388</v>
      </c>
      <c r="H30" s="32">
        <v>5.4898164835415661</v>
      </c>
      <c r="I30" s="32">
        <v>3.3492367736847584</v>
      </c>
      <c r="J30" s="32">
        <v>52.181953080271896</v>
      </c>
      <c r="K30" s="32">
        <v>42.977467090877894</v>
      </c>
      <c r="L30" s="32">
        <v>60.25347044774724</v>
      </c>
      <c r="M30" s="32">
        <v>2.7982555855947213</v>
      </c>
      <c r="N30" s="32">
        <v>2.134419900400498</v>
      </c>
      <c r="O30" s="32">
        <v>8.973017466437966</v>
      </c>
      <c r="P30" s="32">
        <v>14.104115899260503</v>
      </c>
      <c r="Q30" s="32">
        <v>48.473318226936463</v>
      </c>
      <c r="R30" s="32">
        <v>9.4590934938715225</v>
      </c>
      <c r="S30" s="32">
        <v>1.5014616650552486</v>
      </c>
      <c r="T30" s="32">
        <v>29.238595374660409</v>
      </c>
      <c r="U30" s="32">
        <v>3.9112320297387053</v>
      </c>
      <c r="V30" s="32">
        <v>50.743008418280958</v>
      </c>
      <c r="W30" s="32">
        <v>2.3907366990416326</v>
      </c>
      <c r="X30" s="32">
        <v>1.1324153329151665</v>
      </c>
      <c r="Y30" s="32">
        <v>40.70126298574251</v>
      </c>
      <c r="Z30" s="32">
        <v>19.061876260402538</v>
      </c>
    </row>
    <row r="31" spans="1:26" ht="11.1" customHeight="1">
      <c r="A31" s="28">
        <v>2008</v>
      </c>
      <c r="B31" s="32">
        <v>76.728300036671413</v>
      </c>
      <c r="C31" s="32">
        <v>85.373830777121256</v>
      </c>
      <c r="D31" s="32">
        <v>13.043918918285764</v>
      </c>
      <c r="E31" s="32">
        <v>10.928429375888067</v>
      </c>
      <c r="F31" s="32">
        <v>4.2494712069738796</v>
      </c>
      <c r="G31" s="32">
        <v>11.251051715157232</v>
      </c>
      <c r="H31" s="32">
        <v>5.0248038487476663</v>
      </c>
      <c r="I31" s="32">
        <v>3.033329593674928</v>
      </c>
      <c r="J31" s="32">
        <v>56.392394871198661</v>
      </c>
      <c r="K31" s="32">
        <v>46.904825948849016</v>
      </c>
      <c r="L31" s="32">
        <v>59.268775112522775</v>
      </c>
      <c r="M31" s="32">
        <v>3.4837649158793762</v>
      </c>
      <c r="N31" s="32">
        <v>2.6027953113371147</v>
      </c>
      <c r="O31" s="32">
        <v>8.9586021416788615</v>
      </c>
      <c r="P31" s="32">
        <v>12.02154394980861</v>
      </c>
      <c r="Q31" s="32">
        <v>50.134014792022995</v>
      </c>
      <c r="R31" s="32">
        <v>10.211752227102817</v>
      </c>
      <c r="S31" s="32">
        <v>1.6714091192064346</v>
      </c>
      <c r="T31" s="32">
        <v>29.246409167869935</v>
      </c>
      <c r="U31" s="32">
        <v>2.8675035726093778</v>
      </c>
      <c r="V31" s="32">
        <v>48.099228926069451</v>
      </c>
      <c r="W31" s="32">
        <v>2.8175166700596095</v>
      </c>
      <c r="X31" s="32">
        <v>1.0991341963319381</v>
      </c>
      <c r="Y31" s="32">
        <v>43.604742820766724</v>
      </c>
      <c r="Z31" s="32">
        <v>19.95210608456744</v>
      </c>
    </row>
    <row r="32" spans="1:26" ht="11.1" customHeight="1">
      <c r="A32" s="28">
        <v>2009</v>
      </c>
      <c r="B32" s="32">
        <v>77.842013321850146</v>
      </c>
      <c r="C32" s="32">
        <v>86.445717404891624</v>
      </c>
      <c r="D32" s="32">
        <v>16.790457553360103</v>
      </c>
      <c r="E32" s="32">
        <v>11.978848229111637</v>
      </c>
      <c r="F32" s="32">
        <v>3.7840215864276572</v>
      </c>
      <c r="G32" s="32">
        <v>13.145730668194467</v>
      </c>
      <c r="H32" s="32">
        <v>5.4512852160489773</v>
      </c>
      <c r="I32" s="32">
        <v>2.8641972766041603</v>
      </c>
      <c r="J32" s="32">
        <v>56.835288639925395</v>
      </c>
      <c r="K32" s="32">
        <v>47.392292554362648</v>
      </c>
      <c r="L32" s="32">
        <v>58.520858325798265</v>
      </c>
      <c r="M32" s="32">
        <v>3.9603659423358737</v>
      </c>
      <c r="N32" s="32">
        <v>3.1112547461290938</v>
      </c>
      <c r="O32" s="32">
        <v>9.2413841259346636</v>
      </c>
      <c r="P32" s="32">
        <v>11.72607602539556</v>
      </c>
      <c r="Q32" s="32">
        <v>49.284312682450818</v>
      </c>
      <c r="R32" s="32">
        <v>8.3105818807621379</v>
      </c>
      <c r="S32" s="32">
        <v>1.8395787913605681</v>
      </c>
      <c r="T32" s="32">
        <v>29.444859312131282</v>
      </c>
      <c r="U32" s="32">
        <v>1.6740263698315581</v>
      </c>
      <c r="V32" s="32">
        <v>47.559021221248813</v>
      </c>
      <c r="W32" s="32">
        <v>3.1222661776847942</v>
      </c>
      <c r="X32" s="32">
        <v>1.4598520457619353</v>
      </c>
      <c r="Y32" s="32">
        <v>43.546808917128892</v>
      </c>
      <c r="Z32" s="32">
        <v>20.751632160047293</v>
      </c>
    </row>
    <row r="33" spans="1:26" ht="15" customHeight="1">
      <c r="A33" s="28">
        <v>2010</v>
      </c>
      <c r="B33" s="32">
        <v>81.423701126633532</v>
      </c>
      <c r="C33" s="32">
        <v>89.128156867331072</v>
      </c>
      <c r="D33" s="32">
        <v>22.080442896711887</v>
      </c>
      <c r="E33" s="32">
        <v>13.856740774851348</v>
      </c>
      <c r="F33" s="32">
        <v>5.917375608820314</v>
      </c>
      <c r="G33" s="32">
        <v>13.437736325495447</v>
      </c>
      <c r="H33" s="32">
        <v>7.4408160219055466</v>
      </c>
      <c r="I33" s="32">
        <v>4.0927847771823833</v>
      </c>
      <c r="J33" s="32">
        <v>61.916892961146466</v>
      </c>
      <c r="K33" s="32">
        <v>61.667854128695666</v>
      </c>
      <c r="L33" s="32">
        <v>59.428216148706227</v>
      </c>
      <c r="M33" s="32">
        <v>4.4665735349611495</v>
      </c>
      <c r="N33" s="32">
        <v>2.7776276131070068</v>
      </c>
      <c r="O33" s="32">
        <v>10.83469853300025</v>
      </c>
      <c r="P33" s="32">
        <v>14.704374274867737</v>
      </c>
      <c r="Q33" s="32">
        <v>54.839070996145765</v>
      </c>
      <c r="R33" s="32">
        <v>8.0366709128755964</v>
      </c>
      <c r="S33" s="32">
        <v>1.663973988095139</v>
      </c>
      <c r="T33" s="32">
        <v>33.570193680255898</v>
      </c>
      <c r="U33" s="32">
        <v>2.8403381994249228</v>
      </c>
      <c r="V33" s="32">
        <v>52.276850923034388</v>
      </c>
      <c r="W33" s="32">
        <v>4.471656351759342</v>
      </c>
      <c r="X33" s="32">
        <v>1.1335331286100248</v>
      </c>
      <c r="Y33" s="32">
        <v>53.070694598290849</v>
      </c>
      <c r="Z33" s="32">
        <v>23.497620498797271</v>
      </c>
    </row>
    <row r="34" spans="1:26" ht="11.1" customHeight="1">
      <c r="A34" s="28">
        <v>2011</v>
      </c>
      <c r="B34" s="32">
        <v>82.122245965671567</v>
      </c>
      <c r="C34" s="32">
        <v>89.318907027760758</v>
      </c>
      <c r="D34" s="32">
        <v>22.348750172586076</v>
      </c>
      <c r="E34" s="32">
        <v>17.047124885822484</v>
      </c>
      <c r="F34" s="32">
        <v>6.969779497484069</v>
      </c>
      <c r="G34" s="32">
        <v>16.812017587676628</v>
      </c>
      <c r="H34" s="32">
        <v>8.7993510420073004</v>
      </c>
      <c r="I34" s="32">
        <v>5.46173951040773</v>
      </c>
      <c r="J34" s="32">
        <v>65.7965803897212</v>
      </c>
      <c r="K34" s="32">
        <v>51.742850622509891</v>
      </c>
      <c r="L34" s="32">
        <v>56.15659505353657</v>
      </c>
      <c r="M34" s="32">
        <v>5.2231025855822129</v>
      </c>
      <c r="N34" s="32">
        <v>3.1539665385021611</v>
      </c>
      <c r="O34" s="32">
        <v>11.04737127816415</v>
      </c>
      <c r="P34" s="32">
        <v>14.969909609510729</v>
      </c>
      <c r="Q34" s="32">
        <v>52.68269102089419</v>
      </c>
      <c r="R34" s="32">
        <v>10.196910784259151</v>
      </c>
      <c r="S34" s="32">
        <v>1.7884245526706144</v>
      </c>
      <c r="T34" s="32">
        <v>40.451462229108387</v>
      </c>
      <c r="U34" s="32">
        <v>2.4134033299694222</v>
      </c>
      <c r="V34" s="32">
        <v>49.894997715003605</v>
      </c>
      <c r="W34" s="32">
        <v>4.1549981101082984</v>
      </c>
      <c r="X34" s="32">
        <v>1.0576215752170082</v>
      </c>
      <c r="Y34" s="32">
        <v>50.241135458530252</v>
      </c>
      <c r="Z34" s="32">
        <v>24.00794607005372</v>
      </c>
    </row>
    <row r="35" spans="1:26" ht="11.1" customHeight="1">
      <c r="A35" s="28">
        <v>2012</v>
      </c>
      <c r="B35" s="32">
        <v>78.216397372320074</v>
      </c>
      <c r="C35" s="32">
        <v>90.901773305340356</v>
      </c>
      <c r="D35" s="32">
        <v>24.945185215997231</v>
      </c>
      <c r="E35" s="32">
        <v>13.541161450986113</v>
      </c>
      <c r="F35" s="32">
        <v>6.1899646999579154</v>
      </c>
      <c r="G35" s="32">
        <v>14.876888795215685</v>
      </c>
      <c r="H35" s="32">
        <v>11.925135124681804</v>
      </c>
      <c r="I35" s="32">
        <v>5.0189653713178961</v>
      </c>
      <c r="J35" s="32">
        <v>64.958411994411293</v>
      </c>
      <c r="K35" s="32">
        <v>57.339388040993946</v>
      </c>
      <c r="L35" s="32">
        <v>53.424670745281276</v>
      </c>
      <c r="M35" s="32">
        <v>4.4637671170325115</v>
      </c>
      <c r="N35" s="32">
        <v>3.2237483229849131</v>
      </c>
      <c r="O35" s="32">
        <v>10.539424807939605</v>
      </c>
      <c r="P35" s="32">
        <v>14.456549051468443</v>
      </c>
      <c r="Q35" s="32">
        <v>57.186054595084002</v>
      </c>
      <c r="R35" s="32">
        <v>7.1674775764565988</v>
      </c>
      <c r="S35" s="32">
        <v>2.4878330710105594</v>
      </c>
      <c r="T35" s="32">
        <v>50.13750976279718</v>
      </c>
      <c r="U35" s="32">
        <v>2.6866855996929218</v>
      </c>
      <c r="V35" s="32">
        <v>50.855259799629295</v>
      </c>
      <c r="W35" s="32">
        <v>3.9767632322004816</v>
      </c>
      <c r="X35" s="32">
        <v>1.2377313378147277</v>
      </c>
      <c r="Y35" s="32">
        <v>51.71203953614156</v>
      </c>
      <c r="Z35" s="32">
        <v>24.221346212958277</v>
      </c>
    </row>
    <row r="36" spans="1:26" ht="11.1" customHeight="1">
      <c r="A36" s="28">
        <v>2013</v>
      </c>
      <c r="B36" s="32">
        <v>77.627693719735632</v>
      </c>
      <c r="C36" s="32">
        <v>89.807787223164738</v>
      </c>
      <c r="D36" s="32">
        <v>25.86228950611299</v>
      </c>
      <c r="E36" s="32">
        <v>17.380139059017925</v>
      </c>
      <c r="F36" s="32">
        <v>8.045572595920488</v>
      </c>
      <c r="G36" s="32">
        <v>14.022780757874177</v>
      </c>
      <c r="H36" s="32">
        <v>10.426815947764513</v>
      </c>
      <c r="I36" s="32">
        <v>6.9899620320033256</v>
      </c>
      <c r="J36" s="32">
        <v>68.537447516171923</v>
      </c>
      <c r="K36" s="32">
        <v>54.360200576305104</v>
      </c>
      <c r="L36" s="32">
        <v>58.585945581713894</v>
      </c>
      <c r="M36" s="32">
        <v>5.3024384526504447</v>
      </c>
      <c r="N36" s="32">
        <v>4.6957039107716465</v>
      </c>
      <c r="O36" s="32">
        <v>11.280395176809439</v>
      </c>
      <c r="P36" s="32">
        <v>17.003596613296526</v>
      </c>
      <c r="Q36" s="32">
        <v>58.503531639090177</v>
      </c>
      <c r="R36" s="32">
        <v>7.8779727936885742</v>
      </c>
      <c r="S36" s="32">
        <v>2.8385082768576666</v>
      </c>
      <c r="T36" s="32">
        <v>35.482444603262877</v>
      </c>
      <c r="U36" s="32">
        <v>2.8124292842598915</v>
      </c>
      <c r="V36" s="32">
        <v>57.533636920204209</v>
      </c>
      <c r="W36" s="32">
        <v>3.7836141222905582</v>
      </c>
      <c r="X36" s="32">
        <v>1.7123738671683881</v>
      </c>
      <c r="Y36" s="32">
        <v>52.944752250970616</v>
      </c>
      <c r="Z36" s="32">
        <v>25.799260157035555</v>
      </c>
    </row>
    <row r="37" spans="1:26" ht="11.1" customHeight="1">
      <c r="A37" s="28">
        <v>2014</v>
      </c>
      <c r="B37" s="32">
        <v>80.264839149954298</v>
      </c>
      <c r="C37" s="32">
        <v>92.495541448059555</v>
      </c>
      <c r="D37" s="32">
        <v>29.786667360279189</v>
      </c>
      <c r="E37" s="32">
        <v>18.112754360354643</v>
      </c>
      <c r="F37" s="32">
        <v>8.0941792455091619</v>
      </c>
      <c r="G37" s="32">
        <v>14.664303591391517</v>
      </c>
      <c r="H37" s="32">
        <v>12.844907265571926</v>
      </c>
      <c r="I37" s="32">
        <v>6.2095394776545199</v>
      </c>
      <c r="J37" s="32">
        <v>72.252357781819498</v>
      </c>
      <c r="K37" s="32">
        <v>54.637979161897235</v>
      </c>
      <c r="L37" s="32">
        <v>59.323206654010654</v>
      </c>
      <c r="M37" s="32">
        <v>6.3363518197380353</v>
      </c>
      <c r="N37" s="32">
        <v>4.4733874488891496</v>
      </c>
      <c r="O37" s="32">
        <v>11.50045445541898</v>
      </c>
      <c r="P37" s="32">
        <v>19.391767274216619</v>
      </c>
      <c r="Q37" s="32">
        <v>57.782710695375883</v>
      </c>
      <c r="R37" s="32">
        <v>9.6770456190165977</v>
      </c>
      <c r="S37" s="32">
        <v>2.1350473024066048</v>
      </c>
      <c r="T37" s="32">
        <v>32.157642392029359</v>
      </c>
      <c r="U37" s="32">
        <v>3.7411455161255187</v>
      </c>
      <c r="V37" s="32">
        <v>60.667303004963294</v>
      </c>
      <c r="W37" s="32">
        <v>4.437898691294583</v>
      </c>
      <c r="X37" s="32">
        <v>1.506770505408725</v>
      </c>
      <c r="Y37" s="32">
        <v>52.267886053261527</v>
      </c>
      <c r="Z37" s="32">
        <v>26.83637406174212</v>
      </c>
    </row>
    <row r="38" spans="1:26" ht="11.1" customHeight="1">
      <c r="A38" s="28">
        <v>2015</v>
      </c>
      <c r="B38" s="32">
        <v>80.48410561053619</v>
      </c>
      <c r="C38" s="32">
        <v>92.288540655362027</v>
      </c>
      <c r="D38" s="32">
        <v>31.411041015503351</v>
      </c>
      <c r="E38" s="32">
        <v>19.490221759581399</v>
      </c>
      <c r="F38" s="32">
        <v>8.2316845518689075</v>
      </c>
      <c r="G38" s="32">
        <v>15.141451713312327</v>
      </c>
      <c r="H38" s="32">
        <v>15.263935948937585</v>
      </c>
      <c r="I38" s="32">
        <v>6.5466623779656157</v>
      </c>
      <c r="J38" s="32">
        <v>73.57051498591926</v>
      </c>
      <c r="K38" s="32">
        <v>52.457981312364609</v>
      </c>
      <c r="L38" s="32">
        <v>58.835890189135</v>
      </c>
      <c r="M38" s="32">
        <v>6.9560175890692255</v>
      </c>
      <c r="N38" s="32">
        <v>5.0169647802720387</v>
      </c>
      <c r="O38" s="32">
        <v>11.332876059299617</v>
      </c>
      <c r="P38" s="32">
        <v>18.935938176555268</v>
      </c>
      <c r="Q38" s="32">
        <v>59.279692732016073</v>
      </c>
      <c r="R38" s="32">
        <v>8.0502346594404646</v>
      </c>
      <c r="S38" s="32">
        <v>5.8668445309809263</v>
      </c>
      <c r="T38" s="32">
        <v>38.413107855976584</v>
      </c>
      <c r="U38" s="32">
        <v>4.7888033276578357</v>
      </c>
      <c r="V38" s="32">
        <v>61.411496782273602</v>
      </c>
      <c r="W38" s="32">
        <v>3.806554534453193</v>
      </c>
      <c r="X38" s="32">
        <v>1.9400253369672646</v>
      </c>
      <c r="Y38" s="32">
        <v>52.576368990230868</v>
      </c>
      <c r="Z38" s="32">
        <v>27.625684493906288</v>
      </c>
    </row>
    <row r="39" spans="1:26" ht="11.1" customHeight="1">
      <c r="A39" s="28">
        <v>2016</v>
      </c>
      <c r="B39" s="32">
        <v>78.957733688701154</v>
      </c>
      <c r="C39" s="32">
        <v>93.635902734386562</v>
      </c>
      <c r="D39" s="32">
        <v>31.043913267032359</v>
      </c>
      <c r="E39" s="32">
        <v>19.633159218498758</v>
      </c>
      <c r="F39" s="32">
        <v>11.329089305551273</v>
      </c>
      <c r="G39" s="32">
        <v>18.772955918657214</v>
      </c>
      <c r="H39" s="32">
        <v>15.249854059937487</v>
      </c>
      <c r="I39" s="32">
        <v>7.0320964309880445</v>
      </c>
      <c r="J39" s="32">
        <v>73.339639946212245</v>
      </c>
      <c r="K39" s="32">
        <v>54.531238380910594</v>
      </c>
      <c r="L39" s="32">
        <v>69.705888171489903</v>
      </c>
      <c r="M39" s="32">
        <v>5.4610769174288949</v>
      </c>
      <c r="N39" s="32">
        <v>3.9886956066183075</v>
      </c>
      <c r="O39" s="32">
        <v>12.505031693319552</v>
      </c>
      <c r="P39" s="32">
        <v>16.539057579805021</v>
      </c>
      <c r="Q39" s="32">
        <v>61.778716796149411</v>
      </c>
      <c r="R39" s="32">
        <v>10.030011587977182</v>
      </c>
      <c r="S39" s="32">
        <v>3.7149814585649721</v>
      </c>
      <c r="T39" s="32">
        <v>44.597186572356165</v>
      </c>
      <c r="U39" s="32">
        <v>3.4965582649408002</v>
      </c>
      <c r="V39" s="32">
        <v>57.597709929546795</v>
      </c>
      <c r="W39" s="32">
        <v>5.3365545539939374</v>
      </c>
      <c r="X39" s="32">
        <v>1.4459909948058556</v>
      </c>
      <c r="Y39" s="32">
        <v>60.727823647029801</v>
      </c>
      <c r="Z39" s="32">
        <v>28.068713467399942</v>
      </c>
    </row>
    <row r="40" spans="1:26" ht="11.1" customHeight="1">
      <c r="A40" s="28">
        <v>2017</v>
      </c>
      <c r="B40" s="32">
        <v>80.694287958422478</v>
      </c>
      <c r="C40" s="32">
        <v>95.4427580275607</v>
      </c>
      <c r="D40" s="32">
        <v>34.144346028254461</v>
      </c>
      <c r="E40" s="32">
        <v>20.985033212469645</v>
      </c>
      <c r="F40" s="32">
        <v>8.4022109345457139</v>
      </c>
      <c r="G40" s="32">
        <v>19.588309962315016</v>
      </c>
      <c r="H40" s="32">
        <v>19.588346899380614</v>
      </c>
      <c r="I40" s="32">
        <v>9.4945155908381658</v>
      </c>
      <c r="J40" s="32">
        <v>80.455266320025657</v>
      </c>
      <c r="K40" s="32">
        <v>50.699760395612657</v>
      </c>
      <c r="L40" s="32">
        <v>59.107660137681485</v>
      </c>
      <c r="M40" s="32">
        <v>5.3930871384527066</v>
      </c>
      <c r="N40" s="32">
        <v>6.7898803327322161</v>
      </c>
      <c r="O40" s="32">
        <v>13.258234567078524</v>
      </c>
      <c r="P40" s="32">
        <v>17.513605183441484</v>
      </c>
      <c r="Q40" s="32">
        <v>63.763328021447784</v>
      </c>
      <c r="R40" s="32">
        <v>9.7593236431558754</v>
      </c>
      <c r="S40" s="32">
        <v>3.1904482137757095</v>
      </c>
      <c r="T40" s="32">
        <v>47.853137934938871</v>
      </c>
      <c r="U40" s="32">
        <v>3.654639418597124</v>
      </c>
      <c r="V40" s="32">
        <v>58.248400804622726</v>
      </c>
      <c r="W40" s="32">
        <v>5.8498077255625978</v>
      </c>
      <c r="X40" s="32">
        <v>1.1620306044803703</v>
      </c>
      <c r="Y40" s="32">
        <v>60.229029801179436</v>
      </c>
      <c r="Z40" s="32">
        <v>28.660315314484052</v>
      </c>
    </row>
    <row r="41" spans="1:26" ht="11.1" customHeight="1">
      <c r="A41" s="28">
        <v>2018</v>
      </c>
      <c r="B41" s="32">
        <v>81.823403471174643</v>
      </c>
      <c r="C41" s="32">
        <v>97.636006864825262</v>
      </c>
      <c r="D41" s="32">
        <v>35.284882399569618</v>
      </c>
      <c r="E41" s="32">
        <v>20.446154017063435</v>
      </c>
      <c r="F41" s="32">
        <v>13.98288649033017</v>
      </c>
      <c r="G41" s="32">
        <v>21.526249285053709</v>
      </c>
      <c r="H41" s="32">
        <v>20.973795987151846</v>
      </c>
      <c r="I41" s="32">
        <v>7.8102074638268473</v>
      </c>
      <c r="J41" s="32">
        <v>82.123881929973592</v>
      </c>
      <c r="K41" s="32">
        <v>66.253715319310629</v>
      </c>
      <c r="L41" s="32">
        <v>50.521339224627226</v>
      </c>
      <c r="M41" s="32">
        <v>4.7375353022583919</v>
      </c>
      <c r="N41" s="32">
        <v>8.7777024091399731</v>
      </c>
      <c r="O41" s="32">
        <v>14.61659708096067</v>
      </c>
      <c r="P41" s="32">
        <v>17.39222636290733</v>
      </c>
      <c r="Q41" s="32">
        <v>67.610910360198787</v>
      </c>
      <c r="R41" s="32">
        <v>9.9040765692978763</v>
      </c>
      <c r="S41" s="32">
        <v>4.1734260502647667</v>
      </c>
      <c r="T41" s="32">
        <v>50.73505683719943</v>
      </c>
      <c r="U41" s="32">
        <v>3.0653301789910876</v>
      </c>
      <c r="V41" s="32">
        <v>61.115585911059092</v>
      </c>
      <c r="W41" s="32">
        <v>5.4583535839180621</v>
      </c>
      <c r="X41" s="32">
        <v>1.912174305115476</v>
      </c>
      <c r="Y41" s="32">
        <v>62.293281384047361</v>
      </c>
      <c r="Z41" s="32">
        <v>30.78231359759992</v>
      </c>
    </row>
    <row r="42" spans="1:26" ht="11.1" customHeight="1">
      <c r="A42" s="28">
        <v>2019</v>
      </c>
      <c r="B42" s="32">
        <v>81.013225912145799</v>
      </c>
      <c r="C42" s="32">
        <v>98.772471805461066</v>
      </c>
      <c r="D42" s="32">
        <v>42.778480149072998</v>
      </c>
      <c r="E42" s="32">
        <v>22.915322365556364</v>
      </c>
      <c r="F42" s="32">
        <v>14.83644338935615</v>
      </c>
      <c r="G42" s="32">
        <v>19.012822212677086</v>
      </c>
      <c r="H42" s="32">
        <v>23.246635002483085</v>
      </c>
      <c r="I42" s="32">
        <v>14.39854947848595</v>
      </c>
      <c r="J42" s="32">
        <v>84.517163312130378</v>
      </c>
      <c r="K42" s="32">
        <v>66.328839958909697</v>
      </c>
      <c r="L42" s="32">
        <v>52.426043551114631</v>
      </c>
      <c r="M42" s="32">
        <v>5.5062656866489714</v>
      </c>
      <c r="N42" s="32">
        <v>10.212006252098368</v>
      </c>
      <c r="O42" s="32">
        <v>17.67640897450115</v>
      </c>
      <c r="P42" s="32">
        <v>18.4066395915277</v>
      </c>
      <c r="Q42" s="32">
        <v>70.52822239232745</v>
      </c>
      <c r="R42" s="32">
        <v>9.1769514361794116</v>
      </c>
      <c r="S42" s="32">
        <v>5.4464188038985411</v>
      </c>
      <c r="T42" s="32">
        <v>52.098250115465227</v>
      </c>
      <c r="U42" s="32">
        <v>4.3234127584029141</v>
      </c>
      <c r="V42" s="32">
        <v>62.785151376541123</v>
      </c>
      <c r="W42" s="32">
        <v>7.846006245682509</v>
      </c>
      <c r="X42" s="32">
        <v>1.6010137114637149</v>
      </c>
      <c r="Y42" s="32">
        <v>66.762429868487089</v>
      </c>
      <c r="Z42" s="32">
        <v>31.842290536349537</v>
      </c>
    </row>
    <row r="43" spans="1:26" ht="11.1" customHeight="1">
      <c r="A43" s="28">
        <v>2020</v>
      </c>
      <c r="B43" s="32">
        <v>80.79440915221808</v>
      </c>
      <c r="C43" s="32">
        <v>98.374304251690631</v>
      </c>
      <c r="D43" s="32">
        <v>45.923313481922143</v>
      </c>
      <c r="E43" s="32">
        <v>25.20048827929438</v>
      </c>
      <c r="F43" s="32">
        <v>14.332984397834334</v>
      </c>
      <c r="G43" s="32">
        <v>19.601665923361104</v>
      </c>
      <c r="H43" s="32">
        <v>23.154529500486458</v>
      </c>
      <c r="I43" s="32">
        <v>13.057793552553015</v>
      </c>
      <c r="J43" s="32">
        <v>87.53092368560479</v>
      </c>
      <c r="K43" s="32">
        <v>57.825634097901442</v>
      </c>
      <c r="L43" s="32">
        <v>48.473760114935274</v>
      </c>
      <c r="M43" s="32">
        <v>4.6597421019683232</v>
      </c>
      <c r="N43" s="32">
        <v>9.3999475126314902</v>
      </c>
      <c r="O43" s="32">
        <v>18.968342436676242</v>
      </c>
      <c r="P43" s="32">
        <v>17.480723057455169</v>
      </c>
      <c r="Q43" s="32">
        <v>72.568561855627323</v>
      </c>
      <c r="R43" s="32">
        <v>11.153550681536888</v>
      </c>
      <c r="S43" s="32">
        <v>7.2061416437945978</v>
      </c>
      <c r="T43" s="32">
        <v>30.235364173778184</v>
      </c>
      <c r="U43" s="32">
        <v>7.02338406498958</v>
      </c>
      <c r="V43" s="32">
        <v>65.213925876277727</v>
      </c>
      <c r="W43" s="32">
        <v>10.302388842546828</v>
      </c>
      <c r="X43" s="32">
        <v>1.4004885270963401</v>
      </c>
      <c r="Y43" s="32">
        <v>68.645681338752269</v>
      </c>
      <c r="Z43" s="32">
        <v>31.352188770759444</v>
      </c>
    </row>
    <row r="44" spans="1:26" ht="16.350000000000001" customHeight="1">
      <c r="A44" s="28">
        <v>2021</v>
      </c>
      <c r="B44" s="32">
        <v>81.625703167276143</v>
      </c>
      <c r="C44" s="32">
        <v>102.14051380401818</v>
      </c>
      <c r="D44" s="32">
        <v>49.030775174684713</v>
      </c>
      <c r="E44" s="32">
        <v>29.799279126289402</v>
      </c>
      <c r="F44" s="32">
        <v>14.989268430687815</v>
      </c>
      <c r="G44" s="32">
        <v>20.233536405578416</v>
      </c>
      <c r="H44" s="32">
        <v>29.433573482647645</v>
      </c>
      <c r="I44" s="32">
        <v>14.1781061230216</v>
      </c>
      <c r="J44" s="32">
        <v>87.46643738959088</v>
      </c>
      <c r="K44" s="32">
        <v>59.653870111354557</v>
      </c>
      <c r="L44" s="32">
        <v>49.229116092798094</v>
      </c>
      <c r="M44" s="32">
        <v>5.2147648252161023</v>
      </c>
      <c r="N44" s="32">
        <v>12.631146036805072</v>
      </c>
      <c r="O44" s="32">
        <v>21.612299051352693</v>
      </c>
      <c r="P44" s="32">
        <v>21.093051013198398</v>
      </c>
      <c r="Q44" s="32">
        <v>74.590251310714805</v>
      </c>
      <c r="R44" s="32">
        <v>10.858728437893804</v>
      </c>
      <c r="S44" s="32">
        <v>5.1254925973232481</v>
      </c>
      <c r="T44" s="32">
        <v>29.869526721971646</v>
      </c>
      <c r="U44" s="32">
        <v>7.6919569523022799</v>
      </c>
      <c r="V44" s="32">
        <v>63.985384900760565</v>
      </c>
      <c r="W44" s="32">
        <v>11.656064949638809</v>
      </c>
      <c r="X44" s="32">
        <v>4.696059587608298</v>
      </c>
      <c r="Y44" s="32">
        <v>69.127604731578714</v>
      </c>
      <c r="Z44" s="32">
        <v>34.034704191401367</v>
      </c>
    </row>
    <row r="45" spans="1:26" ht="16.350000000000001" customHeight="1">
      <c r="A45" s="28">
        <v>2022</v>
      </c>
      <c r="B45" s="32">
        <v>85.757630980712662</v>
      </c>
      <c r="C45" s="32">
        <v>104.6678064844546</v>
      </c>
      <c r="D45" s="32">
        <v>49.130860961586542</v>
      </c>
      <c r="E45" s="32">
        <v>27.594712946590956</v>
      </c>
      <c r="F45" s="32">
        <v>13.593847242730014</v>
      </c>
      <c r="G45" s="32">
        <v>20.627126864056347</v>
      </c>
      <c r="H45" s="32">
        <v>26.599512328437559</v>
      </c>
      <c r="I45" s="32">
        <v>14.963691338677352</v>
      </c>
      <c r="J45" s="32">
        <v>88.76694916983017</v>
      </c>
      <c r="K45" s="32">
        <v>60.196246604241487</v>
      </c>
      <c r="L45" s="32">
        <v>49.053686019214076</v>
      </c>
      <c r="M45" s="32">
        <v>7.3071483869396641</v>
      </c>
      <c r="N45" s="32">
        <v>13.76435876132153</v>
      </c>
      <c r="O45" s="32">
        <v>24.646169638755516</v>
      </c>
      <c r="P45" s="32">
        <v>22.791036745161037</v>
      </c>
      <c r="Q45" s="32">
        <v>72.898700153618037</v>
      </c>
      <c r="R45" s="32">
        <v>14.161896777750083</v>
      </c>
      <c r="S45" s="32">
        <v>4.5794303717402425</v>
      </c>
      <c r="T45" s="32">
        <v>19.423763579160301</v>
      </c>
      <c r="U45" s="32">
        <v>6.7731146405403901</v>
      </c>
      <c r="V45" s="32">
        <v>64.351124731396851</v>
      </c>
      <c r="W45" s="32">
        <v>12.905113387909136</v>
      </c>
      <c r="X45" s="32">
        <v>7.6552917764895172</v>
      </c>
      <c r="Y45" s="32">
        <v>69.020014551063795</v>
      </c>
      <c r="Z45" s="32">
        <v>34.415297263223152</v>
      </c>
    </row>
    <row r="46" spans="1:26" s="5" customFormat="1" ht="13.7" customHeight="1">
      <c r="A46" s="28">
        <v>2023</v>
      </c>
      <c r="B46" s="32">
        <v>81.190401974932769</v>
      </c>
      <c r="C46" s="32">
        <v>101.92344659205051</v>
      </c>
      <c r="D46" s="32">
        <v>54.674232553878312</v>
      </c>
      <c r="E46" s="32">
        <v>33.608549587962358</v>
      </c>
      <c r="F46" s="32">
        <v>16.811555775462754</v>
      </c>
      <c r="G46" s="32">
        <v>22.817254050875814</v>
      </c>
      <c r="H46" s="32">
        <v>26.950577417530869</v>
      </c>
      <c r="I46" s="32">
        <v>15.248811194445841</v>
      </c>
      <c r="J46" s="32">
        <v>88.877462434572806</v>
      </c>
      <c r="K46" s="32">
        <v>59.968825323961184</v>
      </c>
      <c r="L46" s="32">
        <v>52.294911122811627</v>
      </c>
      <c r="M46" s="32">
        <v>5.5884129651508418</v>
      </c>
      <c r="N46" s="32">
        <v>9.8704604795487789</v>
      </c>
      <c r="O46" s="32">
        <v>24.004195161590054</v>
      </c>
      <c r="P46" s="32">
        <v>20.900001848336743</v>
      </c>
      <c r="Q46" s="32">
        <v>73.886166765476219</v>
      </c>
      <c r="R46" s="32">
        <v>14.407674111916775</v>
      </c>
      <c r="S46" s="32">
        <v>4.769360609827614</v>
      </c>
      <c r="T46" s="32">
        <v>28.068683471773454</v>
      </c>
      <c r="U46" s="32">
        <v>7.4371793127793389</v>
      </c>
      <c r="V46" s="32">
        <v>66.578071818884538</v>
      </c>
      <c r="W46" s="32">
        <v>13.092906131538786</v>
      </c>
      <c r="X46" s="32">
        <v>6.0431249071980968</v>
      </c>
      <c r="Y46" s="32">
        <v>69.0158917315445</v>
      </c>
      <c r="Z46" s="32">
        <v>34.553913533974502</v>
      </c>
    </row>
    <row r="47" spans="1:26" s="5" customFormat="1" ht="11.25">
      <c r="A47" s="28">
        <v>2024</v>
      </c>
      <c r="B47" s="32">
        <v>83.800962962649294</v>
      </c>
      <c r="C47" s="32">
        <v>105.66618262813761</v>
      </c>
      <c r="D47" s="32">
        <v>57.377942892233278</v>
      </c>
      <c r="E47" s="32">
        <v>33.1794311115884</v>
      </c>
      <c r="F47" s="32">
        <v>15.060154775128535</v>
      </c>
      <c r="G47" s="32">
        <v>26.90251846453252</v>
      </c>
      <c r="H47" s="32">
        <v>21.689305691034029</v>
      </c>
      <c r="I47" s="32">
        <v>13.825297249122034</v>
      </c>
      <c r="J47" s="32">
        <v>91.641515322622553</v>
      </c>
      <c r="K47" s="32">
        <v>61.606496417794908</v>
      </c>
      <c r="L47" s="32">
        <v>54.692652276657469</v>
      </c>
      <c r="M47" s="32">
        <v>5.3439515155412431</v>
      </c>
      <c r="N47" s="32">
        <v>9.1506867864790653</v>
      </c>
      <c r="O47" s="32">
        <v>25.773437165174691</v>
      </c>
      <c r="P47" s="32">
        <v>21.2721280999959</v>
      </c>
      <c r="Q47" s="32">
        <v>76.391620876693935</v>
      </c>
      <c r="R47" s="32">
        <v>12.213926211756352</v>
      </c>
      <c r="S47" s="32">
        <v>5.3085799231152535</v>
      </c>
      <c r="T47" s="32">
        <v>27.000456590784204</v>
      </c>
      <c r="U47" s="32">
        <v>10.190932505521786</v>
      </c>
      <c r="V47" s="32">
        <v>65.551079947411168</v>
      </c>
      <c r="W47" s="32">
        <v>14.589278154300189</v>
      </c>
      <c r="X47" s="32">
        <v>10.87454532941439</v>
      </c>
      <c r="Y47" s="32">
        <v>72.328083954323745</v>
      </c>
      <c r="Z47" s="32">
        <v>36.280762093912649</v>
      </c>
    </row>
    <row r="48" spans="1:26" s="5" customFormat="1" ht="11.25">
      <c r="A48" s="4" t="s">
        <v>475</v>
      </c>
      <c r="B48" s="4"/>
    </row>
    <row r="49" spans="1:25" s="5" customFormat="1" ht="11.25">
      <c r="A49" s="5" t="s">
        <v>476</v>
      </c>
      <c r="B49" s="4"/>
    </row>
    <row r="50" spans="1:25" s="5" customFormat="1" ht="11.25">
      <c r="A50" s="4" t="s">
        <v>477</v>
      </c>
      <c r="B50" s="4"/>
    </row>
    <row r="51" spans="1:25">
      <c r="A51" s="4" t="s">
        <v>478</v>
      </c>
      <c r="B51" s="4"/>
      <c r="C51" s="5"/>
      <c r="D51" s="5"/>
      <c r="E51" s="5"/>
      <c r="F51" s="5"/>
      <c r="G51" s="5"/>
      <c r="H51" s="5"/>
      <c r="I51" s="5"/>
      <c r="J51" s="5"/>
      <c r="K51" s="5"/>
      <c r="L51" s="5"/>
      <c r="M51" s="5"/>
      <c r="N51" s="5"/>
      <c r="O51" s="5"/>
      <c r="P51" s="5"/>
      <c r="Q51" s="5"/>
      <c r="R51" s="5"/>
      <c r="S51" s="5"/>
      <c r="T51" s="5"/>
      <c r="U51" s="5"/>
      <c r="V51" s="5"/>
      <c r="W51" s="5"/>
      <c r="X51" s="5"/>
      <c r="Y51" s="5"/>
    </row>
    <row r="52" spans="1:25">
      <c r="A52" s="5" t="s">
        <v>479</v>
      </c>
      <c r="B52" s="5"/>
      <c r="C52" s="5"/>
      <c r="D52" s="5"/>
      <c r="E52" s="5"/>
      <c r="F52" s="5"/>
      <c r="G52" s="5"/>
      <c r="H52" s="5"/>
      <c r="I52" s="5"/>
      <c r="J52" s="5"/>
      <c r="K52" s="5"/>
      <c r="L52" s="5"/>
      <c r="M52" s="5"/>
      <c r="N52" s="5"/>
      <c r="O52" s="5"/>
      <c r="P52" s="5"/>
      <c r="Q52" s="5"/>
      <c r="R52" s="5"/>
      <c r="S52" s="5"/>
      <c r="T52" s="5"/>
      <c r="U52" s="5"/>
      <c r="V52" s="5"/>
      <c r="W52" s="5"/>
      <c r="X52" s="5"/>
      <c r="Y52" s="5"/>
    </row>
    <row r="53" spans="1:25">
      <c r="A53" s="6" t="s">
        <v>44</v>
      </c>
    </row>
    <row r="70" spans="7:25" customFormat="1">
      <c r="G70" s="26"/>
      <c r="H70" s="26"/>
      <c r="I70" s="26"/>
      <c r="J70" s="26"/>
      <c r="K70" s="26"/>
      <c r="L70" s="26"/>
      <c r="M70" s="26"/>
      <c r="N70" s="26"/>
      <c r="O70" s="26"/>
      <c r="P70" s="26"/>
      <c r="Q70" s="26"/>
      <c r="R70" s="26"/>
      <c r="S70" s="26"/>
      <c r="T70" s="26"/>
      <c r="U70" s="26"/>
      <c r="V70" s="26"/>
      <c r="W70" s="26"/>
      <c r="X70" s="26"/>
      <c r="Y70" s="26"/>
    </row>
    <row r="71" spans="7:25" customFormat="1">
      <c r="G71" s="26"/>
      <c r="H71" s="26"/>
      <c r="I71" s="26"/>
      <c r="J71" s="26"/>
      <c r="K71" s="26"/>
      <c r="L71" s="26"/>
      <c r="M71" s="26"/>
      <c r="N71" s="26"/>
      <c r="O71" s="26"/>
      <c r="P71" s="26"/>
      <c r="Q71" s="26"/>
      <c r="R71" s="26"/>
      <c r="S71" s="26"/>
      <c r="T71" s="26"/>
      <c r="U71" s="26"/>
      <c r="V71" s="26"/>
      <c r="W71" s="26"/>
      <c r="X71" s="26"/>
      <c r="Y71" s="26"/>
    </row>
    <row r="72" spans="7:25" customFormat="1" ht="12"/>
    <row r="73" spans="7:25" customFormat="1" ht="12"/>
    <row r="74" spans="7:25" customFormat="1" ht="12"/>
    <row r="75" spans="7:25" customFormat="1" ht="12"/>
    <row r="76" spans="7:25" customFormat="1" ht="12"/>
    <row r="77" spans="7:25" customFormat="1" ht="12"/>
    <row r="78" spans="7:25" customFormat="1" ht="12"/>
    <row r="79" spans="7:25" customFormat="1" ht="12"/>
    <row r="80" spans="7:25" customFormat="1" ht="12"/>
    <row r="81" customFormat="1" ht="12"/>
    <row r="82" customFormat="1" ht="12"/>
    <row r="83" customFormat="1" ht="12"/>
    <row r="84" customFormat="1" ht="12"/>
    <row r="85" customFormat="1" ht="12"/>
    <row r="86" customFormat="1" ht="12"/>
    <row r="87" customFormat="1" ht="12"/>
    <row r="88" customFormat="1" ht="12"/>
    <row r="89" customFormat="1" ht="12"/>
    <row r="90" customFormat="1" ht="12"/>
    <row r="91" customFormat="1" ht="12"/>
    <row r="92" customFormat="1" ht="12"/>
    <row r="93" customFormat="1" ht="12"/>
    <row r="94" customFormat="1" ht="12"/>
    <row r="95" customFormat="1" ht="12"/>
    <row r="96" customFormat="1" ht="12"/>
    <row r="97" customFormat="1" ht="12"/>
    <row r="98" customFormat="1" ht="12"/>
    <row r="99" customFormat="1" ht="12"/>
    <row r="100" customFormat="1" ht="12"/>
    <row r="101" customFormat="1" ht="12"/>
    <row r="102" customFormat="1" ht="12"/>
    <row r="103" customFormat="1" ht="12"/>
    <row r="104" customFormat="1" ht="12"/>
    <row r="105" customFormat="1" ht="12"/>
    <row r="106" customFormat="1" ht="12"/>
    <row r="107" customFormat="1" ht="12"/>
    <row r="108" customFormat="1" ht="12"/>
    <row r="109" customFormat="1" ht="12"/>
    <row r="110" customFormat="1" ht="12"/>
    <row r="111" customFormat="1" ht="12"/>
    <row r="112" customFormat="1" ht="12"/>
    <row r="113" customFormat="1" ht="12"/>
    <row r="114" customFormat="1" ht="12"/>
    <row r="115" customFormat="1" ht="12"/>
    <row r="116" customFormat="1" ht="12"/>
    <row r="117" customFormat="1" ht="12"/>
    <row r="118" customFormat="1" ht="12"/>
    <row r="119" customFormat="1" ht="12"/>
    <row r="120" customFormat="1" ht="12"/>
    <row r="121" customFormat="1" ht="12"/>
    <row r="122" customFormat="1" ht="12"/>
    <row r="123" customFormat="1" ht="12"/>
    <row r="124" customFormat="1" ht="12"/>
    <row r="125" customFormat="1" ht="12"/>
    <row r="126" customFormat="1" ht="12"/>
    <row r="127" customFormat="1" ht="12"/>
    <row r="128" customFormat="1" ht="12"/>
    <row r="129" customFormat="1" ht="12"/>
    <row r="130" customFormat="1" ht="12"/>
    <row r="131" customFormat="1" ht="12"/>
    <row r="132" customFormat="1" ht="12"/>
    <row r="133" customFormat="1" ht="12"/>
    <row r="134" customFormat="1" ht="12"/>
    <row r="135" customFormat="1" ht="12"/>
    <row r="136" customFormat="1" ht="12"/>
    <row r="137" customFormat="1" ht="12"/>
    <row r="138" customFormat="1" ht="12"/>
    <row r="139" customFormat="1" ht="12"/>
    <row r="140" customFormat="1" ht="12"/>
    <row r="141" customFormat="1" ht="12"/>
    <row r="142" customFormat="1" ht="12"/>
    <row r="143" customFormat="1" ht="12"/>
    <row r="144" customFormat="1" ht="12"/>
    <row r="145" customFormat="1" ht="12"/>
    <row r="146" customFormat="1" ht="12"/>
    <row r="147" customFormat="1" ht="12"/>
    <row r="148" customFormat="1" ht="12"/>
    <row r="149" customFormat="1" ht="12"/>
    <row r="150" customFormat="1" ht="12"/>
    <row r="151" customFormat="1" ht="12"/>
    <row r="152" customFormat="1" ht="12"/>
    <row r="153" customFormat="1" ht="12"/>
    <row r="154" customFormat="1" ht="12"/>
    <row r="155" customFormat="1" ht="12"/>
    <row r="156" customFormat="1" ht="12"/>
    <row r="157" customFormat="1" ht="12"/>
    <row r="158" customFormat="1" ht="12"/>
    <row r="159" customFormat="1" ht="12"/>
    <row r="160" customFormat="1" ht="12"/>
    <row r="161" customFormat="1" ht="12"/>
    <row r="162" customFormat="1" ht="12"/>
    <row r="163" customFormat="1" ht="12"/>
    <row r="164" customFormat="1" ht="12"/>
    <row r="165" customFormat="1" ht="12"/>
    <row r="166" customFormat="1" ht="12"/>
    <row r="167" customFormat="1" ht="12"/>
    <row r="168" customFormat="1" ht="12"/>
    <row r="169" customFormat="1" ht="12"/>
    <row r="170" customFormat="1" ht="12"/>
    <row r="171" customFormat="1" ht="12"/>
    <row r="172" customFormat="1" ht="12"/>
    <row r="173" customFormat="1" ht="12"/>
    <row r="174" customFormat="1" ht="12"/>
    <row r="175" customFormat="1" ht="12"/>
    <row r="176" customFormat="1" ht="12"/>
    <row r="177" customFormat="1" ht="12"/>
    <row r="178" customFormat="1" ht="12"/>
    <row r="179" customFormat="1" ht="12"/>
    <row r="180" customFormat="1" ht="12"/>
    <row r="181" customFormat="1" ht="12"/>
    <row r="182" customFormat="1" ht="12"/>
    <row r="183" customFormat="1" ht="12"/>
    <row r="184" customFormat="1" ht="12"/>
    <row r="185" customFormat="1" ht="12"/>
    <row r="186" customFormat="1" ht="12"/>
    <row r="187" customFormat="1" ht="12"/>
    <row r="188" customFormat="1" ht="12"/>
    <row r="189" customFormat="1" ht="12"/>
    <row r="190" customFormat="1" ht="12"/>
    <row r="191" customFormat="1" ht="12"/>
    <row r="192" customFormat="1" ht="12"/>
    <row r="193" spans="1:25">
      <c r="A193"/>
      <c r="B193"/>
      <c r="C193"/>
      <c r="D193"/>
      <c r="E193"/>
      <c r="F193"/>
      <c r="G193"/>
      <c r="H193"/>
      <c r="I193"/>
      <c r="J193"/>
      <c r="K193"/>
      <c r="L193"/>
      <c r="M193"/>
      <c r="N193"/>
      <c r="O193"/>
      <c r="P193"/>
      <c r="Q193"/>
      <c r="R193"/>
      <c r="S193"/>
      <c r="T193"/>
      <c r="U193"/>
      <c r="V193"/>
      <c r="W193"/>
      <c r="X193"/>
      <c r="Y193"/>
    </row>
    <row r="194" spans="1:25">
      <c r="A194"/>
      <c r="B194"/>
      <c r="C194"/>
      <c r="D194"/>
      <c r="E194"/>
      <c r="F194"/>
      <c r="G194"/>
      <c r="H194"/>
      <c r="I194"/>
      <c r="J194"/>
      <c r="K194"/>
      <c r="L194"/>
      <c r="M194"/>
      <c r="N194"/>
      <c r="O194"/>
      <c r="P194"/>
      <c r="Q194"/>
      <c r="R194"/>
      <c r="S194"/>
      <c r="T194"/>
      <c r="U194"/>
      <c r="V194"/>
      <c r="W194"/>
      <c r="X194"/>
      <c r="Y194"/>
    </row>
  </sheetData>
  <conditionalFormatting sqref="A3:W47">
    <cfRule type="expression" dxfId="210" priority="2">
      <formula>MOD(ROW(),2)=1</formula>
    </cfRule>
  </conditionalFormatting>
  <conditionalFormatting sqref="X3:Z47">
    <cfRule type="expression" dxfId="209" priority="1">
      <formula>MOD(ROW(),2)=1</formula>
    </cfRule>
  </conditionalFormatting>
  <pageMargins left="0.45" right="0.45" top="0.75" bottom="0.75" header="0.3" footer="0.3"/>
  <pageSetup scale="39"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AEBB-E87C-41EE-9A0B-167BF4419C94}">
  <sheetPr>
    <pageSetUpPr fitToPage="1"/>
  </sheetPr>
  <dimension ref="A1:Z117"/>
  <sheetViews>
    <sheetView showGridLines="0" zoomScaleNormal="100" workbookViewId="0"/>
  </sheetViews>
  <sheetFormatPr defaultColWidth="9.42578125" defaultRowHeight="14.25"/>
  <cols>
    <col min="1" max="1" width="11.85546875" style="26" customWidth="1"/>
    <col min="2" max="2" width="15.42578125" style="26" bestFit="1" customWidth="1"/>
    <col min="3" max="3" width="15" style="26" bestFit="1" customWidth="1"/>
    <col min="4" max="4" width="16.28515625" style="26" bestFit="1" customWidth="1"/>
    <col min="5" max="5" width="13" style="26" bestFit="1" customWidth="1"/>
    <col min="6" max="6" width="13.7109375" style="26" bestFit="1" customWidth="1"/>
    <col min="7" max="7" width="12" style="26" bestFit="1" customWidth="1"/>
    <col min="8" max="8" width="16" style="26" bestFit="1" customWidth="1"/>
    <col min="9" max="9" width="8.28515625" style="26" customWidth="1"/>
    <col min="10" max="10" width="15.7109375" style="26" bestFit="1" customWidth="1"/>
    <col min="11" max="11" width="11.140625" style="26" customWidth="1"/>
    <col min="12" max="12" width="7.85546875" style="26" customWidth="1"/>
    <col min="13" max="13" width="12.5703125" style="26" customWidth="1"/>
    <col min="14" max="14" width="18.42578125" style="26" bestFit="1" customWidth="1"/>
    <col min="15" max="15" width="13.7109375" style="26" customWidth="1"/>
    <col min="16" max="16" width="11.85546875" style="26" customWidth="1"/>
    <col min="17" max="17" width="13.5703125" style="26" bestFit="1" customWidth="1"/>
    <col min="18" max="18" width="13.42578125" style="26" bestFit="1" customWidth="1"/>
    <col min="19" max="19" width="13.7109375" style="26" bestFit="1" customWidth="1"/>
    <col min="20" max="20" width="13" style="26" bestFit="1" customWidth="1"/>
    <col min="21" max="21" width="12.28515625" style="26" bestFit="1" customWidth="1"/>
    <col min="22" max="22" width="15.85546875" style="26" bestFit="1" customWidth="1"/>
    <col min="23" max="23" width="13.85546875" style="26" bestFit="1" customWidth="1"/>
    <col min="24" max="24" width="14.42578125" style="26" bestFit="1" customWidth="1"/>
    <col min="25" max="25" width="10" style="26" customWidth="1"/>
    <col min="26" max="16384" width="9.42578125" style="26"/>
  </cols>
  <sheetData>
    <row r="1" spans="1:26">
      <c r="A1" s="36" t="s">
        <v>480</v>
      </c>
      <c r="O1" s="16" t="str">
        <f>HYPERLINK("#'"&amp;"Index'!A1","INDEX")</f>
        <v>INDEX</v>
      </c>
    </row>
    <row r="2" spans="1:26" ht="25.5">
      <c r="A2" s="90" t="s">
        <v>457</v>
      </c>
      <c r="B2" s="90" t="s">
        <v>458</v>
      </c>
      <c r="C2" s="90" t="s">
        <v>481</v>
      </c>
      <c r="D2" s="90" t="s">
        <v>460</v>
      </c>
      <c r="E2" s="90" t="s">
        <v>281</v>
      </c>
      <c r="F2" s="90" t="s">
        <v>282</v>
      </c>
      <c r="G2" s="90" t="s">
        <v>461</v>
      </c>
      <c r="H2" s="90" t="s">
        <v>284</v>
      </c>
      <c r="I2" s="90" t="s">
        <v>462</v>
      </c>
      <c r="J2" s="90" t="s">
        <v>463</v>
      </c>
      <c r="K2" s="90" t="s">
        <v>464</v>
      </c>
      <c r="L2" s="90" t="s">
        <v>465</v>
      </c>
      <c r="M2" s="90" t="s">
        <v>466</v>
      </c>
      <c r="N2" s="90" t="s">
        <v>467</v>
      </c>
      <c r="O2" s="90" t="s">
        <v>35</v>
      </c>
      <c r="P2" s="90" t="s">
        <v>20</v>
      </c>
      <c r="Q2" s="90" t="s">
        <v>468</v>
      </c>
      <c r="R2" s="90" t="s">
        <v>469</v>
      </c>
      <c r="S2" s="90" t="s">
        <v>470</v>
      </c>
      <c r="T2" s="90" t="s">
        <v>471</v>
      </c>
      <c r="U2" s="90" t="s">
        <v>296</v>
      </c>
      <c r="V2" s="90" t="s">
        <v>297</v>
      </c>
      <c r="W2" s="90" t="s">
        <v>298</v>
      </c>
      <c r="X2" s="90" t="s">
        <v>472</v>
      </c>
      <c r="Y2" s="90" t="s">
        <v>473</v>
      </c>
      <c r="Z2" s="90" t="s">
        <v>474</v>
      </c>
    </row>
    <row r="3" spans="1:26" ht="15" customHeight="1">
      <c r="A3" s="98">
        <v>1980</v>
      </c>
      <c r="B3" s="32">
        <v>2.9048656499636891</v>
      </c>
      <c r="C3" s="32">
        <v>22.288778992825794</v>
      </c>
      <c r="D3" s="32">
        <v>9.2187699007162749</v>
      </c>
      <c r="E3" s="32">
        <v>16.606786009752554</v>
      </c>
      <c r="F3" s="32">
        <v>3.8403927508225828</v>
      </c>
      <c r="G3" s="32">
        <v>6.7381316998468606</v>
      </c>
      <c r="H3" s="32">
        <v>11.510791366906474</v>
      </c>
      <c r="I3" s="32">
        <v>10.47808233788396</v>
      </c>
      <c r="J3" s="32">
        <v>5.4809242342826439</v>
      </c>
      <c r="K3" s="32" t="s">
        <v>273</v>
      </c>
      <c r="L3" s="32">
        <v>9.9504727600180107</v>
      </c>
      <c r="M3" s="32">
        <v>7.6912176842900779</v>
      </c>
      <c r="N3" s="32" t="s">
        <v>273</v>
      </c>
      <c r="O3" s="32">
        <v>0.21967567146142747</v>
      </c>
      <c r="P3" s="32">
        <v>7.7984328986116953</v>
      </c>
      <c r="Q3" s="32">
        <v>9.1901603095632964</v>
      </c>
      <c r="R3" s="32">
        <v>2.3046662122768171</v>
      </c>
      <c r="S3" s="32" t="s">
        <v>273</v>
      </c>
      <c r="T3" s="32">
        <v>16.81472652090498</v>
      </c>
      <c r="U3" s="32">
        <v>14.771449900202191</v>
      </c>
      <c r="V3" s="32" t="s">
        <v>273</v>
      </c>
      <c r="W3" s="32">
        <v>2.9908492755922342</v>
      </c>
      <c r="X3" s="32">
        <v>1.3968335629633593</v>
      </c>
      <c r="Y3" s="32">
        <v>8.5797282134397204</v>
      </c>
      <c r="Z3" s="32">
        <v>7.1184398590021045</v>
      </c>
    </row>
    <row r="4" spans="1:26" ht="11.1" customHeight="1">
      <c r="A4" s="98">
        <v>1981</v>
      </c>
      <c r="B4" s="32">
        <v>2.8813559322033897</v>
      </c>
      <c r="C4" s="32">
        <v>21.433366716925484</v>
      </c>
      <c r="D4" s="32">
        <v>7.4885032274168806</v>
      </c>
      <c r="E4" s="32">
        <v>16.090378724902081</v>
      </c>
      <c r="F4" s="32">
        <v>4.6707096124811276</v>
      </c>
      <c r="G4" s="32">
        <v>9.2837341241699427</v>
      </c>
      <c r="H4" s="32">
        <v>13.309451639570129</v>
      </c>
      <c r="I4" s="32">
        <v>10.695610381288049</v>
      </c>
      <c r="J4" s="32">
        <v>5.9797608095676171</v>
      </c>
      <c r="K4" s="32" t="s">
        <v>273</v>
      </c>
      <c r="L4" s="32">
        <v>16.27027027027027</v>
      </c>
      <c r="M4" s="32">
        <v>8.3428880820434408</v>
      </c>
      <c r="N4" s="32" t="s">
        <v>273</v>
      </c>
      <c r="O4" s="32">
        <v>0.66135274456777848</v>
      </c>
      <c r="P4" s="32">
        <v>11.368593762505668</v>
      </c>
      <c r="Q4" s="32">
        <v>10.328901329601118</v>
      </c>
      <c r="R4" s="32">
        <v>3.642855099497202</v>
      </c>
      <c r="S4" s="32" t="s">
        <v>273</v>
      </c>
      <c r="T4" s="32">
        <v>17.478224605946284</v>
      </c>
      <c r="U4" s="32">
        <v>15.036964747854139</v>
      </c>
      <c r="V4" s="32" t="s">
        <v>273</v>
      </c>
      <c r="W4" s="32">
        <v>2.8589707271650338</v>
      </c>
      <c r="X4" s="32">
        <v>1.46223836622812</v>
      </c>
      <c r="Y4" s="32">
        <v>8.6027642120718824</v>
      </c>
      <c r="Z4" s="32">
        <v>8.1157785886229554</v>
      </c>
    </row>
    <row r="5" spans="1:26" ht="11.1" customHeight="1">
      <c r="A5" s="98">
        <v>1982</v>
      </c>
      <c r="B5" s="32">
        <v>2.2506393861892584</v>
      </c>
      <c r="C5" s="32">
        <v>16.957102652301216</v>
      </c>
      <c r="D5" s="32">
        <v>6.7576613391644722</v>
      </c>
      <c r="E5" s="32">
        <v>14.800696850985501</v>
      </c>
      <c r="F5" s="32">
        <v>3.7027384950101694</v>
      </c>
      <c r="G5" s="32">
        <v>8.3891013384321234</v>
      </c>
      <c r="H5" s="32">
        <v>12.698412698412698</v>
      </c>
      <c r="I5" s="32">
        <v>10.557507406059976</v>
      </c>
      <c r="J5" s="32">
        <v>5.3467082197117248</v>
      </c>
      <c r="K5" s="32" t="s">
        <v>273</v>
      </c>
      <c r="L5" s="32">
        <v>12.199902008819207</v>
      </c>
      <c r="M5" s="32">
        <v>7.9134638243917905</v>
      </c>
      <c r="N5" s="32" t="s">
        <v>273</v>
      </c>
      <c r="O5" s="32">
        <v>0.48741196935674774</v>
      </c>
      <c r="P5" s="32">
        <v>3.9396057261290793</v>
      </c>
      <c r="Q5" s="32">
        <v>9.376231122783981</v>
      </c>
      <c r="R5" s="32">
        <v>2.7139886622162219</v>
      </c>
      <c r="S5" s="32" t="s">
        <v>273</v>
      </c>
      <c r="T5" s="32">
        <v>16.288037302289414</v>
      </c>
      <c r="U5" s="32">
        <v>12.952944999713706</v>
      </c>
      <c r="V5" s="32" t="s">
        <v>273</v>
      </c>
      <c r="W5" s="32">
        <v>3.2299553686450184</v>
      </c>
      <c r="X5" s="32">
        <v>0.85920482890000593</v>
      </c>
      <c r="Y5" s="32">
        <v>7.6380792170056582</v>
      </c>
      <c r="Z5" s="32">
        <v>6.4624903737893371</v>
      </c>
    </row>
    <row r="6" spans="1:26" ht="11.1" customHeight="1">
      <c r="A6" s="98">
        <v>1983</v>
      </c>
      <c r="B6" s="32">
        <v>1.8254420992584139</v>
      </c>
      <c r="C6" s="32">
        <v>14.331991339062183</v>
      </c>
      <c r="D6" s="32">
        <v>6.9256518449166995</v>
      </c>
      <c r="E6" s="32">
        <v>14.80680393912265</v>
      </c>
      <c r="F6" s="32">
        <v>3.0528467444411209</v>
      </c>
      <c r="G6" s="32">
        <v>7.8480092115629354</v>
      </c>
      <c r="H6" s="32">
        <v>13.423870462261689</v>
      </c>
      <c r="I6" s="32">
        <v>10.801098363329888</v>
      </c>
      <c r="J6" s="32">
        <v>5.0214438884917802</v>
      </c>
      <c r="K6" s="32" t="s">
        <v>273</v>
      </c>
      <c r="L6" s="32">
        <v>9.9357763505855701</v>
      </c>
      <c r="M6" s="32">
        <v>8.9565112387655486</v>
      </c>
      <c r="N6" s="32" t="s">
        <v>273</v>
      </c>
      <c r="O6" s="32">
        <v>0.46178633333136143</v>
      </c>
      <c r="P6" s="32">
        <v>5.4815594089337116</v>
      </c>
      <c r="Q6" s="32">
        <v>8.6089608257095946</v>
      </c>
      <c r="R6" s="32">
        <v>2.3701967943594009</v>
      </c>
      <c r="S6" s="32" t="s">
        <v>273</v>
      </c>
      <c r="T6" s="32">
        <v>14.733057139960055</v>
      </c>
      <c r="U6" s="32">
        <v>14.640618368749999</v>
      </c>
      <c r="V6" s="32" t="s">
        <v>273</v>
      </c>
      <c r="W6" s="32">
        <v>3.3517438035834632</v>
      </c>
      <c r="X6" s="32">
        <v>1.0988992932505985</v>
      </c>
      <c r="Y6" s="32">
        <v>8.2564369010506873</v>
      </c>
      <c r="Z6" s="32">
        <v>6.9378458859487999</v>
      </c>
    </row>
    <row r="7" spans="1:26" ht="11.1" customHeight="1">
      <c r="A7" s="98">
        <v>1984</v>
      </c>
      <c r="B7" s="32">
        <v>1.8703784254023488</v>
      </c>
      <c r="C7" s="32">
        <v>19.062795089707272</v>
      </c>
      <c r="D7" s="32">
        <v>5.7332806544851787</v>
      </c>
      <c r="E7" s="32">
        <v>14.275137220918706</v>
      </c>
      <c r="F7" s="32">
        <v>3.671917967839665</v>
      </c>
      <c r="G7" s="32">
        <v>8.3164064766989743</v>
      </c>
      <c r="H7" s="32">
        <v>12.924071082390952</v>
      </c>
      <c r="I7" s="32">
        <v>10.689521482819055</v>
      </c>
      <c r="J7" s="32">
        <v>4.7383922383922386</v>
      </c>
      <c r="K7" s="32" t="s">
        <v>273</v>
      </c>
      <c r="L7" s="32">
        <v>13.010803193987789</v>
      </c>
      <c r="M7" s="32">
        <v>8.1506018475319593</v>
      </c>
      <c r="N7" s="32" t="s">
        <v>273</v>
      </c>
      <c r="O7" s="32">
        <v>0.3645999341963212</v>
      </c>
      <c r="P7" s="32">
        <v>6.872622237842112</v>
      </c>
      <c r="Q7" s="32">
        <v>8.1089777968465082</v>
      </c>
      <c r="R7" s="32">
        <v>3.0600332104790757</v>
      </c>
      <c r="S7" s="32" t="s">
        <v>273</v>
      </c>
      <c r="T7" s="32">
        <v>16.782737174367</v>
      </c>
      <c r="U7" s="32">
        <v>14.393798332322405</v>
      </c>
      <c r="V7" s="32" t="s">
        <v>273</v>
      </c>
      <c r="W7" s="32">
        <v>3.0649964029304169</v>
      </c>
      <c r="X7" s="32">
        <v>1.1942364056490191</v>
      </c>
      <c r="Y7" s="32">
        <v>7.2297972861616229</v>
      </c>
      <c r="Z7" s="32">
        <v>6.9440320251581937</v>
      </c>
    </row>
    <row r="8" spans="1:26" ht="11.1" customHeight="1">
      <c r="A8" s="98">
        <v>1985</v>
      </c>
      <c r="B8" s="32">
        <v>2.4009603841536613</v>
      </c>
      <c r="C8" s="32">
        <v>16.708197607217375</v>
      </c>
      <c r="D8" s="32">
        <v>7.1685473803903141</v>
      </c>
      <c r="E8" s="32">
        <v>14.574047407432925</v>
      </c>
      <c r="F8" s="32">
        <v>2.8998756505319396</v>
      </c>
      <c r="G8" s="32">
        <v>7.9890625928787973</v>
      </c>
      <c r="H8" s="32">
        <v>13.456985003946331</v>
      </c>
      <c r="I8" s="32">
        <v>11.201493748985225</v>
      </c>
      <c r="J8" s="32">
        <v>5.0647820965842163</v>
      </c>
      <c r="K8" s="32" t="s">
        <v>273</v>
      </c>
      <c r="L8" s="32">
        <v>7.1942446043165464</v>
      </c>
      <c r="M8" s="32">
        <v>8.2220637801400063</v>
      </c>
      <c r="N8" s="32" t="s">
        <v>273</v>
      </c>
      <c r="O8" s="32">
        <v>0.45348515660635547</v>
      </c>
      <c r="P8" s="32">
        <v>4.0211915069057929</v>
      </c>
      <c r="Q8" s="32">
        <v>7.5211756301663435</v>
      </c>
      <c r="R8" s="32">
        <v>2.9009570515720231</v>
      </c>
      <c r="S8" s="32" t="s">
        <v>273</v>
      </c>
      <c r="T8" s="32">
        <v>16.364589237232874</v>
      </c>
      <c r="U8" s="32">
        <v>11.583378025745736</v>
      </c>
      <c r="V8" s="32" t="s">
        <v>273</v>
      </c>
      <c r="W8" s="32">
        <v>3.3417203416236414</v>
      </c>
      <c r="X8" s="32">
        <v>1.1848013916700291</v>
      </c>
      <c r="Y8" s="32">
        <v>7.0981437908496732</v>
      </c>
      <c r="Z8" s="32">
        <v>6.2231153205550562</v>
      </c>
    </row>
    <row r="9" spans="1:26" ht="11.1" customHeight="1">
      <c r="A9" s="98">
        <v>1986</v>
      </c>
      <c r="B9" s="32">
        <v>2.3850823937554209</v>
      </c>
      <c r="C9" s="32">
        <v>10.815975422427035</v>
      </c>
      <c r="D9" s="32">
        <v>9.0547829409092664</v>
      </c>
      <c r="E9" s="32">
        <v>14.017122082795824</v>
      </c>
      <c r="F9" s="32">
        <v>2.9811225194530135</v>
      </c>
      <c r="G9" s="32">
        <v>9.3317838466008141</v>
      </c>
      <c r="H9" s="32">
        <v>12.988087359364659</v>
      </c>
      <c r="I9" s="32">
        <v>12.041769871650528</v>
      </c>
      <c r="J9" s="32">
        <v>5.2604698672114392</v>
      </c>
      <c r="K9" s="32" t="s">
        <v>273</v>
      </c>
      <c r="L9" s="32">
        <v>15.966010733452595</v>
      </c>
      <c r="M9" s="32">
        <v>9.463571404150569</v>
      </c>
      <c r="N9" s="32" t="s">
        <v>273</v>
      </c>
      <c r="O9" s="32">
        <v>0.67686102148844396</v>
      </c>
      <c r="P9" s="32">
        <v>5.6510626325585411</v>
      </c>
      <c r="Q9" s="32">
        <v>8.2227351413733416</v>
      </c>
      <c r="R9" s="32">
        <v>2.8174327841851139</v>
      </c>
      <c r="S9" s="32" t="s">
        <v>273</v>
      </c>
      <c r="T9" s="32">
        <v>16.748304001820895</v>
      </c>
      <c r="U9" s="32">
        <v>15.430805775264423</v>
      </c>
      <c r="V9" s="32" t="s">
        <v>273</v>
      </c>
      <c r="W9" s="32">
        <v>3.5821203367930883</v>
      </c>
      <c r="X9" s="32">
        <v>1.4415117761147491</v>
      </c>
      <c r="Y9" s="32">
        <v>6.9963324589526863</v>
      </c>
      <c r="Z9" s="32">
        <v>7.0953114688888004</v>
      </c>
    </row>
    <row r="10" spans="1:26" ht="11.1" customHeight="1">
      <c r="A10" s="98">
        <v>1987</v>
      </c>
      <c r="B10" s="32">
        <v>2.1906693711967549</v>
      </c>
      <c r="C10" s="32">
        <v>17.786483253588514</v>
      </c>
      <c r="D10" s="32">
        <v>8.5738074824267905</v>
      </c>
      <c r="E10" s="32">
        <v>14.675506487593898</v>
      </c>
      <c r="F10" s="32">
        <v>2.9691973969631236</v>
      </c>
      <c r="G10" s="32">
        <v>7.9555839883019548</v>
      </c>
      <c r="H10" s="32">
        <v>14.671941971645239</v>
      </c>
      <c r="I10" s="32">
        <v>11.652447436675679</v>
      </c>
      <c r="J10" s="32">
        <v>4.5838827270611961</v>
      </c>
      <c r="K10" s="32" t="s">
        <v>273</v>
      </c>
      <c r="L10" s="32">
        <v>7.8443677439598378</v>
      </c>
      <c r="M10" s="32">
        <v>7.9709080223332354</v>
      </c>
      <c r="N10" s="32" t="s">
        <v>273</v>
      </c>
      <c r="O10" s="32">
        <v>0.624787773668524</v>
      </c>
      <c r="P10" s="32">
        <v>5.8732793269330879</v>
      </c>
      <c r="Q10" s="32">
        <v>8.0250783699059554</v>
      </c>
      <c r="R10" s="32">
        <v>3.0260402000169955</v>
      </c>
      <c r="S10" s="32" t="s">
        <v>273</v>
      </c>
      <c r="T10" s="32">
        <v>15.388590574171197</v>
      </c>
      <c r="U10" s="32">
        <v>14.796162543008426</v>
      </c>
      <c r="V10" s="32" t="s">
        <v>273</v>
      </c>
      <c r="W10" s="32">
        <v>3.8823756254682116</v>
      </c>
      <c r="X10" s="32">
        <v>1.2970025805132424</v>
      </c>
      <c r="Y10" s="32">
        <v>6.8470523204114491</v>
      </c>
      <c r="Z10" s="32">
        <v>6.5660815254439644</v>
      </c>
    </row>
    <row r="11" spans="1:26" ht="11.1" customHeight="1">
      <c r="A11" s="98">
        <v>1988</v>
      </c>
      <c r="B11" s="32">
        <v>2.9029462738301559</v>
      </c>
      <c r="C11" s="32">
        <v>20.952322894210361</v>
      </c>
      <c r="D11" s="32">
        <v>10.885052621279668</v>
      </c>
      <c r="E11" s="32">
        <v>10.932100548974285</v>
      </c>
      <c r="F11" s="32">
        <v>2.2060563565449849</v>
      </c>
      <c r="G11" s="32">
        <v>8.6595554621407178</v>
      </c>
      <c r="H11" s="32">
        <v>18.680986235062775</v>
      </c>
      <c r="I11" s="32">
        <v>11.251772331375328</v>
      </c>
      <c r="J11" s="32">
        <v>6.4424218440838938</v>
      </c>
      <c r="K11" s="32">
        <v>12.932604735883421</v>
      </c>
      <c r="L11" s="32">
        <v>10.66491112574062</v>
      </c>
      <c r="M11" s="32">
        <v>6.0850181294882839</v>
      </c>
      <c r="N11" s="32" t="s">
        <v>273</v>
      </c>
      <c r="O11" s="32">
        <v>0.67742395541633038</v>
      </c>
      <c r="P11" s="32">
        <v>6.3389943651463678</v>
      </c>
      <c r="Q11" s="32">
        <v>7.9029142521206008</v>
      </c>
      <c r="R11" s="32">
        <v>3.354786978162025</v>
      </c>
      <c r="S11" s="32" t="s">
        <v>273</v>
      </c>
      <c r="T11" s="32">
        <v>15.593850516453633</v>
      </c>
      <c r="U11" s="32">
        <v>16.50420404645309</v>
      </c>
      <c r="V11" s="32" t="s">
        <v>273</v>
      </c>
      <c r="W11" s="32">
        <v>2.9565477790671162</v>
      </c>
      <c r="X11" s="32">
        <v>1.2123381771272157</v>
      </c>
      <c r="Y11" s="32">
        <v>5.7698209138161927</v>
      </c>
      <c r="Z11" s="32">
        <v>6.1958009873325821</v>
      </c>
    </row>
    <row r="12" spans="1:26" ht="11.1" customHeight="1">
      <c r="A12" s="98">
        <v>1989</v>
      </c>
      <c r="B12" s="32">
        <v>2.5474904871916531</v>
      </c>
      <c r="C12" s="32">
        <v>23.199980022375531</v>
      </c>
      <c r="D12" s="32">
        <v>9.0261076312505413</v>
      </c>
      <c r="E12" s="32">
        <v>14.627096426982684</v>
      </c>
      <c r="F12" s="32">
        <v>2.2814878210987932</v>
      </c>
      <c r="G12" s="32">
        <v>7.5062436407362876</v>
      </c>
      <c r="H12" s="32">
        <v>16.136130262578845</v>
      </c>
      <c r="I12" s="32">
        <v>10.716700473292766</v>
      </c>
      <c r="J12" s="32">
        <v>5.9459459459459456</v>
      </c>
      <c r="K12" s="32">
        <v>11.796246648793565</v>
      </c>
      <c r="L12" s="32">
        <v>16.43835616438356</v>
      </c>
      <c r="M12" s="32">
        <v>6.1333298053898151</v>
      </c>
      <c r="N12" s="32">
        <v>6.1641648035771324</v>
      </c>
      <c r="O12" s="32">
        <v>0.24442305975791567</v>
      </c>
      <c r="P12" s="32">
        <v>4.9602101522058257</v>
      </c>
      <c r="Q12" s="32">
        <v>7.814108169594447</v>
      </c>
      <c r="R12" s="32">
        <v>3.6424177984808841</v>
      </c>
      <c r="S12" s="32">
        <v>0.13101565337140311</v>
      </c>
      <c r="T12" s="32">
        <v>11.393107979534411</v>
      </c>
      <c r="U12" s="32">
        <v>16.155556014501887</v>
      </c>
      <c r="V12" s="32">
        <v>0.26337586910371746</v>
      </c>
      <c r="W12" s="32">
        <v>3.6415580571195303</v>
      </c>
      <c r="X12" s="32">
        <v>1.1202443081737705</v>
      </c>
      <c r="Y12" s="32">
        <v>6.6760277856220434</v>
      </c>
      <c r="Z12" s="32">
        <v>6.243808475355805</v>
      </c>
    </row>
    <row r="13" spans="1:26" ht="15" customHeight="1">
      <c r="A13" s="98">
        <v>1990</v>
      </c>
      <c r="B13" s="32">
        <v>2.9807556761575924</v>
      </c>
      <c r="C13" s="32">
        <v>21.154344536246654</v>
      </c>
      <c r="D13" s="32">
        <v>12.01285637611249</v>
      </c>
      <c r="E13" s="32">
        <v>16.636649779992986</v>
      </c>
      <c r="F13" s="32">
        <v>2.6301482162932892</v>
      </c>
      <c r="G13" s="32">
        <v>7.1096159806512311</v>
      </c>
      <c r="H13" s="32">
        <v>18.946901345954739</v>
      </c>
      <c r="I13" s="32">
        <v>11.013993967264996</v>
      </c>
      <c r="J13" s="32">
        <v>6.6286846520741474</v>
      </c>
      <c r="K13" s="32">
        <v>13.054830287206265</v>
      </c>
      <c r="L13" s="32">
        <v>14.95621417525674</v>
      </c>
      <c r="M13" s="32">
        <v>5.409588758807736</v>
      </c>
      <c r="N13" s="32">
        <v>12.166947285088947</v>
      </c>
      <c r="O13" s="32">
        <v>1.916664477491016</v>
      </c>
      <c r="P13" s="32">
        <v>6.7385192934048126</v>
      </c>
      <c r="Q13" s="32">
        <v>9.3204309740691542</v>
      </c>
      <c r="R13" s="32">
        <v>2.7235337169773568</v>
      </c>
      <c r="S13" s="32">
        <v>1.5006751675467727</v>
      </c>
      <c r="T13" s="32">
        <v>12.842264074074073</v>
      </c>
      <c r="U13" s="32">
        <v>12.392437587087153</v>
      </c>
      <c r="V13" s="32">
        <v>1.0601096963641135</v>
      </c>
      <c r="W13" s="32">
        <v>4.1878882737423986</v>
      </c>
      <c r="X13" s="32">
        <v>1.1464280129744815</v>
      </c>
      <c r="Y13" s="32">
        <v>7.0178654627454469</v>
      </c>
      <c r="Z13" s="32">
        <v>6.9042226646881577</v>
      </c>
    </row>
    <row r="14" spans="1:26" ht="11.1" customHeight="1">
      <c r="A14" s="98">
        <v>1991</v>
      </c>
      <c r="B14" s="32">
        <v>2.6474424208876526</v>
      </c>
      <c r="C14" s="32">
        <v>19.630298974515757</v>
      </c>
      <c r="D14" s="32">
        <v>12.34256789181058</v>
      </c>
      <c r="E14" s="32">
        <v>19.395085450228706</v>
      </c>
      <c r="F14" s="32">
        <v>3.447153913047845</v>
      </c>
      <c r="G14" s="32">
        <v>8.3902177763201031</v>
      </c>
      <c r="H14" s="32">
        <v>21.922348484848484</v>
      </c>
      <c r="I14" s="32">
        <v>12.558048980428321</v>
      </c>
      <c r="J14" s="32">
        <v>6.5979513812688682</v>
      </c>
      <c r="K14" s="32">
        <v>13.083333333333332</v>
      </c>
      <c r="L14" s="32">
        <v>14.536031021547307</v>
      </c>
      <c r="M14" s="32">
        <v>6.9970622631675319</v>
      </c>
      <c r="N14" s="32">
        <v>13.094961485675071</v>
      </c>
      <c r="O14" s="32">
        <v>3.4511093027789506</v>
      </c>
      <c r="P14" s="32">
        <v>6.1292771483464072</v>
      </c>
      <c r="Q14" s="32">
        <v>9.4962281118867153</v>
      </c>
      <c r="R14" s="32">
        <v>2.6145797190971454</v>
      </c>
      <c r="S14" s="32">
        <v>1.5085613474491286</v>
      </c>
      <c r="T14" s="32">
        <v>15.411222608165753</v>
      </c>
      <c r="U14" s="32">
        <v>11.690176416436078</v>
      </c>
      <c r="V14" s="32">
        <v>1.0170155547239232</v>
      </c>
      <c r="W14" s="32">
        <v>4.3742316234674856</v>
      </c>
      <c r="X14" s="32">
        <v>1.4123552257885874</v>
      </c>
      <c r="Y14" s="32">
        <v>7.1593019665657538</v>
      </c>
      <c r="Z14" s="32">
        <v>7.5592203019681685</v>
      </c>
    </row>
    <row r="15" spans="1:26" ht="11.1" customHeight="1">
      <c r="A15" s="98">
        <v>1992</v>
      </c>
      <c r="B15" s="32">
        <v>2.1241907915662797</v>
      </c>
      <c r="C15" s="32">
        <v>21.651764174279581</v>
      </c>
      <c r="D15" s="32">
        <v>10.753694369290736</v>
      </c>
      <c r="E15" s="32">
        <v>18.821483356443757</v>
      </c>
      <c r="F15" s="32">
        <v>3.6727596719828668</v>
      </c>
      <c r="G15" s="32">
        <v>7.5719022177856852</v>
      </c>
      <c r="H15" s="32">
        <v>25.688220230473746</v>
      </c>
      <c r="I15" s="32">
        <v>12.001174797698679</v>
      </c>
      <c r="J15" s="32">
        <v>6.0913362923123593</v>
      </c>
      <c r="K15" s="32">
        <v>14.03133903133903</v>
      </c>
      <c r="L15" s="32">
        <v>13.880856189831285</v>
      </c>
      <c r="M15" s="32">
        <v>6.7127113852045834</v>
      </c>
      <c r="N15" s="32">
        <v>13.98281593288398</v>
      </c>
      <c r="O15" s="32">
        <v>2.8713082839631943</v>
      </c>
      <c r="P15" s="32">
        <v>5.9813432751864166</v>
      </c>
      <c r="Q15" s="32">
        <v>9.4049708222057422</v>
      </c>
      <c r="R15" s="32">
        <v>4.1528786728499991</v>
      </c>
      <c r="S15" s="32">
        <v>2.0402674087051835</v>
      </c>
      <c r="T15" s="32">
        <v>15.367710926694327</v>
      </c>
      <c r="U15" s="32">
        <v>11.541860734346393</v>
      </c>
      <c r="V15" s="32">
        <v>1.2203457928649404</v>
      </c>
      <c r="W15" s="32">
        <v>5.0657878125626237</v>
      </c>
      <c r="X15" s="32">
        <v>1.5822799702678494</v>
      </c>
      <c r="Y15" s="32">
        <v>8.4761476164568261</v>
      </c>
      <c r="Z15" s="32">
        <v>7.7096270367681825</v>
      </c>
    </row>
    <row r="16" spans="1:26" ht="11.1" customHeight="1">
      <c r="A16" s="98">
        <v>1993</v>
      </c>
      <c r="B16" s="32">
        <v>1.9623490017228338</v>
      </c>
      <c r="C16" s="32">
        <v>24.088786048523595</v>
      </c>
      <c r="D16" s="32">
        <v>9.459635583427664</v>
      </c>
      <c r="E16" s="32">
        <v>21.164700692149459</v>
      </c>
      <c r="F16" s="32">
        <v>3.2091726291543159</v>
      </c>
      <c r="G16" s="32">
        <v>6.1970226955539314</v>
      </c>
      <c r="H16" s="32">
        <v>23.613645935701246</v>
      </c>
      <c r="I16" s="32">
        <v>11.896709650349651</v>
      </c>
      <c r="J16" s="32">
        <v>5.528049499116908</v>
      </c>
      <c r="K16" s="32">
        <v>13.408609738884969</v>
      </c>
      <c r="L16" s="32">
        <v>13.43503413980712</v>
      </c>
      <c r="M16" s="32">
        <v>6.8033809181367211</v>
      </c>
      <c r="N16" s="32">
        <v>14.923866109057901</v>
      </c>
      <c r="O16" s="32">
        <v>3.2874822638719867</v>
      </c>
      <c r="P16" s="32">
        <v>6.7570989054251216</v>
      </c>
      <c r="Q16" s="32">
        <v>5.814277288188789</v>
      </c>
      <c r="R16" s="32">
        <v>3.9697164742503741</v>
      </c>
      <c r="S16" s="32">
        <v>1.8436734620032023</v>
      </c>
      <c r="T16" s="32">
        <v>13.94753224568138</v>
      </c>
      <c r="U16" s="32">
        <v>13.601321441822964</v>
      </c>
      <c r="V16" s="32">
        <v>1.3954923688804621</v>
      </c>
      <c r="W16" s="32">
        <v>3.9915599634146668</v>
      </c>
      <c r="X16" s="32">
        <v>2.0589712709542698</v>
      </c>
      <c r="Y16" s="32">
        <v>7.5365795636838859</v>
      </c>
      <c r="Z16" s="32">
        <v>7.4343102390305793</v>
      </c>
    </row>
    <row r="17" spans="1:26" ht="11.1" customHeight="1">
      <c r="A17" s="98">
        <v>1994</v>
      </c>
      <c r="B17" s="32">
        <v>1.7379105913171637</v>
      </c>
      <c r="C17" s="32">
        <v>24.776101068940058</v>
      </c>
      <c r="D17" s="32">
        <v>8.0944867580023772</v>
      </c>
      <c r="E17" s="32">
        <v>18.836969476795915</v>
      </c>
      <c r="F17" s="32">
        <v>3.2783664916135753</v>
      </c>
      <c r="G17" s="32">
        <v>4.8499933329534439</v>
      </c>
      <c r="H17" s="32">
        <v>28.53308280767682</v>
      </c>
      <c r="I17" s="32">
        <v>11.888052736180438</v>
      </c>
      <c r="J17" s="32">
        <v>5.2253795570337687</v>
      </c>
      <c r="K17" s="32">
        <v>11.917098445595855</v>
      </c>
      <c r="L17" s="32">
        <v>13.248004348337023</v>
      </c>
      <c r="M17" s="32">
        <v>6.2443937151315039</v>
      </c>
      <c r="N17" s="32">
        <v>12.976394729187271</v>
      </c>
      <c r="O17" s="32">
        <v>2.203167072022246</v>
      </c>
      <c r="P17" s="32">
        <v>11.625068346214524</v>
      </c>
      <c r="Q17" s="32">
        <v>5.9523856605152377</v>
      </c>
      <c r="R17" s="32">
        <v>4.7710939370363139</v>
      </c>
      <c r="S17" s="32">
        <v>1.6059887038415301</v>
      </c>
      <c r="T17" s="32">
        <v>15.030756994818651</v>
      </c>
      <c r="U17" s="32">
        <v>11.725581380456429</v>
      </c>
      <c r="V17" s="32">
        <v>1.2526983780811511</v>
      </c>
      <c r="W17" s="32">
        <v>3.3496865098150566</v>
      </c>
      <c r="X17" s="32">
        <v>1.625394058678407</v>
      </c>
      <c r="Y17" s="32">
        <v>7.3888450501124359</v>
      </c>
      <c r="Z17" s="32">
        <v>7.884940436780898</v>
      </c>
    </row>
    <row r="18" spans="1:26" ht="11.1" customHeight="1">
      <c r="A18" s="98">
        <v>1995</v>
      </c>
      <c r="B18" s="32">
        <v>2.0269662191683344</v>
      </c>
      <c r="C18" s="32">
        <v>21.530185167560251</v>
      </c>
      <c r="D18" s="32">
        <v>9.5067911420029318</v>
      </c>
      <c r="E18" s="32">
        <v>19.548553574284139</v>
      </c>
      <c r="F18" s="32">
        <v>4.0310884082064282</v>
      </c>
      <c r="G18" s="32">
        <v>6.0156794896030252</v>
      </c>
      <c r="H18" s="32">
        <v>34.02872260015117</v>
      </c>
      <c r="I18" s="32">
        <v>11.701997993694469</v>
      </c>
      <c r="J18" s="32">
        <v>4.9063825742331435</v>
      </c>
      <c r="K18" s="32">
        <v>13.698630136986301</v>
      </c>
      <c r="L18" s="32">
        <v>11.235108875888312</v>
      </c>
      <c r="M18" s="32">
        <v>6.0111581911018499</v>
      </c>
      <c r="N18" s="32">
        <v>12.665648379745429</v>
      </c>
      <c r="O18" s="32">
        <v>1.8114970616206891</v>
      </c>
      <c r="P18" s="32">
        <v>9.3131684401495374</v>
      </c>
      <c r="Q18" s="32">
        <v>5.4617228956903787</v>
      </c>
      <c r="R18" s="32">
        <v>4.2609550758842127</v>
      </c>
      <c r="S18" s="32">
        <v>1.596099403256914</v>
      </c>
      <c r="T18" s="32">
        <v>16.36775610310842</v>
      </c>
      <c r="U18" s="32">
        <v>13.536147769754821</v>
      </c>
      <c r="V18" s="32">
        <v>1.4000305871479437</v>
      </c>
      <c r="W18" s="32">
        <v>4.9888856886935677</v>
      </c>
      <c r="X18" s="32">
        <v>1.9958247561650944</v>
      </c>
      <c r="Y18" s="32">
        <v>6.0524216197944991</v>
      </c>
      <c r="Z18" s="32">
        <v>7.6429529713337034</v>
      </c>
    </row>
    <row r="19" spans="1:26" ht="11.1" customHeight="1">
      <c r="A19" s="98">
        <v>1996</v>
      </c>
      <c r="B19" s="32">
        <v>1.7301309302936818</v>
      </c>
      <c r="C19" s="32">
        <v>16.900994046356651</v>
      </c>
      <c r="D19" s="32">
        <v>10.248564863312611</v>
      </c>
      <c r="E19" s="32">
        <v>18.617609400013567</v>
      </c>
      <c r="F19" s="32">
        <v>4.0898488865499321</v>
      </c>
      <c r="G19" s="32">
        <v>5.9251146676443209</v>
      </c>
      <c r="H19" s="32">
        <v>33.405079638398625</v>
      </c>
      <c r="I19" s="32">
        <v>11.966032054259964</v>
      </c>
      <c r="J19" s="32">
        <v>4.2330071190877216</v>
      </c>
      <c r="K19" s="32">
        <v>11.117226197028069</v>
      </c>
      <c r="L19" s="32">
        <v>11.475272779158843</v>
      </c>
      <c r="M19" s="32">
        <v>6.6947584315612225</v>
      </c>
      <c r="N19" s="32">
        <v>12.462685057987159</v>
      </c>
      <c r="O19" s="32">
        <v>1.8714779936218222</v>
      </c>
      <c r="P19" s="32">
        <v>8.1560334708814821</v>
      </c>
      <c r="Q19" s="32">
        <v>5.7733859109842731</v>
      </c>
      <c r="R19" s="32">
        <v>4.333417375671301</v>
      </c>
      <c r="S19" s="32">
        <v>1.5695560244469182</v>
      </c>
      <c r="T19" s="32">
        <v>16.848690303030303</v>
      </c>
      <c r="U19" s="32">
        <v>14.260224702237888</v>
      </c>
      <c r="V19" s="32">
        <v>1.3688899709527964</v>
      </c>
      <c r="W19" s="32">
        <v>3.893913250186877</v>
      </c>
      <c r="X19" s="32">
        <v>2.0222739912801093</v>
      </c>
      <c r="Y19" s="32">
        <v>5.922397985032176</v>
      </c>
      <c r="Z19" s="32">
        <v>7.4156341705278503</v>
      </c>
    </row>
    <row r="20" spans="1:26" ht="11.1" customHeight="1">
      <c r="A20" s="98">
        <v>1997</v>
      </c>
      <c r="B20" s="32">
        <v>1.7000456363944565</v>
      </c>
      <c r="C20" s="32">
        <v>15.765068782031666</v>
      </c>
      <c r="D20" s="32">
        <v>13.623731797935163</v>
      </c>
      <c r="E20" s="32">
        <v>17.630392027912546</v>
      </c>
      <c r="F20" s="32">
        <v>3.6510121775374693</v>
      </c>
      <c r="G20" s="32">
        <v>5.6367896322790854</v>
      </c>
      <c r="H20" s="32">
        <v>28.078817733990146</v>
      </c>
      <c r="I20" s="32">
        <v>12.581980729727086</v>
      </c>
      <c r="J20" s="32">
        <v>3.9334907496451486</v>
      </c>
      <c r="K20" s="32">
        <v>11.031024757129426</v>
      </c>
      <c r="L20" s="32">
        <v>13.764515244294948</v>
      </c>
      <c r="M20" s="32">
        <v>5.7187230549091597</v>
      </c>
      <c r="N20" s="32">
        <v>12.3384178890268</v>
      </c>
      <c r="O20" s="32">
        <v>2.0386990860315994</v>
      </c>
      <c r="P20" s="32">
        <v>7.9645879575142633</v>
      </c>
      <c r="Q20" s="32">
        <v>6.2657937667743884</v>
      </c>
      <c r="R20" s="32">
        <v>4.9354003897282377</v>
      </c>
      <c r="S20" s="32">
        <v>1.5577672642575195</v>
      </c>
      <c r="T20" s="32">
        <v>14.71579925925926</v>
      </c>
      <c r="U20" s="32">
        <v>9.0242143790396057</v>
      </c>
      <c r="V20" s="32">
        <v>1.2744675395350318</v>
      </c>
      <c r="W20" s="32">
        <v>5.2190564309859573</v>
      </c>
      <c r="X20" s="32">
        <v>2.1976544912611784</v>
      </c>
      <c r="Y20" s="32">
        <v>6.7502576133697128</v>
      </c>
      <c r="Z20" s="32">
        <v>7.1908821949672257</v>
      </c>
    </row>
    <row r="21" spans="1:26" ht="11.1" customHeight="1">
      <c r="A21" s="98">
        <v>1998</v>
      </c>
      <c r="B21" s="32">
        <v>1.5060654845916421</v>
      </c>
      <c r="C21" s="32">
        <v>14.558228574310569</v>
      </c>
      <c r="D21" s="32">
        <v>14.269837320807536</v>
      </c>
      <c r="E21" s="32">
        <v>17.733134359090005</v>
      </c>
      <c r="F21" s="32">
        <v>4.0346459650099478</v>
      </c>
      <c r="G21" s="32">
        <v>8.8545952529452538</v>
      </c>
      <c r="H21" s="32">
        <v>30.419761616859564</v>
      </c>
      <c r="I21" s="32">
        <v>13.207248673134126</v>
      </c>
      <c r="J21" s="32">
        <v>2.7635119981389495</v>
      </c>
      <c r="K21" s="32">
        <v>9.2526489817389344</v>
      </c>
      <c r="L21" s="32">
        <v>10.2221295914789</v>
      </c>
      <c r="M21" s="32">
        <v>6.1614517430354701</v>
      </c>
      <c r="N21" s="32">
        <v>13.387707784633932</v>
      </c>
      <c r="O21" s="32">
        <v>2.234463560833464</v>
      </c>
      <c r="P21" s="32">
        <v>8.3806540271628602</v>
      </c>
      <c r="Q21" s="32">
        <v>5.6255352593732217</v>
      </c>
      <c r="R21" s="32">
        <v>4.7893995575453392</v>
      </c>
      <c r="S21" s="32">
        <v>1.4059302048859001</v>
      </c>
      <c r="T21" s="32">
        <v>14.314491974877875</v>
      </c>
      <c r="U21" s="32">
        <v>11.222395497804079</v>
      </c>
      <c r="V21" s="32">
        <v>1.1969765344118632</v>
      </c>
      <c r="W21" s="32">
        <v>3.5037915502966968</v>
      </c>
      <c r="X21" s="32">
        <v>3.0003153895682222</v>
      </c>
      <c r="Y21" s="32">
        <v>5.3085782954592524</v>
      </c>
      <c r="Z21" s="32">
        <v>7.2785348812160837</v>
      </c>
    </row>
    <row r="22" spans="1:26" ht="11.1" customHeight="1">
      <c r="A22" s="98">
        <v>1999</v>
      </c>
      <c r="B22" s="32">
        <v>2.0352034172260511</v>
      </c>
      <c r="C22" s="32">
        <v>13.226107889821742</v>
      </c>
      <c r="D22" s="32">
        <v>12.04689520986102</v>
      </c>
      <c r="E22" s="32">
        <v>16.06397796365653</v>
      </c>
      <c r="F22" s="32">
        <v>3.9601387533570871</v>
      </c>
      <c r="G22" s="32">
        <v>9.2146163007201842</v>
      </c>
      <c r="H22" s="32">
        <v>27.963747990059932</v>
      </c>
      <c r="I22" s="32">
        <v>12.945566865181624</v>
      </c>
      <c r="J22" s="32">
        <v>2.7327242706484007</v>
      </c>
      <c r="K22" s="32">
        <v>10.833301376692104</v>
      </c>
      <c r="L22" s="32">
        <v>6.6536502769768209</v>
      </c>
      <c r="M22" s="32">
        <v>5.3086029535864974</v>
      </c>
      <c r="N22" s="32">
        <v>12.439258493215892</v>
      </c>
      <c r="O22" s="32">
        <v>1.9872615416009025</v>
      </c>
      <c r="P22" s="32">
        <v>8.3279341127148037</v>
      </c>
      <c r="Q22" s="32">
        <v>6.350696084710858</v>
      </c>
      <c r="R22" s="32">
        <v>4.3025696162480225</v>
      </c>
      <c r="S22" s="32">
        <v>1.6026048718099053</v>
      </c>
      <c r="T22" s="32">
        <v>17.096287727272728</v>
      </c>
      <c r="U22" s="32">
        <v>12.264394689736974</v>
      </c>
      <c r="V22" s="32">
        <v>1.2914961506527223</v>
      </c>
      <c r="W22" s="32">
        <v>3.3917601201475822</v>
      </c>
      <c r="X22" s="32">
        <v>3.2846544545436744</v>
      </c>
      <c r="Y22" s="32">
        <v>5.9072907914902171</v>
      </c>
      <c r="Z22" s="32">
        <v>7.2263862741177034</v>
      </c>
    </row>
    <row r="23" spans="1:26" ht="15" customHeight="1">
      <c r="A23" s="98">
        <v>2000</v>
      </c>
      <c r="B23" s="32">
        <v>1.7050446946418429</v>
      </c>
      <c r="C23" s="32">
        <v>12.794514294711611</v>
      </c>
      <c r="D23" s="32">
        <v>10.718519186324604</v>
      </c>
      <c r="E23" s="32">
        <v>19.309075761977173</v>
      </c>
      <c r="F23" s="32">
        <v>3.210568398418983</v>
      </c>
      <c r="G23" s="32">
        <v>9.6140648944348683</v>
      </c>
      <c r="H23" s="32">
        <v>24.825480070967899</v>
      </c>
      <c r="I23" s="32">
        <v>12.885254281382833</v>
      </c>
      <c r="J23" s="32">
        <v>3.0878498738569822</v>
      </c>
      <c r="K23" s="32">
        <v>9.2820146494540321</v>
      </c>
      <c r="L23" s="32">
        <v>7.7427365448789693</v>
      </c>
      <c r="M23" s="32">
        <v>5.3468625259253839</v>
      </c>
      <c r="N23" s="32">
        <v>13.431175434770648</v>
      </c>
      <c r="O23" s="32">
        <v>2.1354482552750782</v>
      </c>
      <c r="P23" s="32">
        <v>9.6219977385614186</v>
      </c>
      <c r="Q23" s="32">
        <v>6.3841197714002584</v>
      </c>
      <c r="R23" s="32">
        <v>4.8360592853858737</v>
      </c>
      <c r="S23" s="32">
        <v>2.1986673410259829</v>
      </c>
      <c r="T23" s="32">
        <v>13.880967768882243</v>
      </c>
      <c r="U23" s="32">
        <v>9.9567379500112256</v>
      </c>
      <c r="V23" s="32">
        <v>1.2812375416250938</v>
      </c>
      <c r="W23" s="32">
        <v>3.8326731269538583</v>
      </c>
      <c r="X23" s="32">
        <v>2.8071747860754854</v>
      </c>
      <c r="Y23" s="32">
        <v>7.110130464959048</v>
      </c>
      <c r="Z23" s="32">
        <v>7.765933370088236</v>
      </c>
    </row>
    <row r="24" spans="1:26" ht="11.1" customHeight="1">
      <c r="A24" s="98">
        <v>2001</v>
      </c>
      <c r="B24" s="32">
        <v>2.0478770843682224</v>
      </c>
      <c r="C24" s="32">
        <v>10.746939042793606</v>
      </c>
      <c r="D24" s="32">
        <v>8.2897044144306964</v>
      </c>
      <c r="E24" s="32">
        <v>18.484686368885793</v>
      </c>
      <c r="F24" s="32">
        <v>3.2152814786484312</v>
      </c>
      <c r="G24" s="32">
        <v>10.353721981602659</v>
      </c>
      <c r="H24" s="32">
        <v>28.590317563841566</v>
      </c>
      <c r="I24" s="32">
        <v>11.987341906025048</v>
      </c>
      <c r="J24" s="32">
        <v>3.3748029871564076</v>
      </c>
      <c r="K24" s="32">
        <v>8.7837296924843535</v>
      </c>
      <c r="L24" s="32">
        <v>7.1248536963405122</v>
      </c>
      <c r="M24" s="32">
        <v>5.4600404757161245</v>
      </c>
      <c r="N24" s="32">
        <v>14.565076080476841</v>
      </c>
      <c r="O24" s="32">
        <v>1.7498487905799178</v>
      </c>
      <c r="P24" s="32">
        <v>9.0960760836496615</v>
      </c>
      <c r="Q24" s="32">
        <v>6.5261527067380722</v>
      </c>
      <c r="R24" s="32">
        <v>4.5691978107241109</v>
      </c>
      <c r="S24" s="32">
        <v>2.5608132273231208</v>
      </c>
      <c r="T24" s="32">
        <v>13.220295057859277</v>
      </c>
      <c r="U24" s="32">
        <v>15.246566675975226</v>
      </c>
      <c r="V24" s="32">
        <v>1.4092390101855039</v>
      </c>
      <c r="W24" s="32">
        <v>4.1510472523602884</v>
      </c>
      <c r="X24" s="32">
        <v>3.2565512046936167</v>
      </c>
      <c r="Y24" s="32">
        <v>6.7713693103088293</v>
      </c>
      <c r="Z24" s="32">
        <v>7.7423736668023286</v>
      </c>
    </row>
    <row r="25" spans="1:26" ht="11.1" customHeight="1">
      <c r="A25" s="98">
        <v>2002</v>
      </c>
      <c r="B25" s="32">
        <v>1.4873041665760089</v>
      </c>
      <c r="C25" s="32">
        <v>9.5584763201677561</v>
      </c>
      <c r="D25" s="32">
        <v>8.0335454744117971</v>
      </c>
      <c r="E25" s="32">
        <v>18.200474653255139</v>
      </c>
      <c r="F25" s="32">
        <v>3.5981624746363066</v>
      </c>
      <c r="G25" s="32">
        <v>12.662554811818417</v>
      </c>
      <c r="H25" s="32">
        <v>32.033915280716194</v>
      </c>
      <c r="I25" s="32">
        <v>12.00744922219587</v>
      </c>
      <c r="J25" s="32">
        <v>2.7707368632736582</v>
      </c>
      <c r="K25" s="32">
        <v>9.9618643201691484</v>
      </c>
      <c r="L25" s="32">
        <v>6.2137150357824238</v>
      </c>
      <c r="M25" s="32">
        <v>6.1545510009415407</v>
      </c>
      <c r="N25" s="32">
        <v>14.453329028443134</v>
      </c>
      <c r="O25" s="32">
        <v>1.5547906841864567</v>
      </c>
      <c r="P25" s="32">
        <v>7.9837748483953268</v>
      </c>
      <c r="Q25" s="32">
        <v>6.3444684631481589</v>
      </c>
      <c r="R25" s="32">
        <v>5.1812786066391636</v>
      </c>
      <c r="S25" s="32">
        <v>2.5081102833993332</v>
      </c>
      <c r="T25" s="32">
        <v>13.830005555025886</v>
      </c>
      <c r="U25" s="32">
        <v>13.314404935004855</v>
      </c>
      <c r="V25" s="32">
        <v>1.2308761072848484</v>
      </c>
      <c r="W25" s="32">
        <v>4.2467895140405547</v>
      </c>
      <c r="X25" s="32">
        <v>4.0155523187361153</v>
      </c>
      <c r="Y25" s="32">
        <v>5.374048213741438</v>
      </c>
      <c r="Z25" s="32">
        <v>7.6865842377300417</v>
      </c>
    </row>
    <row r="26" spans="1:26" ht="11.1" customHeight="1">
      <c r="A26" s="98">
        <v>2003</v>
      </c>
      <c r="B26" s="32">
        <v>1.4160351963806641</v>
      </c>
      <c r="C26" s="32">
        <v>8.6252880527849918</v>
      </c>
      <c r="D26" s="32">
        <v>8.1885005659572485</v>
      </c>
      <c r="E26" s="32">
        <v>16.677557552104474</v>
      </c>
      <c r="F26" s="32">
        <v>4.3027736138558961</v>
      </c>
      <c r="G26" s="32">
        <v>11.463322696943431</v>
      </c>
      <c r="H26" s="32">
        <v>29.182314661336655</v>
      </c>
      <c r="I26" s="32">
        <v>12.491986458178639</v>
      </c>
      <c r="J26" s="32">
        <v>2.588860678700633</v>
      </c>
      <c r="K26" s="32">
        <v>10.003692556543539</v>
      </c>
      <c r="L26" s="32">
        <v>5.4476166645487156</v>
      </c>
      <c r="M26" s="32">
        <v>6.5556279853722881</v>
      </c>
      <c r="N26" s="32">
        <v>12.110503421783255</v>
      </c>
      <c r="O26" s="32">
        <v>1.0912507226685508</v>
      </c>
      <c r="P26" s="32">
        <v>8.413407032362338</v>
      </c>
      <c r="Q26" s="32">
        <v>6.109648735732045</v>
      </c>
      <c r="R26" s="32">
        <v>4.1590408269982611</v>
      </c>
      <c r="S26" s="32">
        <v>2.6771582240298732</v>
      </c>
      <c r="T26" s="32">
        <v>20.040583275052732</v>
      </c>
      <c r="U26" s="32">
        <v>11.703339003122149</v>
      </c>
      <c r="V26" s="32">
        <v>1.3251814132115936</v>
      </c>
      <c r="W26" s="32">
        <v>4.764854284164671</v>
      </c>
      <c r="X26" s="32">
        <v>3.7051268551162697</v>
      </c>
      <c r="Y26" s="32">
        <v>5.272712209862215</v>
      </c>
      <c r="Z26" s="32">
        <v>7.5796656559621232</v>
      </c>
    </row>
    <row r="27" spans="1:26" ht="11.1" customHeight="1">
      <c r="A27" s="98">
        <v>2004</v>
      </c>
      <c r="B27" s="32">
        <v>3.6325733979652193</v>
      </c>
      <c r="C27" s="32">
        <v>7.3163178574323888</v>
      </c>
      <c r="D27" s="32">
        <v>12.917299836194795</v>
      </c>
      <c r="E27" s="32">
        <v>16.819624651568411</v>
      </c>
      <c r="F27" s="32">
        <v>3.469565723711252</v>
      </c>
      <c r="G27" s="32">
        <v>9.9847913863261688</v>
      </c>
      <c r="H27" s="32">
        <v>28.481993896200951</v>
      </c>
      <c r="I27" s="32">
        <v>12.705342705440231</v>
      </c>
      <c r="J27" s="32">
        <v>2.4281818801054094</v>
      </c>
      <c r="K27" s="32">
        <v>9.1096584948576496</v>
      </c>
      <c r="L27" s="32">
        <v>5.6530880494554214</v>
      </c>
      <c r="M27" s="32">
        <v>7.0943328071709599</v>
      </c>
      <c r="N27" s="32">
        <v>12.225201888992121</v>
      </c>
      <c r="O27" s="32">
        <v>0.99534134997639834</v>
      </c>
      <c r="P27" s="32">
        <v>6.7598799439339396</v>
      </c>
      <c r="Q27" s="32">
        <v>6.0351308520639497</v>
      </c>
      <c r="R27" s="32">
        <v>3.4762183075874886</v>
      </c>
      <c r="S27" s="32">
        <v>2.1327179982664433</v>
      </c>
      <c r="T27" s="32">
        <v>13.772325239747232</v>
      </c>
      <c r="U27" s="32">
        <v>9.3213336485795377</v>
      </c>
      <c r="V27" s="32">
        <v>1.2673194437943189</v>
      </c>
      <c r="W27" s="32">
        <v>4.8297210808159186</v>
      </c>
      <c r="X27" s="32">
        <v>4.0001704471259032</v>
      </c>
      <c r="Y27" s="32">
        <v>5.9331808343614423</v>
      </c>
      <c r="Z27" s="32">
        <v>7.3479637052459026</v>
      </c>
    </row>
    <row r="28" spans="1:26" ht="11.1" customHeight="1">
      <c r="A28" s="98">
        <v>2005</v>
      </c>
      <c r="B28" s="32">
        <v>2.5883448901028632</v>
      </c>
      <c r="C28" s="32">
        <v>6.3898052176885827</v>
      </c>
      <c r="D28" s="32">
        <v>12.791382486643588</v>
      </c>
      <c r="E28" s="32">
        <v>16.591466817670607</v>
      </c>
      <c r="F28" s="32">
        <v>3.8500663360911895</v>
      </c>
      <c r="G28" s="32">
        <v>9.9857245975625872</v>
      </c>
      <c r="H28" s="32">
        <v>26.493728264772486</v>
      </c>
      <c r="I28" s="32">
        <v>13.304723713381181</v>
      </c>
      <c r="J28" s="32">
        <v>2.5048191390385286</v>
      </c>
      <c r="K28" s="32">
        <v>7.8008957588043524</v>
      </c>
      <c r="L28" s="32">
        <v>6.5863662198728861</v>
      </c>
      <c r="M28" s="32">
        <v>6.774465179947418</v>
      </c>
      <c r="N28" s="32">
        <v>14.52013411975874</v>
      </c>
      <c r="O28" s="32">
        <v>1.0761504709708252</v>
      </c>
      <c r="P28" s="32">
        <v>7.8936288078582395</v>
      </c>
      <c r="Q28" s="32">
        <v>5.4240899068221315</v>
      </c>
      <c r="R28" s="32">
        <v>4.9706469028760658</v>
      </c>
      <c r="S28" s="32">
        <v>1.9854850563038335</v>
      </c>
      <c r="T28" s="32">
        <v>12.474286643105549</v>
      </c>
      <c r="U28" s="32">
        <v>6.4249603770754327</v>
      </c>
      <c r="V28" s="32">
        <v>1.2068910176038354</v>
      </c>
      <c r="W28" s="32">
        <v>5.0391213190671555</v>
      </c>
      <c r="X28" s="32">
        <v>4.505930893504102</v>
      </c>
      <c r="Y28" s="32">
        <v>5.1867631318451783</v>
      </c>
      <c r="Z28" s="32">
        <v>7.4742715137100584</v>
      </c>
    </row>
    <row r="29" spans="1:26" ht="11.1" customHeight="1">
      <c r="A29" s="98">
        <v>2006</v>
      </c>
      <c r="B29" s="32">
        <v>1.4584805064352695</v>
      </c>
      <c r="C29" s="32">
        <v>4.8624961047394013</v>
      </c>
      <c r="D29" s="32">
        <v>9.0327368680650508</v>
      </c>
      <c r="E29" s="32">
        <v>15.054552031280762</v>
      </c>
      <c r="F29" s="32">
        <v>3.7697275621136548</v>
      </c>
      <c r="G29" s="32">
        <v>9.452088362593372</v>
      </c>
      <c r="H29" s="32">
        <v>26.176240005749356</v>
      </c>
      <c r="I29" s="32">
        <v>12.307891057729069</v>
      </c>
      <c r="J29" s="32">
        <v>2.4579337921534146</v>
      </c>
      <c r="K29" s="32">
        <v>7.697774668535196</v>
      </c>
      <c r="L29" s="32">
        <v>5.3281315511530032</v>
      </c>
      <c r="M29" s="32">
        <v>5.7218657790080085</v>
      </c>
      <c r="N29" s="32">
        <v>11.401614724434371</v>
      </c>
      <c r="O29" s="32">
        <v>1.1179724317048476</v>
      </c>
      <c r="P29" s="32">
        <v>8.0095352847077113</v>
      </c>
      <c r="Q29" s="32">
        <v>4.7096921100184463</v>
      </c>
      <c r="R29" s="32">
        <v>5.1845837774856189</v>
      </c>
      <c r="S29" s="32">
        <v>2.2093424942640687</v>
      </c>
      <c r="T29" s="32">
        <v>11.618956535267154</v>
      </c>
      <c r="U29" s="32">
        <v>6.0507372058874225</v>
      </c>
      <c r="V29" s="32">
        <v>1.2678012383180117</v>
      </c>
      <c r="W29" s="32">
        <v>5.4967185966018111</v>
      </c>
      <c r="X29" s="32">
        <v>5.2001583261316293</v>
      </c>
      <c r="Y29" s="32">
        <v>5.1011482312912086</v>
      </c>
      <c r="Z29" s="32">
        <v>6.9758630784192448</v>
      </c>
    </row>
    <row r="30" spans="1:26" ht="11.1" customHeight="1">
      <c r="A30" s="98">
        <v>2007</v>
      </c>
      <c r="B30" s="32">
        <v>0.94712443850136152</v>
      </c>
      <c r="C30" s="32">
        <v>4.2751588853230231</v>
      </c>
      <c r="D30" s="32">
        <v>7.8555733248253423</v>
      </c>
      <c r="E30" s="32">
        <v>15.447962329563394</v>
      </c>
      <c r="F30" s="32">
        <v>2.2231458364405285</v>
      </c>
      <c r="G30" s="32">
        <v>9.5763347511962209</v>
      </c>
      <c r="H30" s="32">
        <v>26.401541890524712</v>
      </c>
      <c r="I30" s="32">
        <v>12.031205144981561</v>
      </c>
      <c r="J30" s="32">
        <v>2.1411997650454628</v>
      </c>
      <c r="K30" s="32">
        <v>7.641286381798551</v>
      </c>
      <c r="L30" s="32">
        <v>4.7343989508405935</v>
      </c>
      <c r="M30" s="32">
        <v>5.9832809678282146</v>
      </c>
      <c r="N30" s="32">
        <v>11.510202100328222</v>
      </c>
      <c r="O30" s="32">
        <v>1.4884131837986443</v>
      </c>
      <c r="P30" s="32">
        <v>6.0964450962136727</v>
      </c>
      <c r="Q30" s="32">
        <v>5.1258243492789015</v>
      </c>
      <c r="R30" s="32">
        <v>5.1912215077633865</v>
      </c>
      <c r="S30" s="32">
        <v>1.5263773526622697</v>
      </c>
      <c r="T30" s="32">
        <v>12.565978152358479</v>
      </c>
      <c r="U30" s="32">
        <v>7.47742089475667</v>
      </c>
      <c r="V30" s="32">
        <v>1.0263415724019995</v>
      </c>
      <c r="W30" s="32">
        <v>4.4962635246459115</v>
      </c>
      <c r="X30" s="32">
        <v>5.2755655474867078</v>
      </c>
      <c r="Y30" s="32">
        <v>5.7773093391015111</v>
      </c>
      <c r="Z30" s="32">
        <v>6.6152609384744796</v>
      </c>
    </row>
    <row r="31" spans="1:26" ht="11.1" customHeight="1">
      <c r="A31" s="98">
        <v>2008</v>
      </c>
      <c r="B31" s="32">
        <v>1.1367908343575286</v>
      </c>
      <c r="C31" s="32">
        <v>4.996223856467509</v>
      </c>
      <c r="D31" s="32">
        <v>8.7770846149802093</v>
      </c>
      <c r="E31" s="32">
        <v>14.135065110822861</v>
      </c>
      <c r="F31" s="32">
        <v>2.0661199398256707</v>
      </c>
      <c r="G31" s="32">
        <v>10.037050949701499</v>
      </c>
      <c r="H31" s="32">
        <v>28.738317795353929</v>
      </c>
      <c r="I31" s="32">
        <v>11.886129002712241</v>
      </c>
      <c r="J31" s="32">
        <v>1.7793701117255842</v>
      </c>
      <c r="K31" s="32">
        <v>8.8095620939220805</v>
      </c>
      <c r="L31" s="32">
        <v>4.5406676046534837</v>
      </c>
      <c r="M31" s="32">
        <v>6.1820052438934647</v>
      </c>
      <c r="N31" s="32">
        <v>12.811894555325443</v>
      </c>
      <c r="O31" s="32">
        <v>2.0912067407638788</v>
      </c>
      <c r="P31" s="32">
        <v>7.0813026489171289</v>
      </c>
      <c r="Q31" s="32">
        <v>4.8456243217709085</v>
      </c>
      <c r="R31" s="32">
        <v>5.2700700877056121</v>
      </c>
      <c r="S31" s="32">
        <v>1.5970641937776486</v>
      </c>
      <c r="T31" s="32">
        <v>11.770859055271837</v>
      </c>
      <c r="U31" s="32">
        <v>8.1684795752153061</v>
      </c>
      <c r="V31" s="32">
        <v>1.0071477829006592</v>
      </c>
      <c r="W31" s="32">
        <v>6.1724152458242312</v>
      </c>
      <c r="X31" s="32">
        <v>6.4889217379760762</v>
      </c>
      <c r="Y31" s="32">
        <v>6.1888769779380448</v>
      </c>
      <c r="Z31" s="32">
        <v>7.0729445517893623</v>
      </c>
    </row>
    <row r="32" spans="1:26" ht="11.1" customHeight="1">
      <c r="A32" s="98">
        <v>2009</v>
      </c>
      <c r="B32" s="32">
        <v>0.8653410942572406</v>
      </c>
      <c r="C32" s="32">
        <v>3.9494596897409839</v>
      </c>
      <c r="D32" s="32">
        <v>12.05773647324275</v>
      </c>
      <c r="E32" s="32">
        <v>12.04094498274368</v>
      </c>
      <c r="F32" s="32">
        <v>2.4367985904837943</v>
      </c>
      <c r="G32" s="32">
        <v>9.7028508648533816</v>
      </c>
      <c r="H32" s="32">
        <v>26.920547823234692</v>
      </c>
      <c r="I32" s="32">
        <v>11.826922162295636</v>
      </c>
      <c r="J32" s="32">
        <v>1.5536270850838152</v>
      </c>
      <c r="K32" s="32">
        <v>9.1276823226731096</v>
      </c>
      <c r="L32" s="32">
        <v>4.4734295047900687</v>
      </c>
      <c r="M32" s="32">
        <v>5.0325881583368757</v>
      </c>
      <c r="N32" s="32">
        <v>12.587202851812476</v>
      </c>
      <c r="O32" s="32">
        <v>2.3456523562488356</v>
      </c>
      <c r="P32" s="32">
        <v>6.5631854950785007</v>
      </c>
      <c r="Q32" s="32">
        <v>4.5297245224967169</v>
      </c>
      <c r="R32" s="32">
        <v>6.0755771762580721</v>
      </c>
      <c r="S32" s="32">
        <v>1.9993409047528152</v>
      </c>
      <c r="T32" s="32">
        <v>13.657003505041953</v>
      </c>
      <c r="U32" s="32">
        <v>8.446579789204069</v>
      </c>
      <c r="V32" s="32">
        <v>1.0245108296029914</v>
      </c>
      <c r="W32" s="32">
        <v>5.1529063514644511</v>
      </c>
      <c r="X32" s="32">
        <v>7.5311455174661646</v>
      </c>
      <c r="Y32" s="32">
        <v>5.8703055713208689</v>
      </c>
      <c r="Z32" s="32">
        <v>6.7190776548122901</v>
      </c>
    </row>
    <row r="33" spans="1:26" ht="15" customHeight="1">
      <c r="A33" s="98">
        <v>2010</v>
      </c>
      <c r="B33" s="32">
        <v>1.2088528191217842</v>
      </c>
      <c r="C33" s="32">
        <v>4.918221539397635</v>
      </c>
      <c r="D33" s="32">
        <v>7.8330341262740539</v>
      </c>
      <c r="E33" s="32">
        <v>13.962645628210815</v>
      </c>
      <c r="F33" s="32">
        <v>2.484806730065761</v>
      </c>
      <c r="G33" s="32">
        <v>9.2091325867506555</v>
      </c>
      <c r="H33" s="32">
        <v>36.159764936219894</v>
      </c>
      <c r="I33" s="32">
        <v>12.068112799257015</v>
      </c>
      <c r="J33" s="32">
        <v>1.9315267030356928</v>
      </c>
      <c r="K33" s="32">
        <v>8.9465600127970575</v>
      </c>
      <c r="L33" s="32">
        <v>5.3499398740095652</v>
      </c>
      <c r="M33" s="32">
        <v>5.7183541683701193</v>
      </c>
      <c r="N33" s="32">
        <v>10.194882261162899</v>
      </c>
      <c r="O33" s="32">
        <v>2.6393804515878432</v>
      </c>
      <c r="P33" s="32">
        <v>8.1302164572912439</v>
      </c>
      <c r="Q33" s="32">
        <v>3.6031498524762262</v>
      </c>
      <c r="R33" s="32">
        <v>6.9799773699817464</v>
      </c>
      <c r="S33" s="32">
        <v>2.1435645630655698</v>
      </c>
      <c r="T33" s="32">
        <v>11.771992245078071</v>
      </c>
      <c r="U33" s="32">
        <v>10.2066728879116</v>
      </c>
      <c r="V33" s="32">
        <v>1.2187906736986271</v>
      </c>
      <c r="W33" s="32">
        <v>5.9349527834365219</v>
      </c>
      <c r="X33" s="32">
        <v>8.4809642388764033</v>
      </c>
      <c r="Y33" s="32">
        <v>4.0138611690447847</v>
      </c>
      <c r="Z33" s="32">
        <v>6.8652187294648472</v>
      </c>
    </row>
    <row r="34" spans="1:26" ht="11.1" customHeight="1">
      <c r="A34" s="98">
        <v>2011</v>
      </c>
      <c r="B34" s="32">
        <v>0.96346533720950212</v>
      </c>
      <c r="C34" s="32">
        <v>4.2104761912227202</v>
      </c>
      <c r="D34" s="32">
        <v>7.0129269550602711</v>
      </c>
      <c r="E34" s="32">
        <v>11.356306036577903</v>
      </c>
      <c r="F34" s="32">
        <v>3.1732533844379831</v>
      </c>
      <c r="G34" s="32">
        <v>9.2458706398654478</v>
      </c>
      <c r="H34" s="32">
        <v>42.280896257052589</v>
      </c>
      <c r="I34" s="32">
        <v>12.275120862294187</v>
      </c>
      <c r="J34" s="32">
        <v>1.8933285855423772</v>
      </c>
      <c r="K34" s="32">
        <v>9.5269211993857876</v>
      </c>
      <c r="L34" s="32">
        <v>7.3770658990468059</v>
      </c>
      <c r="M34" s="32">
        <v>5.6737404878569828</v>
      </c>
      <c r="N34" s="32">
        <v>11.244737622749888</v>
      </c>
      <c r="O34" s="32">
        <v>2.6113723620556284</v>
      </c>
      <c r="P34" s="32">
        <v>8.0426054429910128</v>
      </c>
      <c r="Q34" s="32">
        <v>3.981429232100369</v>
      </c>
      <c r="R34" s="32">
        <v>8.5215360776596505</v>
      </c>
      <c r="S34" s="32">
        <v>2.2381355443463895</v>
      </c>
      <c r="T34" s="32">
        <v>16.350228238528803</v>
      </c>
      <c r="U34" s="32">
        <v>9.1604743801516264</v>
      </c>
      <c r="V34" s="32">
        <v>1.2483577607172287</v>
      </c>
      <c r="W34" s="32">
        <v>6.9705607581436206</v>
      </c>
      <c r="X34" s="32">
        <v>8.5804247541583312</v>
      </c>
      <c r="Y34" s="32">
        <v>3.7168628357417521</v>
      </c>
      <c r="Z34" s="32">
        <v>7.0407272527781046</v>
      </c>
    </row>
    <row r="35" spans="1:26" ht="11.1" customHeight="1">
      <c r="A35" s="98">
        <v>2012</v>
      </c>
      <c r="B35" s="32">
        <v>1.2770054117693088</v>
      </c>
      <c r="C35" s="32">
        <v>4.3301693435248438</v>
      </c>
      <c r="D35" s="32">
        <v>8.7302821295552473</v>
      </c>
      <c r="E35" s="32">
        <v>12.958049989722968</v>
      </c>
      <c r="F35" s="32">
        <v>4.3209675151553775</v>
      </c>
      <c r="G35" s="32">
        <v>8.6628744275029845</v>
      </c>
      <c r="H35" s="32">
        <v>47.090835689857805</v>
      </c>
      <c r="I35" s="32">
        <v>13.170011599645392</v>
      </c>
      <c r="J35" s="32">
        <v>1.4937170373104833</v>
      </c>
      <c r="K35" s="32">
        <v>9.2947328381117291</v>
      </c>
      <c r="L35" s="32">
        <v>6.4497645217613258</v>
      </c>
      <c r="M35" s="32">
        <v>5.8378024956722419</v>
      </c>
      <c r="N35" s="32">
        <v>11.369100497094349</v>
      </c>
      <c r="O35" s="32">
        <v>2.3415589420843994</v>
      </c>
      <c r="P35" s="32">
        <v>7.557748856971533</v>
      </c>
      <c r="Q35" s="32">
        <v>3.5061189964568591</v>
      </c>
      <c r="R35" s="32">
        <v>8.3295119012121894</v>
      </c>
      <c r="S35" s="32">
        <v>1.5718348395864845</v>
      </c>
      <c r="T35" s="32">
        <v>18.650636817715174</v>
      </c>
      <c r="U35" s="32">
        <v>11.012572182481534</v>
      </c>
      <c r="V35" s="32">
        <v>1.3285045568477249</v>
      </c>
      <c r="W35" s="32">
        <v>5.9382163956940559</v>
      </c>
      <c r="X35" s="32">
        <v>9.2077067789282943</v>
      </c>
      <c r="Y35" s="32">
        <v>3.8091221344032782</v>
      </c>
      <c r="Z35" s="32">
        <v>7.0925429018250501</v>
      </c>
    </row>
    <row r="36" spans="1:26" ht="11.1" customHeight="1">
      <c r="A36" s="98">
        <v>2013</v>
      </c>
      <c r="B36" s="32">
        <v>1.2390948785504423</v>
      </c>
      <c r="C36" s="32">
        <v>3.5283858049434875</v>
      </c>
      <c r="D36" s="32">
        <v>8.0153945706663219</v>
      </c>
      <c r="E36" s="32">
        <v>10.432934012486744</v>
      </c>
      <c r="F36" s="32">
        <v>4.9005569988365689</v>
      </c>
      <c r="G36" s="32">
        <v>8.8098415480589498</v>
      </c>
      <c r="H36" s="32">
        <v>39.956888279772407</v>
      </c>
      <c r="I36" s="32">
        <v>13.707736962070319</v>
      </c>
      <c r="J36" s="32">
        <v>1.3381932660657305</v>
      </c>
      <c r="K36" s="32">
        <v>8.9158258380434141</v>
      </c>
      <c r="L36" s="32">
        <v>6.4566422761018485</v>
      </c>
      <c r="M36" s="32">
        <v>6.1595656260054987</v>
      </c>
      <c r="N36" s="32">
        <v>11.784611935551393</v>
      </c>
      <c r="O36" s="32">
        <v>1.7971636151189678</v>
      </c>
      <c r="P36" s="32">
        <v>8.258753220552947</v>
      </c>
      <c r="Q36" s="32">
        <v>3.84109379280665</v>
      </c>
      <c r="R36" s="32">
        <v>8.8030252729157219</v>
      </c>
      <c r="S36" s="32">
        <v>1.6192403734347383</v>
      </c>
      <c r="T36" s="32">
        <v>14.760960791382791</v>
      </c>
      <c r="U36" s="32">
        <v>12.597316894149913</v>
      </c>
      <c r="V36" s="32">
        <v>1.3315963374197735</v>
      </c>
      <c r="W36" s="32">
        <v>5.2335238514887266</v>
      </c>
      <c r="X36" s="32">
        <v>11.188416854009775</v>
      </c>
      <c r="Y36" s="32">
        <v>3.6327229116834827</v>
      </c>
      <c r="Z36" s="32">
        <v>7.1875656607614653</v>
      </c>
    </row>
    <row r="37" spans="1:26" ht="11.1" customHeight="1">
      <c r="A37" s="98">
        <v>2014</v>
      </c>
      <c r="B37" s="32">
        <v>0.98624955969885686</v>
      </c>
      <c r="C37" s="32">
        <v>3.1826199326559599</v>
      </c>
      <c r="D37" s="32">
        <v>8.3407119239168779</v>
      </c>
      <c r="E37" s="32">
        <v>10.791189660878295</v>
      </c>
      <c r="F37" s="32">
        <v>4.8776234940126724</v>
      </c>
      <c r="G37" s="32">
        <v>7.8619535896835329</v>
      </c>
      <c r="H37" s="32">
        <v>39.606270300758425</v>
      </c>
      <c r="I37" s="32">
        <v>13.32065827388911</v>
      </c>
      <c r="J37" s="32">
        <v>1.3531735858383651</v>
      </c>
      <c r="K37" s="32">
        <v>9.5979796066624914</v>
      </c>
      <c r="L37" s="32">
        <v>7.1228109018477523</v>
      </c>
      <c r="M37" s="32">
        <v>5.4935888813152429</v>
      </c>
      <c r="N37" s="32">
        <v>12.237312870594105</v>
      </c>
      <c r="O37" s="32">
        <v>2.1411505065302276</v>
      </c>
      <c r="P37" s="32">
        <v>7.6400339982094234</v>
      </c>
      <c r="Q37" s="32">
        <v>3.1847844098444309</v>
      </c>
      <c r="R37" s="32">
        <v>7.9273299254510698</v>
      </c>
      <c r="S37" s="32">
        <v>1.9055470489219593</v>
      </c>
      <c r="T37" s="32">
        <v>14.592934351639167</v>
      </c>
      <c r="U37" s="32">
        <v>12.956890183229708</v>
      </c>
      <c r="V37" s="32">
        <v>1.7226586835404081</v>
      </c>
      <c r="W37" s="32">
        <v>5.3243543964591806</v>
      </c>
      <c r="X37" s="32">
        <v>10.42999982161853</v>
      </c>
      <c r="Y37" s="32">
        <v>3.6460507618181905</v>
      </c>
      <c r="Z37" s="32">
        <v>6.8923475136464285</v>
      </c>
    </row>
    <row r="38" spans="1:26" ht="11.1" customHeight="1">
      <c r="A38" s="98">
        <v>2015</v>
      </c>
      <c r="B38" s="32">
        <v>0.71233925149799859</v>
      </c>
      <c r="C38" s="32">
        <v>2.3727312851637254</v>
      </c>
      <c r="D38" s="32">
        <v>8.0712236666875441</v>
      </c>
      <c r="E38" s="32">
        <v>7.6190141811339167</v>
      </c>
      <c r="F38" s="32">
        <v>5.7437160453403573</v>
      </c>
      <c r="G38" s="32">
        <v>5.9515124057361577</v>
      </c>
      <c r="H38" s="32">
        <v>30.450174374676113</v>
      </c>
      <c r="I38" s="32">
        <v>13.458031872500111</v>
      </c>
      <c r="J38" s="32">
        <v>1.2645295333647006</v>
      </c>
      <c r="K38" s="32">
        <v>8.958202142866968</v>
      </c>
      <c r="L38" s="32">
        <v>6.217677347574309</v>
      </c>
      <c r="M38" s="32">
        <v>5.6557514556544115</v>
      </c>
      <c r="N38" s="32">
        <v>10.165729027002163</v>
      </c>
      <c r="O38" s="32">
        <v>1.7557066189703243</v>
      </c>
      <c r="P38" s="32">
        <v>7.1083847168970173</v>
      </c>
      <c r="Q38" s="32">
        <v>3.1784901044464049</v>
      </c>
      <c r="R38" s="32">
        <v>7.6260251493530928</v>
      </c>
      <c r="S38" s="32">
        <v>3.2438413637147558</v>
      </c>
      <c r="T38" s="32">
        <v>12.691976838871785</v>
      </c>
      <c r="U38" s="32">
        <v>12.606305511628991</v>
      </c>
      <c r="V38" s="32">
        <v>1.7581404833068242</v>
      </c>
      <c r="W38" s="32">
        <v>4.678782394588108</v>
      </c>
      <c r="X38" s="32">
        <v>12.999538347857351</v>
      </c>
      <c r="Y38" s="32">
        <v>3.144668432165667</v>
      </c>
      <c r="Z38" s="32">
        <v>6.5048679581363418</v>
      </c>
    </row>
    <row r="39" spans="1:26" ht="11.1" customHeight="1">
      <c r="A39" s="98">
        <v>2016</v>
      </c>
      <c r="B39" s="32">
        <v>0.83138654288414449</v>
      </c>
      <c r="C39" s="32">
        <v>6.0885534488267163</v>
      </c>
      <c r="D39" s="32">
        <v>7.1625197727597723</v>
      </c>
      <c r="E39" s="32">
        <v>8.3332224172764988</v>
      </c>
      <c r="F39" s="32">
        <v>7.6506351863175395</v>
      </c>
      <c r="G39" s="32">
        <v>6.3561758547430669</v>
      </c>
      <c r="H39" s="32">
        <v>33.835809696031248</v>
      </c>
      <c r="I39" s="32">
        <v>13.577312249160386</v>
      </c>
      <c r="J39" s="32">
        <v>1.0840390399133464</v>
      </c>
      <c r="K39" s="32">
        <v>8.4814629930486589</v>
      </c>
      <c r="L39" s="32">
        <v>11.146171444353003</v>
      </c>
      <c r="M39" s="32">
        <v>4.7401677897395889</v>
      </c>
      <c r="N39" s="32">
        <v>9.0914659955616095</v>
      </c>
      <c r="O39" s="32">
        <v>1.2936985420683582</v>
      </c>
      <c r="P39" s="32">
        <v>6.5672343575032013</v>
      </c>
      <c r="Q39" s="32">
        <v>2.7626406940234278</v>
      </c>
      <c r="R39" s="32">
        <v>8.9995160184581611</v>
      </c>
      <c r="S39" s="32">
        <v>1.9686940771416233</v>
      </c>
      <c r="T39" s="32">
        <v>11.324784130390128</v>
      </c>
      <c r="U39" s="32">
        <v>11.291888225604259</v>
      </c>
      <c r="V39" s="32">
        <v>1.5979674492219214</v>
      </c>
      <c r="W39" s="32">
        <v>5.4643881715318638</v>
      </c>
      <c r="X39" s="32">
        <v>16.562922025405239</v>
      </c>
      <c r="Y39" s="32">
        <v>2.8001410132221496</v>
      </c>
      <c r="Z39" s="32">
        <v>6.5958833466000772</v>
      </c>
    </row>
    <row r="40" spans="1:26" ht="11.1" customHeight="1">
      <c r="A40" s="98">
        <v>2017</v>
      </c>
      <c r="B40" s="32">
        <v>0.86518728610041151</v>
      </c>
      <c r="C40" s="32">
        <v>7.2746832787307714</v>
      </c>
      <c r="D40" s="32">
        <v>8.0683429528337207</v>
      </c>
      <c r="E40" s="32">
        <v>6.5398342394599513</v>
      </c>
      <c r="F40" s="32">
        <v>4.1903964570736374</v>
      </c>
      <c r="G40" s="32">
        <v>7.959031609366261</v>
      </c>
      <c r="H40" s="32">
        <v>24.406986045183903</v>
      </c>
      <c r="I40" s="32">
        <v>12.945794052689653</v>
      </c>
      <c r="J40" s="32">
        <v>1.2522268083665371</v>
      </c>
      <c r="K40" s="32">
        <v>7.4817887154684541</v>
      </c>
      <c r="L40" s="32">
        <v>6.0536093957129582</v>
      </c>
      <c r="M40" s="32">
        <v>4.9914206086249511</v>
      </c>
      <c r="N40" s="32">
        <v>8.683291495378656</v>
      </c>
      <c r="O40" s="32">
        <v>1.1401307515068113</v>
      </c>
      <c r="P40" s="32">
        <v>7.0526006270408406</v>
      </c>
      <c r="Q40" s="32">
        <v>2.8238446682373985</v>
      </c>
      <c r="R40" s="32">
        <v>9.604841418119987</v>
      </c>
      <c r="S40" s="32">
        <v>1.8525602659861979</v>
      </c>
      <c r="T40" s="32">
        <v>12.933341068958503</v>
      </c>
      <c r="U40" s="32">
        <v>11.930444406957859</v>
      </c>
      <c r="V40" s="32">
        <v>1.5314840671921621</v>
      </c>
      <c r="W40" s="32">
        <v>6.0293122842391069</v>
      </c>
      <c r="X40" s="32">
        <v>18.084488346166712</v>
      </c>
      <c r="Y40" s="32">
        <v>2.7527338249129696</v>
      </c>
      <c r="Z40" s="32">
        <v>6.5709748526339871</v>
      </c>
    </row>
    <row r="41" spans="1:26" ht="11.1" customHeight="1">
      <c r="A41" s="98">
        <v>2018</v>
      </c>
      <c r="B41" s="32">
        <v>0.99148950072773423</v>
      </c>
      <c r="C41" s="32">
        <v>8.5840131049298449</v>
      </c>
      <c r="D41" s="32">
        <v>7.5296267701372015</v>
      </c>
      <c r="E41" s="32">
        <v>7.1178038690055327</v>
      </c>
      <c r="F41" s="32">
        <v>4.6532540363575574</v>
      </c>
      <c r="G41" s="32">
        <v>8.6923430357258962</v>
      </c>
      <c r="H41" s="32">
        <v>25.787329474346691</v>
      </c>
      <c r="I41" s="32">
        <v>12.79702091229826</v>
      </c>
      <c r="J41" s="32">
        <v>1.0605756824098111</v>
      </c>
      <c r="K41" s="32">
        <v>8.5663672817795113</v>
      </c>
      <c r="L41" s="32">
        <v>4.1667008475867089</v>
      </c>
      <c r="M41" s="32">
        <v>5.4685679578965285</v>
      </c>
      <c r="N41" s="32">
        <v>9.0141390079598995</v>
      </c>
      <c r="O41" s="32">
        <v>1.7565120267060235</v>
      </c>
      <c r="P41" s="32">
        <v>7.1376542793059938</v>
      </c>
      <c r="Q41" s="32">
        <v>2.7691292508631875</v>
      </c>
      <c r="R41" s="32">
        <v>8.9205901870540654</v>
      </c>
      <c r="S41" s="32">
        <v>1.637003765073006</v>
      </c>
      <c r="T41" s="32">
        <v>11.833122300523433</v>
      </c>
      <c r="U41" s="32">
        <v>10.856436603403132</v>
      </c>
      <c r="V41" s="32">
        <v>1.2689128304392301</v>
      </c>
      <c r="W41" s="32">
        <v>6.3826559357462811</v>
      </c>
      <c r="X41" s="32">
        <v>24.086135913143924</v>
      </c>
      <c r="Y41" s="32">
        <v>2.7058562389952838</v>
      </c>
      <c r="Z41" s="32">
        <v>6.9024737080425238</v>
      </c>
    </row>
    <row r="42" spans="1:26" ht="11.1" customHeight="1">
      <c r="A42" s="98">
        <v>2019</v>
      </c>
      <c r="B42" s="32">
        <v>0.88242975840005844</v>
      </c>
      <c r="C42" s="32">
        <v>8.2892675555054325</v>
      </c>
      <c r="D42" s="32">
        <v>9.6265966346099727</v>
      </c>
      <c r="E42" s="32">
        <v>5.8693149596600227</v>
      </c>
      <c r="F42" s="32">
        <v>5.1367235053325944</v>
      </c>
      <c r="G42" s="32">
        <v>7.2501412832682828</v>
      </c>
      <c r="H42" s="32">
        <v>19.641590428590511</v>
      </c>
      <c r="I42" s="32">
        <v>10.906916740438257</v>
      </c>
      <c r="J42" s="32">
        <v>1.2305951595945877</v>
      </c>
      <c r="K42" s="32">
        <v>8.4959425716128028</v>
      </c>
      <c r="L42" s="32">
        <v>4.2484741782429207</v>
      </c>
      <c r="M42" s="32">
        <v>4.8945494206310212</v>
      </c>
      <c r="N42" s="32">
        <v>8.4792139745596931</v>
      </c>
      <c r="O42" s="32">
        <v>1.997689236918504</v>
      </c>
      <c r="P42" s="32">
        <v>8.8296056548338964</v>
      </c>
      <c r="Q42" s="32">
        <v>2.8215966843466429</v>
      </c>
      <c r="R42" s="32">
        <v>10.836399053768091</v>
      </c>
      <c r="S42" s="32">
        <v>1.4541540837957068</v>
      </c>
      <c r="T42" s="32">
        <v>13.612027700155529</v>
      </c>
      <c r="U42" s="32">
        <v>9.6814072452599138</v>
      </c>
      <c r="V42" s="32">
        <v>0.99744571784164993</v>
      </c>
      <c r="W42" s="32">
        <v>7.2400312350296234</v>
      </c>
      <c r="X42" s="32">
        <v>18.794146656474062</v>
      </c>
      <c r="Y42" s="32">
        <v>2.7913595482307194</v>
      </c>
      <c r="Z42" s="32">
        <v>6.7598036311546021</v>
      </c>
    </row>
    <row r="43" spans="1:26" ht="11.1" customHeight="1">
      <c r="A43" s="98">
        <v>2020</v>
      </c>
      <c r="B43" s="32">
        <v>1.4620808948234172</v>
      </c>
      <c r="C43" s="32">
        <v>5.6311817210078923</v>
      </c>
      <c r="D43" s="32">
        <v>10.772903811117034</v>
      </c>
      <c r="E43" s="32">
        <v>5.7941638625927716</v>
      </c>
      <c r="F43" s="32">
        <v>4.4942303689678003</v>
      </c>
      <c r="G43" s="32">
        <v>8.0457769272354067</v>
      </c>
      <c r="H43" s="32">
        <v>20.210565839046858</v>
      </c>
      <c r="I43" s="32">
        <v>12.179342615444979</v>
      </c>
      <c r="J43" s="32">
        <v>1.2478723358075423</v>
      </c>
      <c r="K43" s="32">
        <v>7.152915322267174</v>
      </c>
      <c r="L43" s="32">
        <v>4.508717154356626</v>
      </c>
      <c r="M43" s="32">
        <v>4.4161448894328297</v>
      </c>
      <c r="N43" s="32">
        <v>7.0488019275982667</v>
      </c>
      <c r="O43" s="32">
        <v>1.6639199276322083</v>
      </c>
      <c r="P43" s="32">
        <v>7.6904775994302881</v>
      </c>
      <c r="Q43" s="32">
        <v>2.7073397013450955</v>
      </c>
      <c r="R43" s="32">
        <v>10.054653364684071</v>
      </c>
      <c r="S43" s="32">
        <v>1.1415861999544741</v>
      </c>
      <c r="T43" s="32">
        <v>8.6586350383940669</v>
      </c>
      <c r="U43" s="32">
        <v>12.991550923303826</v>
      </c>
      <c r="V43" s="32">
        <v>0.80570554352165125</v>
      </c>
      <c r="W43" s="32">
        <v>7.9572230400484916</v>
      </c>
      <c r="X43" s="32">
        <v>18.614571445805559</v>
      </c>
      <c r="Y43" s="32">
        <v>2.403346156144214</v>
      </c>
      <c r="Z43" s="32">
        <v>6.400167901586526</v>
      </c>
    </row>
    <row r="44" spans="1:26" ht="16.350000000000001" customHeight="1">
      <c r="A44" s="98">
        <v>2021</v>
      </c>
      <c r="B44" s="32">
        <v>1.016633077116299</v>
      </c>
      <c r="C44" s="32">
        <v>8.2036948975964652</v>
      </c>
      <c r="D44" s="32">
        <v>10.195810591274793</v>
      </c>
      <c r="E44" s="32">
        <v>7.7264705140824788</v>
      </c>
      <c r="F44" s="32">
        <v>4.8025776665157034</v>
      </c>
      <c r="G44" s="32">
        <v>7.4458812758868929</v>
      </c>
      <c r="H44" s="32">
        <v>25.395216904980376</v>
      </c>
      <c r="I44" s="32">
        <v>12.040674333310127</v>
      </c>
      <c r="J44" s="32">
        <v>1.8576010697115306</v>
      </c>
      <c r="K44" s="32">
        <v>6.8503512297494389</v>
      </c>
      <c r="L44" s="32">
        <v>4.3745850963321935</v>
      </c>
      <c r="M44" s="32">
        <v>4.9398011595102256</v>
      </c>
      <c r="N44" s="32">
        <v>8.4054611680599542</v>
      </c>
      <c r="O44" s="32">
        <v>2.3035272676687293</v>
      </c>
      <c r="P44" s="32">
        <v>7.4855682639819774</v>
      </c>
      <c r="Q44" s="32">
        <v>2.6578291575206463</v>
      </c>
      <c r="R44" s="32">
        <v>12.175685955613309</v>
      </c>
      <c r="S44" s="32">
        <v>0.94486760884109799</v>
      </c>
      <c r="T44" s="32">
        <v>9.5128952483308016</v>
      </c>
      <c r="U44" s="32">
        <v>13.501152996854277</v>
      </c>
      <c r="V44" s="32">
        <v>0.79807324702567162</v>
      </c>
      <c r="W44" s="32">
        <v>8.0992543626845652</v>
      </c>
      <c r="X44" s="32">
        <v>19.312753856630319</v>
      </c>
      <c r="Y44" s="32">
        <v>2.612511195121626</v>
      </c>
      <c r="Z44" s="32">
        <v>6.685381891807765</v>
      </c>
    </row>
    <row r="45" spans="1:26" ht="16.350000000000001" customHeight="1">
      <c r="A45" s="98">
        <v>2022</v>
      </c>
      <c r="B45" s="32">
        <v>0.72133524861666187</v>
      </c>
      <c r="C45" s="32">
        <v>9.5814504278647163</v>
      </c>
      <c r="D45" s="32">
        <v>8.0686029227798119</v>
      </c>
      <c r="E45" s="32">
        <v>1.5824241083987876</v>
      </c>
      <c r="F45" s="32">
        <v>4.9857233038234732</v>
      </c>
      <c r="G45" s="32">
        <v>6.1310434153969728</v>
      </c>
      <c r="H45" s="32">
        <v>26.211374140108358</v>
      </c>
      <c r="I45" s="32">
        <v>10.470657056632485</v>
      </c>
      <c r="J45" s="32">
        <v>1.1295514868733594</v>
      </c>
      <c r="K45" s="32">
        <v>6.3897508349603216</v>
      </c>
      <c r="L45" s="32">
        <v>3.4437150535810481</v>
      </c>
      <c r="M45" s="32">
        <v>4.2642742179206925</v>
      </c>
      <c r="N45" s="32">
        <v>8.1003040442105441</v>
      </c>
      <c r="O45" s="32">
        <v>1.6336751324159289</v>
      </c>
      <c r="P45" s="32">
        <v>7.2850234107923333</v>
      </c>
      <c r="Q45" s="32">
        <v>2.5553351298891269</v>
      </c>
      <c r="R45" s="32">
        <v>11.393126619241215</v>
      </c>
      <c r="S45" s="32">
        <v>0.87775064357057642</v>
      </c>
      <c r="T45" s="32">
        <v>6.9852203938680164</v>
      </c>
      <c r="U45" s="32">
        <v>11.34768766749383</v>
      </c>
      <c r="V45" s="32">
        <v>0.81311743738648434</v>
      </c>
      <c r="W45" s="32">
        <v>7.5430538002988099</v>
      </c>
      <c r="X45" s="32">
        <v>20.331591221673445</v>
      </c>
      <c r="Y45" s="32">
        <v>2.7315193926575638</v>
      </c>
      <c r="Z45" s="32">
        <v>6.1445466039575214</v>
      </c>
    </row>
    <row r="46" spans="1:26" s="5" customFormat="1" ht="13.35" customHeight="1">
      <c r="A46" s="98">
        <v>2023</v>
      </c>
      <c r="B46" s="32">
        <v>1.1088332478188878</v>
      </c>
      <c r="C46" s="32">
        <v>9.6419313951804995</v>
      </c>
      <c r="D46" s="32">
        <v>11.103927724401927</v>
      </c>
      <c r="E46" s="32">
        <v>1.6208664858802877</v>
      </c>
      <c r="F46" s="32">
        <v>4.990243434903598</v>
      </c>
      <c r="G46" s="32">
        <v>5.9357847252712839</v>
      </c>
      <c r="H46" s="32">
        <v>30.689010443949645</v>
      </c>
      <c r="I46" s="32">
        <v>10.306350137898251</v>
      </c>
      <c r="J46" s="32">
        <v>0.98989060391773287</v>
      </c>
      <c r="K46" s="32">
        <v>6.5275336145252396</v>
      </c>
      <c r="L46" s="32">
        <v>2.8994858074019811</v>
      </c>
      <c r="M46" s="32">
        <v>4.6353920736477336</v>
      </c>
      <c r="N46" s="32">
        <v>7.5326378797258826</v>
      </c>
      <c r="O46" s="32">
        <v>1.2740055393409631</v>
      </c>
      <c r="P46" s="32">
        <v>7.3733632187983327</v>
      </c>
      <c r="Q46" s="32">
        <v>2.8596331031413782</v>
      </c>
      <c r="R46" s="32">
        <v>11.663162391957052</v>
      </c>
      <c r="S46" s="32">
        <v>0.94403562037173594</v>
      </c>
      <c r="T46" s="32">
        <v>8.9848600318806131</v>
      </c>
      <c r="U46" s="32">
        <v>10.550701437523474</v>
      </c>
      <c r="V46" s="32">
        <v>0.81167315004754181</v>
      </c>
      <c r="W46" s="32">
        <v>9.04966554271485</v>
      </c>
      <c r="X46" s="32">
        <v>21.703921552625253</v>
      </c>
      <c r="Y46" s="32">
        <v>2.7508366408376861</v>
      </c>
      <c r="Z46" s="32">
        <v>6.2459502686055002</v>
      </c>
    </row>
    <row r="47" spans="1:26" s="5" customFormat="1" ht="11.25">
      <c r="A47" s="98">
        <v>2024</v>
      </c>
      <c r="B47" s="32">
        <v>1.1455879066296457</v>
      </c>
      <c r="C47" s="32">
        <v>10.873616947115506</v>
      </c>
      <c r="D47" s="32">
        <v>10.804126846499887</v>
      </c>
      <c r="E47" s="32">
        <v>1.7293719832524577</v>
      </c>
      <c r="F47" s="32">
        <v>5.2279006139879662</v>
      </c>
      <c r="G47" s="32">
        <v>7.5907993343084454</v>
      </c>
      <c r="H47" s="32">
        <v>29.534382596610953</v>
      </c>
      <c r="I47" s="32">
        <v>10.91699869388888</v>
      </c>
      <c r="J47" s="32">
        <v>0.90651008534866628</v>
      </c>
      <c r="K47" s="32">
        <v>6.3786910165698512</v>
      </c>
      <c r="L47" s="32">
        <v>3.4753483930030438</v>
      </c>
      <c r="M47" s="32">
        <v>5.0329949076959508</v>
      </c>
      <c r="N47" s="32">
        <v>8.647477388079615</v>
      </c>
      <c r="O47" s="32">
        <v>1.0155842013527641</v>
      </c>
      <c r="P47" s="32">
        <v>8.7577011668892712</v>
      </c>
      <c r="Q47" s="32">
        <v>2.9295899011025588</v>
      </c>
      <c r="R47" s="32">
        <v>11.890911702455705</v>
      </c>
      <c r="S47" s="32">
        <v>1.2026229034930371</v>
      </c>
      <c r="T47" s="32">
        <v>8.663818629851459</v>
      </c>
      <c r="U47" s="32">
        <v>16.088320724970085</v>
      </c>
      <c r="V47" s="32">
        <v>0.93309438579977977</v>
      </c>
      <c r="W47" s="32">
        <v>9.3233691824376947</v>
      </c>
      <c r="X47" s="32">
        <v>19.493398070131601</v>
      </c>
      <c r="Y47" s="32">
        <v>2.7078079118060634</v>
      </c>
      <c r="Z47" s="32">
        <v>6.7513212795400275</v>
      </c>
    </row>
    <row r="48" spans="1:26" s="5" customFormat="1" ht="11.25">
      <c r="A48" s="4" t="s">
        <v>475</v>
      </c>
      <c r="B48" s="4"/>
    </row>
    <row r="49" spans="1:25" s="5" customFormat="1" ht="11.25" customHeight="1">
      <c r="A49" s="5" t="s">
        <v>476</v>
      </c>
      <c r="B49" s="4"/>
      <c r="N49"/>
      <c r="O49"/>
      <c r="P49"/>
    </row>
    <row r="50" spans="1:25" s="5" customFormat="1" ht="11.25" customHeight="1">
      <c r="A50" s="4" t="s">
        <v>477</v>
      </c>
      <c r="B50" s="4"/>
      <c r="N50"/>
      <c r="O50"/>
      <c r="P50"/>
    </row>
    <row r="51" spans="1:25" ht="11.25" customHeight="1">
      <c r="A51" s="4" t="s">
        <v>478</v>
      </c>
      <c r="B51" s="4"/>
      <c r="C51" s="5"/>
      <c r="D51" s="5"/>
      <c r="E51" s="5"/>
      <c r="F51" s="5"/>
      <c r="G51" s="5"/>
      <c r="H51" s="5"/>
      <c r="I51" s="5"/>
      <c r="J51" s="5"/>
      <c r="K51" s="5"/>
      <c r="L51" s="5"/>
      <c r="M51" s="5"/>
      <c r="N51"/>
      <c r="O51"/>
      <c r="P51"/>
      <c r="Q51" s="5"/>
      <c r="R51" s="5"/>
      <c r="S51" s="5"/>
      <c r="T51" s="5"/>
      <c r="U51" s="5"/>
      <c r="V51" s="5"/>
      <c r="W51" s="5"/>
      <c r="X51" s="5"/>
      <c r="Y51" s="5"/>
    </row>
    <row r="52" spans="1:25" ht="11.25" customHeight="1">
      <c r="A52" s="6" t="s">
        <v>44</v>
      </c>
      <c r="B52" s="5"/>
      <c r="C52" s="5"/>
      <c r="D52" s="5"/>
      <c r="E52" s="5"/>
      <c r="F52" s="5"/>
      <c r="G52" s="5"/>
      <c r="H52" s="5"/>
      <c r="I52" s="5"/>
      <c r="J52" s="5"/>
      <c r="K52" s="5"/>
      <c r="L52" s="5"/>
      <c r="M52" s="5"/>
      <c r="N52"/>
      <c r="O52"/>
      <c r="P52"/>
      <c r="Q52" s="5"/>
      <c r="R52" s="5"/>
      <c r="S52" s="5"/>
      <c r="T52" s="5"/>
      <c r="U52" s="5"/>
      <c r="V52" s="5"/>
      <c r="W52" s="5"/>
      <c r="X52" s="5"/>
      <c r="Y52" s="5"/>
    </row>
    <row r="53" spans="1:25" ht="11.25" customHeight="1">
      <c r="A53" s="4"/>
      <c r="N53"/>
      <c r="O53"/>
      <c r="P53"/>
    </row>
    <row r="54" spans="1:25" ht="11.25" customHeight="1">
      <c r="N54"/>
      <c r="O54"/>
      <c r="P54"/>
    </row>
    <row r="55" spans="1:25" ht="11.25" customHeight="1">
      <c r="N55"/>
      <c r="O55"/>
      <c r="P55"/>
    </row>
    <row r="56" spans="1:25" ht="11.25" customHeight="1">
      <c r="N56"/>
      <c r="O56"/>
      <c r="P56"/>
    </row>
    <row r="57" spans="1:25" ht="11.25" customHeight="1">
      <c r="N57"/>
      <c r="O57"/>
      <c r="P57"/>
    </row>
    <row r="58" spans="1:25" ht="11.25" customHeight="1">
      <c r="N58"/>
      <c r="O58"/>
      <c r="P58"/>
    </row>
    <row r="59" spans="1:25" ht="11.25" customHeight="1">
      <c r="N59"/>
      <c r="O59"/>
      <c r="P59"/>
    </row>
    <row r="60" spans="1:25" ht="11.25" customHeight="1">
      <c r="N60"/>
      <c r="O60"/>
      <c r="P60"/>
    </row>
    <row r="61" spans="1:25" ht="11.25" customHeight="1">
      <c r="N61"/>
      <c r="O61"/>
      <c r="P61"/>
    </row>
    <row r="62" spans="1:25" ht="11.25" customHeight="1"/>
    <row r="63" spans="1:25" ht="11.25" customHeight="1"/>
    <row r="64" spans="1:25" ht="11.25" customHeight="1"/>
    <row r="65" spans="1:26" ht="11.25" customHeight="1"/>
    <row r="66" spans="1:26" ht="11.25" customHeight="1"/>
    <row r="67" spans="1:26" ht="11.25" customHeight="1"/>
    <row r="68" spans="1:26" ht="11.25" customHeight="1"/>
    <row r="72" spans="1:26">
      <c r="Z72"/>
    </row>
    <row r="73" spans="1:26">
      <c r="Z73"/>
    </row>
    <row r="74" spans="1:26">
      <c r="A74"/>
      <c r="B74"/>
      <c r="C74"/>
      <c r="D74"/>
      <c r="E74"/>
      <c r="F74"/>
      <c r="G74"/>
      <c r="H74"/>
      <c r="I74"/>
      <c r="J74"/>
      <c r="K74"/>
      <c r="L74"/>
      <c r="M74"/>
      <c r="N74"/>
      <c r="O74"/>
      <c r="P74"/>
      <c r="Q74"/>
      <c r="R74"/>
      <c r="S74"/>
      <c r="T74"/>
      <c r="U74"/>
      <c r="V74"/>
      <c r="W74"/>
      <c r="X74"/>
      <c r="Y74"/>
      <c r="Z74"/>
    </row>
    <row r="75" spans="1:26">
      <c r="A75"/>
      <c r="B75"/>
      <c r="C75"/>
      <c r="D75"/>
      <c r="E75"/>
      <c r="F75"/>
      <c r="G75"/>
      <c r="H75"/>
      <c r="I75"/>
      <c r="J75"/>
      <c r="K75"/>
      <c r="L75"/>
      <c r="M75"/>
      <c r="N75"/>
      <c r="O75"/>
      <c r="P75"/>
      <c r="Q75"/>
      <c r="R75"/>
      <c r="S75"/>
      <c r="T75"/>
      <c r="U75"/>
      <c r="V75"/>
      <c r="W75"/>
      <c r="X75"/>
      <c r="Y75"/>
      <c r="Z75"/>
    </row>
    <row r="76" spans="1:26">
      <c r="A76"/>
      <c r="B76"/>
      <c r="C76"/>
      <c r="D76"/>
      <c r="E76"/>
      <c r="F76"/>
      <c r="G76"/>
      <c r="H76"/>
      <c r="I76"/>
      <c r="J76"/>
      <c r="K76"/>
      <c r="L76"/>
      <c r="M76"/>
      <c r="N76"/>
      <c r="O76"/>
      <c r="P76"/>
      <c r="Q76"/>
      <c r="R76"/>
      <c r="S76"/>
      <c r="T76"/>
      <c r="U76"/>
      <c r="V76"/>
      <c r="W76"/>
      <c r="X76"/>
      <c r="Y76"/>
      <c r="Z76"/>
    </row>
    <row r="77" spans="1:26">
      <c r="A77"/>
      <c r="B77"/>
      <c r="C77"/>
      <c r="D77"/>
      <c r="E77"/>
      <c r="F77"/>
      <c r="G77"/>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c r="A79"/>
      <c r="B79"/>
      <c r="C79"/>
      <c r="D79"/>
      <c r="E79"/>
      <c r="F79"/>
      <c r="G79"/>
      <c r="H79"/>
      <c r="I79"/>
      <c r="J79"/>
      <c r="K79"/>
      <c r="L79"/>
      <c r="M79"/>
      <c r="N79"/>
      <c r="O79"/>
      <c r="P79"/>
      <c r="Q79"/>
      <c r="R79"/>
      <c r="S79"/>
      <c r="T79"/>
      <c r="U79"/>
      <c r="V79"/>
      <c r="W79"/>
      <c r="X79"/>
      <c r="Y79"/>
      <c r="Z79"/>
    </row>
    <row r="80" spans="1:26">
      <c r="A80"/>
      <c r="B80"/>
      <c r="C80"/>
      <c r="D80"/>
      <c r="E80"/>
      <c r="F80"/>
      <c r="G80"/>
      <c r="H80"/>
      <c r="I80"/>
      <c r="J80"/>
      <c r="K80"/>
      <c r="L80"/>
      <c r="M80"/>
      <c r="N80"/>
      <c r="O80"/>
      <c r="P80"/>
      <c r="Q80"/>
      <c r="R80"/>
      <c r="S80"/>
      <c r="T80"/>
      <c r="U80"/>
      <c r="V80"/>
      <c r="W80"/>
      <c r="X80"/>
      <c r="Y80"/>
      <c r="Z80"/>
    </row>
    <row r="81" spans="1:26">
      <c r="A81"/>
      <c r="B81"/>
      <c r="C81"/>
      <c r="D81"/>
      <c r="E81"/>
      <c r="F81"/>
      <c r="G81"/>
      <c r="H81"/>
      <c r="I81"/>
      <c r="J81"/>
      <c r="K81"/>
      <c r="L81"/>
      <c r="M81"/>
      <c r="N81"/>
      <c r="O81"/>
      <c r="P81"/>
      <c r="Q81"/>
      <c r="R81"/>
      <c r="S81"/>
      <c r="T81"/>
      <c r="U81"/>
      <c r="V81"/>
      <c r="W81"/>
      <c r="X81"/>
      <c r="Y81"/>
      <c r="Z81"/>
    </row>
    <row r="82" spans="1:26">
      <c r="A82"/>
      <c r="B82"/>
      <c r="C82"/>
      <c r="D82"/>
      <c r="E82"/>
      <c r="F82"/>
      <c r="G82"/>
      <c r="H82"/>
      <c r="I82"/>
      <c r="J82"/>
      <c r="K82"/>
      <c r="L82"/>
      <c r="M82"/>
      <c r="N82"/>
      <c r="O82"/>
      <c r="P82"/>
      <c r="Q82"/>
      <c r="R82"/>
      <c r="S82"/>
      <c r="T82"/>
      <c r="U82"/>
      <c r="V82"/>
      <c r="W82"/>
      <c r="X82"/>
      <c r="Y82"/>
      <c r="Z82"/>
    </row>
    <row r="83" spans="1:26">
      <c r="A83"/>
      <c r="B83"/>
      <c r="C83"/>
      <c r="D83"/>
      <c r="E83"/>
      <c r="F83"/>
      <c r="G83"/>
      <c r="H83"/>
      <c r="I83"/>
      <c r="J83"/>
      <c r="K83"/>
      <c r="L83"/>
      <c r="M83"/>
      <c r="N83"/>
      <c r="O83"/>
      <c r="P83"/>
      <c r="Q83"/>
      <c r="R83"/>
      <c r="S83"/>
      <c r="T83"/>
      <c r="U83"/>
      <c r="V83"/>
      <c r="W83"/>
      <c r="X83"/>
      <c r="Y83"/>
      <c r="Z83"/>
    </row>
    <row r="84" spans="1:26">
      <c r="A84"/>
      <c r="B84"/>
      <c r="C84"/>
      <c r="D84"/>
      <c r="E84"/>
      <c r="F84"/>
      <c r="G84"/>
      <c r="H84"/>
      <c r="I84"/>
      <c r="J84"/>
      <c r="K84"/>
      <c r="L84"/>
      <c r="M84"/>
      <c r="N84"/>
      <c r="O84"/>
      <c r="P84"/>
      <c r="Q84"/>
      <c r="R84"/>
      <c r="S84"/>
      <c r="T84"/>
      <c r="U84"/>
      <c r="V84"/>
      <c r="W84"/>
      <c r="X84"/>
      <c r="Y84"/>
      <c r="Z84"/>
    </row>
    <row r="85" spans="1:26">
      <c r="A85"/>
      <c r="B85"/>
      <c r="C85"/>
      <c r="D85"/>
      <c r="E85"/>
      <c r="F85"/>
      <c r="G85"/>
      <c r="H85"/>
      <c r="I85"/>
      <c r="J85"/>
      <c r="K85"/>
      <c r="L85"/>
      <c r="M85"/>
      <c r="N85"/>
      <c r="O85"/>
      <c r="P85"/>
      <c r="Q85"/>
      <c r="R85"/>
      <c r="S85"/>
      <c r="T85"/>
      <c r="U85"/>
      <c r="V85"/>
      <c r="W85"/>
      <c r="X85"/>
      <c r="Y85"/>
      <c r="Z85"/>
    </row>
    <row r="86" spans="1:26">
      <c r="A86"/>
      <c r="B86"/>
      <c r="C86"/>
      <c r="D86"/>
      <c r="E86"/>
      <c r="F86"/>
      <c r="G86"/>
      <c r="H86"/>
      <c r="I86"/>
      <c r="J86"/>
      <c r="K86"/>
      <c r="L86"/>
      <c r="M86"/>
      <c r="N86"/>
      <c r="O86"/>
      <c r="P86"/>
      <c r="Q86"/>
      <c r="R86"/>
      <c r="S86"/>
      <c r="T86"/>
      <c r="U86"/>
      <c r="V86"/>
      <c r="W86"/>
      <c r="X86"/>
      <c r="Y86"/>
      <c r="Z86"/>
    </row>
    <row r="87" spans="1:26">
      <c r="A87"/>
      <c r="B87"/>
      <c r="C87"/>
      <c r="D87"/>
      <c r="E87"/>
      <c r="F87"/>
      <c r="G87"/>
      <c r="H87"/>
      <c r="I87"/>
      <c r="J87"/>
      <c r="K87"/>
      <c r="L87"/>
      <c r="M87"/>
      <c r="N87"/>
      <c r="O87"/>
      <c r="P87"/>
      <c r="Q87"/>
      <c r="R87"/>
      <c r="S87"/>
      <c r="T87"/>
      <c r="U87"/>
      <c r="V87"/>
      <c r="W87"/>
      <c r="X87"/>
      <c r="Y87"/>
      <c r="Z87"/>
    </row>
    <row r="88" spans="1:26">
      <c r="A88"/>
      <c r="B88"/>
      <c r="C88"/>
      <c r="D88"/>
      <c r="E88"/>
      <c r="F88"/>
      <c r="G88"/>
      <c r="H88"/>
      <c r="I88"/>
      <c r="J88"/>
      <c r="K88"/>
      <c r="L88"/>
      <c r="M88"/>
      <c r="N88"/>
      <c r="O88"/>
      <c r="P88"/>
      <c r="Q88"/>
      <c r="R88"/>
      <c r="S88"/>
      <c r="T88"/>
      <c r="U88"/>
      <c r="V88"/>
      <c r="W88"/>
      <c r="X88"/>
      <c r="Y88"/>
      <c r="Z88"/>
    </row>
    <row r="89" spans="1:26">
      <c r="A89"/>
      <c r="B89"/>
      <c r="C89"/>
      <c r="D89"/>
      <c r="E89"/>
      <c r="F89"/>
      <c r="G89"/>
      <c r="H89"/>
      <c r="I89"/>
      <c r="J89"/>
      <c r="K89"/>
      <c r="L89"/>
      <c r="M89"/>
      <c r="N89"/>
      <c r="O89"/>
      <c r="P89"/>
      <c r="Q89"/>
      <c r="R89"/>
      <c r="S89"/>
      <c r="T89"/>
      <c r="U89"/>
      <c r="V89"/>
      <c r="W89"/>
      <c r="X89"/>
      <c r="Y89"/>
      <c r="Z89"/>
    </row>
    <row r="90" spans="1:26">
      <c r="A90"/>
      <c r="B90"/>
      <c r="C90"/>
      <c r="D90"/>
      <c r="E90"/>
      <c r="F90"/>
      <c r="G90"/>
      <c r="H90"/>
      <c r="I90"/>
      <c r="J90"/>
      <c r="K90"/>
      <c r="L90"/>
      <c r="M90"/>
      <c r="N90"/>
      <c r="O90"/>
      <c r="P90"/>
      <c r="Q90"/>
      <c r="R90"/>
      <c r="S90"/>
      <c r="T90"/>
      <c r="U90"/>
      <c r="V90"/>
      <c r="W90"/>
      <c r="X90"/>
      <c r="Y90"/>
      <c r="Z90"/>
    </row>
    <row r="91" spans="1:26">
      <c r="A91"/>
      <c r="B91"/>
      <c r="C91"/>
      <c r="D91"/>
      <c r="E91"/>
      <c r="F91"/>
      <c r="G91"/>
      <c r="H91"/>
      <c r="I91"/>
      <c r="J91"/>
      <c r="K91"/>
      <c r="L91"/>
      <c r="M91"/>
      <c r="N91"/>
      <c r="O91"/>
      <c r="P91"/>
      <c r="Q91"/>
      <c r="R91"/>
      <c r="S91"/>
      <c r="T91"/>
      <c r="U91"/>
      <c r="V91"/>
      <c r="W91"/>
      <c r="X91"/>
      <c r="Y91"/>
      <c r="Z91"/>
    </row>
    <row r="92" spans="1:26">
      <c r="A92"/>
      <c r="B92"/>
      <c r="C92"/>
      <c r="D92"/>
      <c r="E92"/>
      <c r="F92"/>
      <c r="G92"/>
      <c r="H92"/>
      <c r="I92"/>
      <c r="J92"/>
      <c r="K92"/>
      <c r="L92"/>
      <c r="M92"/>
      <c r="N92"/>
      <c r="O92"/>
      <c r="P92"/>
      <c r="Q92"/>
      <c r="R92"/>
      <c r="S92"/>
      <c r="T92"/>
      <c r="U92"/>
      <c r="V92"/>
      <c r="W92"/>
      <c r="X92"/>
      <c r="Y92"/>
      <c r="Z92"/>
    </row>
    <row r="93" spans="1:26">
      <c r="A93"/>
      <c r="B93"/>
      <c r="C93"/>
      <c r="D93"/>
      <c r="E93"/>
      <c r="F93"/>
      <c r="G93"/>
      <c r="H93"/>
      <c r="I93"/>
      <c r="J93"/>
      <c r="K93"/>
      <c r="L93"/>
      <c r="M93"/>
      <c r="N93"/>
      <c r="O93"/>
      <c r="P93"/>
      <c r="Q93"/>
      <c r="R93"/>
      <c r="S93"/>
      <c r="T93"/>
      <c r="U93"/>
      <c r="V93"/>
      <c r="W93"/>
      <c r="X93"/>
      <c r="Y93"/>
      <c r="Z93"/>
    </row>
    <row r="94" spans="1:26">
      <c r="A94"/>
      <c r="B94"/>
      <c r="C94"/>
      <c r="D94"/>
      <c r="E94"/>
      <c r="F94"/>
      <c r="G94"/>
      <c r="H94"/>
      <c r="I94"/>
      <c r="J94"/>
      <c r="K94"/>
      <c r="L94"/>
      <c r="M94"/>
      <c r="N94"/>
      <c r="O94"/>
      <c r="P94"/>
      <c r="Q94"/>
      <c r="R94"/>
      <c r="S94"/>
      <c r="T94"/>
      <c r="U94"/>
      <c r="V94"/>
      <c r="W94"/>
      <c r="X94"/>
      <c r="Y94"/>
      <c r="Z94"/>
    </row>
    <row r="95" spans="1:26">
      <c r="A95"/>
      <c r="B95"/>
      <c r="C95"/>
      <c r="D95"/>
      <c r="E95"/>
      <c r="F95"/>
      <c r="G95"/>
      <c r="H95"/>
      <c r="I95"/>
      <c r="J95"/>
      <c r="K95"/>
      <c r="L95"/>
      <c r="M95"/>
      <c r="N95"/>
      <c r="O95"/>
      <c r="P95"/>
      <c r="Q95"/>
      <c r="R95"/>
      <c r="S95"/>
      <c r="T95"/>
      <c r="U95"/>
      <c r="V95"/>
      <c r="W95"/>
      <c r="X95"/>
      <c r="Y95"/>
      <c r="Z95"/>
    </row>
    <row r="96" spans="1:26">
      <c r="A96"/>
      <c r="B96"/>
      <c r="C96"/>
      <c r="D96"/>
      <c r="E96"/>
      <c r="F96"/>
      <c r="G96"/>
      <c r="H96"/>
      <c r="I96"/>
      <c r="J96"/>
      <c r="K96"/>
      <c r="L96"/>
      <c r="M96"/>
      <c r="N96"/>
      <c r="O96"/>
      <c r="P96"/>
      <c r="Q96"/>
      <c r="R96"/>
      <c r="S96"/>
      <c r="T96"/>
      <c r="U96"/>
      <c r="V96"/>
      <c r="W96"/>
      <c r="X96"/>
      <c r="Y96"/>
      <c r="Z96"/>
    </row>
    <row r="97" spans="1:26">
      <c r="A97"/>
      <c r="B97"/>
      <c r="C97"/>
      <c r="D97"/>
      <c r="E97"/>
      <c r="F97"/>
      <c r="G97"/>
      <c r="H97"/>
      <c r="I97"/>
      <c r="J97"/>
      <c r="K97"/>
      <c r="L97"/>
      <c r="M97"/>
      <c r="N97"/>
      <c r="O97"/>
      <c r="P97"/>
      <c r="Q97"/>
      <c r="R97"/>
      <c r="S97"/>
      <c r="T97"/>
      <c r="U97"/>
      <c r="V97"/>
      <c r="W97"/>
      <c r="X97"/>
      <c r="Y97"/>
      <c r="Z97"/>
    </row>
    <row r="98" spans="1:26">
      <c r="A98"/>
      <c r="B98"/>
      <c r="C98"/>
      <c r="D98"/>
      <c r="E98"/>
      <c r="F98"/>
      <c r="G98"/>
      <c r="H98"/>
      <c r="I98"/>
      <c r="J98"/>
      <c r="K98"/>
      <c r="L98"/>
      <c r="M98"/>
      <c r="N98"/>
      <c r="O98"/>
      <c r="P98"/>
      <c r="Q98"/>
      <c r="R98"/>
      <c r="S98"/>
      <c r="T98"/>
      <c r="U98"/>
      <c r="V98"/>
      <c r="W98"/>
      <c r="X98"/>
      <c r="Y98"/>
      <c r="Z98"/>
    </row>
    <row r="99" spans="1:26">
      <c r="A99"/>
      <c r="B99"/>
      <c r="C99"/>
      <c r="D99"/>
      <c r="E99"/>
      <c r="F99"/>
      <c r="G99"/>
      <c r="H99"/>
      <c r="I99"/>
      <c r="J99"/>
      <c r="K99"/>
      <c r="L99"/>
      <c r="M99"/>
      <c r="N99"/>
      <c r="O99"/>
      <c r="P99"/>
      <c r="Q99"/>
      <c r="R99"/>
      <c r="S99"/>
      <c r="T99"/>
      <c r="U99"/>
      <c r="V99"/>
      <c r="W99"/>
      <c r="X99"/>
      <c r="Y99"/>
      <c r="Z99"/>
    </row>
    <row r="100" spans="1:26">
      <c r="A100"/>
      <c r="B100"/>
      <c r="C100"/>
      <c r="D100"/>
      <c r="E100"/>
      <c r="F100"/>
      <c r="G100"/>
      <c r="H100"/>
      <c r="I100"/>
      <c r="J100"/>
      <c r="K100"/>
      <c r="L100"/>
      <c r="M100"/>
      <c r="N100"/>
      <c r="O100"/>
      <c r="P100"/>
      <c r="Q100"/>
      <c r="R100"/>
      <c r="S100"/>
      <c r="T100"/>
      <c r="U100"/>
      <c r="V100"/>
      <c r="W100"/>
      <c r="X100"/>
      <c r="Y100"/>
      <c r="Z100"/>
    </row>
    <row r="101" spans="1:26">
      <c r="A101"/>
      <c r="B101"/>
      <c r="C101"/>
      <c r="D101"/>
      <c r="E101"/>
      <c r="F101"/>
      <c r="G101"/>
      <c r="H101"/>
      <c r="I101"/>
      <c r="J101"/>
      <c r="K101"/>
      <c r="L101"/>
      <c r="M101"/>
      <c r="N101"/>
      <c r="O101"/>
      <c r="P101"/>
      <c r="Q101"/>
      <c r="R101"/>
      <c r="S101"/>
      <c r="T101"/>
      <c r="U101"/>
      <c r="V101"/>
      <c r="W101"/>
      <c r="X101"/>
      <c r="Y101"/>
      <c r="Z101"/>
    </row>
    <row r="102" spans="1:26">
      <c r="A102"/>
      <c r="B102"/>
      <c r="C102"/>
      <c r="D102"/>
      <c r="E102"/>
      <c r="F102"/>
      <c r="G102"/>
      <c r="H102"/>
      <c r="I102"/>
      <c r="J102"/>
      <c r="K102"/>
      <c r="L102"/>
      <c r="M102"/>
      <c r="N102"/>
      <c r="O102"/>
      <c r="P102"/>
      <c r="Q102"/>
      <c r="R102"/>
      <c r="S102"/>
      <c r="T102"/>
      <c r="U102"/>
      <c r="V102"/>
      <c r="W102"/>
      <c r="X102"/>
      <c r="Y102"/>
      <c r="Z102"/>
    </row>
    <row r="103" spans="1:26">
      <c r="A103"/>
      <c r="B103"/>
      <c r="C103"/>
      <c r="D103"/>
      <c r="E103"/>
      <c r="F103"/>
      <c r="G103"/>
      <c r="H103"/>
      <c r="I103"/>
      <c r="J103"/>
      <c r="K103"/>
      <c r="L103"/>
      <c r="M103"/>
      <c r="N103"/>
      <c r="O103"/>
      <c r="P103"/>
      <c r="Q103"/>
      <c r="R103"/>
      <c r="S103"/>
      <c r="T103"/>
      <c r="U103"/>
      <c r="V103"/>
      <c r="W103"/>
      <c r="X103"/>
      <c r="Y103"/>
      <c r="Z103"/>
    </row>
    <row r="104" spans="1:26">
      <c r="A104"/>
      <c r="B104"/>
      <c r="C104"/>
      <c r="D104"/>
      <c r="E104"/>
      <c r="F104"/>
      <c r="G104"/>
      <c r="H104"/>
      <c r="I104"/>
      <c r="J104"/>
      <c r="K104"/>
      <c r="L104"/>
      <c r="M104"/>
      <c r="N104"/>
      <c r="O104"/>
      <c r="P104"/>
      <c r="Q104"/>
      <c r="R104"/>
      <c r="S104"/>
      <c r="T104"/>
      <c r="U104"/>
      <c r="V104"/>
      <c r="W104"/>
      <c r="X104"/>
      <c r="Y104"/>
      <c r="Z104"/>
    </row>
    <row r="105" spans="1:26">
      <c r="A105"/>
      <c r="B105"/>
      <c r="C105"/>
      <c r="D105"/>
      <c r="E105"/>
      <c r="F105"/>
      <c r="G105"/>
      <c r="H105"/>
      <c r="I105"/>
      <c r="J105"/>
      <c r="K105"/>
      <c r="L105"/>
      <c r="M105"/>
      <c r="N105"/>
      <c r="O105"/>
      <c r="P105"/>
      <c r="Q105"/>
      <c r="R105"/>
      <c r="S105"/>
      <c r="T105"/>
      <c r="U105"/>
      <c r="V105"/>
      <c r="W105"/>
      <c r="X105"/>
      <c r="Y105"/>
      <c r="Z105"/>
    </row>
    <row r="106" spans="1:26">
      <c r="A106"/>
      <c r="B106"/>
      <c r="C106"/>
      <c r="D106"/>
      <c r="E106"/>
      <c r="F106"/>
      <c r="G106"/>
      <c r="H106"/>
      <c r="I106"/>
      <c r="J106"/>
      <c r="K106"/>
      <c r="L106"/>
      <c r="M106"/>
      <c r="N106"/>
      <c r="O106"/>
      <c r="P106"/>
      <c r="Q106"/>
      <c r="R106"/>
      <c r="S106"/>
      <c r="T106"/>
      <c r="U106"/>
      <c r="V106"/>
      <c r="W106"/>
      <c r="X106"/>
      <c r="Y106"/>
      <c r="Z106"/>
    </row>
    <row r="107" spans="1:26">
      <c r="A107"/>
      <c r="B107"/>
      <c r="C107"/>
      <c r="D107"/>
      <c r="E107"/>
      <c r="F107"/>
      <c r="G107"/>
      <c r="H107"/>
      <c r="I107"/>
      <c r="J107"/>
      <c r="K107"/>
      <c r="L107"/>
      <c r="M107"/>
      <c r="N107"/>
      <c r="O107"/>
      <c r="P107"/>
      <c r="Q107"/>
      <c r="R107"/>
      <c r="S107"/>
      <c r="T107"/>
      <c r="U107"/>
      <c r="V107"/>
      <c r="W107"/>
      <c r="X107"/>
      <c r="Y107"/>
      <c r="Z107"/>
    </row>
    <row r="108" spans="1:26">
      <c r="A108"/>
      <c r="B108"/>
      <c r="C108"/>
      <c r="D108"/>
      <c r="E108"/>
      <c r="F108"/>
      <c r="G108"/>
      <c r="H108"/>
      <c r="I108"/>
      <c r="J108"/>
      <c r="K108"/>
      <c r="L108"/>
      <c r="M108"/>
      <c r="N108"/>
      <c r="O108"/>
      <c r="P108"/>
      <c r="Q108"/>
      <c r="R108"/>
      <c r="S108"/>
      <c r="T108"/>
      <c r="U108"/>
      <c r="V108"/>
      <c r="W108"/>
      <c r="X108"/>
      <c r="Y108"/>
      <c r="Z108"/>
    </row>
    <row r="109" spans="1:26">
      <c r="A109"/>
      <c r="B109"/>
      <c r="C109"/>
      <c r="D109"/>
      <c r="E109"/>
      <c r="F109"/>
      <c r="G109"/>
      <c r="H109"/>
      <c r="I109"/>
      <c r="J109"/>
      <c r="K109"/>
      <c r="L109"/>
      <c r="M109"/>
      <c r="N109"/>
      <c r="O109"/>
      <c r="P109"/>
      <c r="Q109"/>
      <c r="R109"/>
      <c r="S109"/>
      <c r="T109"/>
      <c r="U109"/>
      <c r="V109"/>
      <c r="W109"/>
      <c r="X109"/>
      <c r="Y109"/>
      <c r="Z109"/>
    </row>
    <row r="110" spans="1:26">
      <c r="A110"/>
      <c r="B110"/>
      <c r="C110"/>
      <c r="D110"/>
      <c r="E110"/>
      <c r="F110"/>
      <c r="G110"/>
      <c r="H110"/>
      <c r="I110"/>
      <c r="J110"/>
      <c r="K110"/>
      <c r="L110"/>
      <c r="M110"/>
      <c r="N110"/>
      <c r="O110"/>
      <c r="P110"/>
      <c r="Q110"/>
      <c r="R110"/>
      <c r="S110"/>
      <c r="T110"/>
      <c r="U110"/>
      <c r="V110"/>
      <c r="W110"/>
      <c r="X110"/>
      <c r="Y110"/>
      <c r="Z110"/>
    </row>
    <row r="111" spans="1:26">
      <c r="A111"/>
      <c r="B111"/>
      <c r="C111"/>
      <c r="D111"/>
      <c r="E111"/>
      <c r="F111"/>
      <c r="G111"/>
      <c r="H111"/>
      <c r="I111"/>
      <c r="J111"/>
      <c r="K111"/>
      <c r="L111"/>
      <c r="M111"/>
      <c r="N111"/>
      <c r="O111"/>
      <c r="P111"/>
      <c r="Q111"/>
      <c r="R111"/>
      <c r="S111"/>
      <c r="T111"/>
      <c r="U111"/>
      <c r="V111"/>
      <c r="W111"/>
      <c r="X111"/>
      <c r="Y111"/>
      <c r="Z111"/>
    </row>
    <row r="112" spans="1:26">
      <c r="A112"/>
      <c r="B112"/>
      <c r="C112"/>
      <c r="D112"/>
      <c r="E112"/>
      <c r="F112"/>
      <c r="G112"/>
      <c r="H112"/>
      <c r="I112"/>
      <c r="J112"/>
      <c r="K112"/>
      <c r="L112"/>
      <c r="M112"/>
      <c r="N112"/>
      <c r="O112"/>
      <c r="P112"/>
      <c r="Q112"/>
      <c r="R112"/>
      <c r="S112"/>
      <c r="T112"/>
      <c r="U112"/>
      <c r="V112"/>
      <c r="W112"/>
      <c r="X112"/>
      <c r="Y112"/>
      <c r="Z112"/>
    </row>
    <row r="113" spans="1:26">
      <c r="A113"/>
      <c r="B113"/>
      <c r="C113"/>
      <c r="D113"/>
      <c r="E113"/>
      <c r="F113"/>
      <c r="G113"/>
      <c r="H113"/>
      <c r="I113"/>
      <c r="J113"/>
      <c r="K113"/>
      <c r="L113"/>
      <c r="M113"/>
      <c r="N113"/>
      <c r="O113"/>
      <c r="P113"/>
      <c r="Q113"/>
      <c r="R113"/>
      <c r="S113"/>
      <c r="T113"/>
      <c r="U113"/>
      <c r="V113"/>
      <c r="W113"/>
      <c r="X113"/>
      <c r="Y113"/>
      <c r="Z113"/>
    </row>
    <row r="114" spans="1:26">
      <c r="A114"/>
      <c r="B114"/>
      <c r="C114"/>
      <c r="D114"/>
      <c r="E114"/>
      <c r="F114"/>
      <c r="G114"/>
      <c r="H114"/>
      <c r="I114"/>
      <c r="J114"/>
      <c r="K114"/>
      <c r="L114"/>
      <c r="M114"/>
      <c r="N114"/>
      <c r="O114"/>
      <c r="P114"/>
      <c r="Q114"/>
      <c r="R114"/>
      <c r="S114"/>
      <c r="T114"/>
      <c r="U114"/>
      <c r="V114"/>
      <c r="W114"/>
      <c r="X114"/>
      <c r="Y114"/>
      <c r="Z114"/>
    </row>
    <row r="115" spans="1:26">
      <c r="A115"/>
      <c r="B115"/>
      <c r="C115"/>
      <c r="D115"/>
      <c r="E115"/>
      <c r="F115"/>
      <c r="G115"/>
      <c r="H115"/>
      <c r="I115"/>
      <c r="J115"/>
      <c r="K115"/>
      <c r="L115"/>
      <c r="M115"/>
      <c r="N115"/>
      <c r="O115"/>
      <c r="P115"/>
      <c r="Q115"/>
      <c r="R115"/>
      <c r="S115"/>
      <c r="T115"/>
      <c r="U115"/>
      <c r="V115"/>
      <c r="W115"/>
      <c r="X115"/>
      <c r="Y115"/>
      <c r="Z115"/>
    </row>
    <row r="116" spans="1:26">
      <c r="A116"/>
      <c r="B116"/>
      <c r="C116"/>
      <c r="D116"/>
      <c r="E116"/>
      <c r="F116"/>
      <c r="G116"/>
      <c r="H116"/>
      <c r="I116"/>
      <c r="J116"/>
      <c r="K116"/>
      <c r="L116"/>
      <c r="M116"/>
      <c r="N116"/>
      <c r="O116"/>
      <c r="P116"/>
      <c r="Q116"/>
      <c r="R116"/>
      <c r="S116"/>
      <c r="T116"/>
      <c r="U116"/>
      <c r="V116"/>
      <c r="W116"/>
      <c r="X116"/>
      <c r="Y116"/>
    </row>
    <row r="117" spans="1:26">
      <c r="A117"/>
      <c r="B117"/>
      <c r="C117"/>
      <c r="D117"/>
      <c r="E117"/>
      <c r="F117"/>
      <c r="G117"/>
      <c r="H117"/>
      <c r="I117"/>
      <c r="J117"/>
      <c r="K117"/>
      <c r="L117"/>
      <c r="M117"/>
      <c r="N117"/>
      <c r="O117"/>
      <c r="P117"/>
      <c r="Q117"/>
      <c r="R117"/>
      <c r="S117"/>
      <c r="T117"/>
      <c r="U117"/>
      <c r="V117"/>
      <c r="W117"/>
      <c r="X117"/>
      <c r="Y117"/>
    </row>
  </sheetData>
  <conditionalFormatting sqref="A3:Z47">
    <cfRule type="expression" dxfId="208" priority="1">
      <formula>MOD(ROW(),2)=1</formula>
    </cfRule>
  </conditionalFormatting>
  <pageMargins left="0.45" right="0.45" top="0.75" bottom="0.75" header="0.3" footer="0.3"/>
  <pageSetup scale="41"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A50E7-C84C-4FA4-B4B4-5C7D3BA4FDC3}">
  <sheetPr transitionEvaluation="1" transitionEntry="1">
    <pageSetUpPr fitToPage="1"/>
  </sheetPr>
  <dimension ref="A1:T255"/>
  <sheetViews>
    <sheetView showGridLines="0" zoomScaleNormal="100" workbookViewId="0"/>
  </sheetViews>
  <sheetFormatPr defaultColWidth="10.5703125" defaultRowHeight="12"/>
  <cols>
    <col min="1" max="1" width="23.85546875" style="102" customWidth="1"/>
    <col min="2" max="18" width="10.140625" style="102" customWidth="1"/>
    <col min="19" max="16384" width="10.5703125" style="102"/>
  </cols>
  <sheetData>
    <row r="1" spans="1:20" ht="15" customHeight="1">
      <c r="A1" s="36" t="s">
        <v>482</v>
      </c>
      <c r="B1" s="99"/>
      <c r="C1" s="99"/>
      <c r="D1" s="99"/>
      <c r="E1" s="100"/>
      <c r="F1" s="100"/>
      <c r="G1" s="100"/>
      <c r="H1" s="100"/>
      <c r="I1" s="100"/>
      <c r="J1" s="100"/>
      <c r="K1" s="100"/>
      <c r="L1" s="100"/>
      <c r="M1" s="100"/>
      <c r="N1" s="100"/>
      <c r="O1" s="101" t="str">
        <f>HYPERLINK("#'"&amp;"Index'!A1","INDEX")</f>
        <v>INDEX</v>
      </c>
      <c r="P1" s="100"/>
      <c r="Q1" s="100"/>
      <c r="R1" s="100"/>
    </row>
    <row r="2" spans="1:20" ht="15" customHeight="1">
      <c r="A2" s="47" t="s">
        <v>483</v>
      </c>
      <c r="B2" s="47">
        <v>2005</v>
      </c>
      <c r="C2" s="47">
        <v>2006</v>
      </c>
      <c r="D2" s="47">
        <v>2007</v>
      </c>
      <c r="E2" s="47">
        <v>2008</v>
      </c>
      <c r="F2" s="47">
        <v>2009</v>
      </c>
      <c r="G2" s="47">
        <v>2010</v>
      </c>
      <c r="H2" s="47">
        <v>2011</v>
      </c>
      <c r="I2" s="47">
        <v>2012</v>
      </c>
      <c r="J2" s="47">
        <v>2013</v>
      </c>
      <c r="K2" s="47">
        <v>2014</v>
      </c>
      <c r="L2" s="47">
        <v>2015</v>
      </c>
      <c r="M2" s="47">
        <v>2016</v>
      </c>
      <c r="N2" s="47">
        <v>2017</v>
      </c>
      <c r="O2" s="47">
        <v>2018</v>
      </c>
      <c r="P2" s="47">
        <v>2019</v>
      </c>
      <c r="Q2" s="47">
        <v>2020</v>
      </c>
      <c r="R2" s="47">
        <v>2021</v>
      </c>
      <c r="S2" s="47">
        <v>2022</v>
      </c>
      <c r="T2" s="47">
        <v>2023</v>
      </c>
    </row>
    <row r="3" spans="1:20" ht="12.75" customHeight="1">
      <c r="A3" s="103"/>
      <c r="B3" s="104" t="s">
        <v>484</v>
      </c>
      <c r="C3" s="104"/>
      <c r="D3" s="104"/>
      <c r="E3" s="104"/>
      <c r="F3" s="105"/>
      <c r="G3" s="106"/>
      <c r="H3" s="105"/>
      <c r="I3" s="105"/>
      <c r="J3" s="105"/>
      <c r="K3" s="105"/>
      <c r="L3" s="106"/>
      <c r="M3" s="106"/>
      <c r="N3" s="106"/>
    </row>
    <row r="4" spans="1:20" ht="15" customHeight="1">
      <c r="A4" s="107" t="s">
        <v>469</v>
      </c>
      <c r="B4" s="108"/>
      <c r="C4" s="108"/>
      <c r="D4" s="108"/>
      <c r="E4" s="108"/>
      <c r="F4" s="108"/>
      <c r="G4" s="108"/>
      <c r="H4" s="108"/>
      <c r="I4" s="108"/>
      <c r="J4" s="108"/>
      <c r="K4" s="108"/>
      <c r="L4" s="108"/>
      <c r="M4" s="109"/>
      <c r="N4" s="109"/>
      <c r="O4" s="110"/>
      <c r="P4" s="110"/>
      <c r="Q4" s="110"/>
      <c r="R4" s="110"/>
      <c r="S4" s="110"/>
      <c r="T4" s="110"/>
    </row>
    <row r="5" spans="1:20" ht="10.35" customHeight="1">
      <c r="A5" s="111" t="s">
        <v>485</v>
      </c>
      <c r="B5" s="68">
        <v>1562.4045900000001</v>
      </c>
      <c r="C5" s="68">
        <v>1421.6835699999999</v>
      </c>
      <c r="D5" s="68">
        <v>1405.9535900000001</v>
      </c>
      <c r="E5" s="68">
        <v>1511.78647</v>
      </c>
      <c r="F5" s="68">
        <v>1539.5867499999999</v>
      </c>
      <c r="G5" s="68">
        <v>1687.23029</v>
      </c>
      <c r="H5" s="68">
        <v>1798.3762999999999</v>
      </c>
      <c r="I5" s="68">
        <v>1859.7860499999999</v>
      </c>
      <c r="J5" s="68">
        <v>1893.31835</v>
      </c>
      <c r="K5" s="68">
        <v>1855.3106700000001</v>
      </c>
      <c r="L5" s="68">
        <v>1826.0654099999999</v>
      </c>
      <c r="M5" s="68">
        <v>1872.3524</v>
      </c>
      <c r="N5" s="68">
        <v>1950.6826100000001</v>
      </c>
      <c r="O5" s="68">
        <v>1989.87319</v>
      </c>
      <c r="P5" s="68">
        <v>1973.13669</v>
      </c>
      <c r="Q5" s="68">
        <v>2045.88922</v>
      </c>
      <c r="R5" s="68">
        <v>2080.06086</v>
      </c>
      <c r="S5" s="68">
        <v>2034.8440599999999</v>
      </c>
      <c r="T5" s="68">
        <v>2059.7783300000001</v>
      </c>
    </row>
    <row r="6" spans="1:20" ht="10.35" customHeight="1">
      <c r="A6" s="111" t="s">
        <v>486</v>
      </c>
      <c r="B6" s="68">
        <v>634.65997000000004</v>
      </c>
      <c r="C6" s="68">
        <v>643.18965000000003</v>
      </c>
      <c r="D6" s="68">
        <v>630.51306999999997</v>
      </c>
      <c r="E6" s="68">
        <v>764.07789000000002</v>
      </c>
      <c r="F6" s="68">
        <v>758.18934999999999</v>
      </c>
      <c r="G6" s="68">
        <v>806.39120000000003</v>
      </c>
      <c r="H6" s="68">
        <v>933.42372999999998</v>
      </c>
      <c r="I6" s="68">
        <v>914.54333999999994</v>
      </c>
      <c r="J6" s="68">
        <v>999.65498000000002</v>
      </c>
      <c r="K6" s="68">
        <v>1022.83438</v>
      </c>
      <c r="L6" s="68">
        <v>1058.41698</v>
      </c>
      <c r="M6" s="68">
        <v>957.18073000000004</v>
      </c>
      <c r="N6" s="68">
        <v>1071.5565200000001</v>
      </c>
      <c r="O6" s="68">
        <v>1131.19155</v>
      </c>
      <c r="P6" s="68">
        <v>1106.4997800000001</v>
      </c>
      <c r="Q6" s="68">
        <v>1070.6085399999999</v>
      </c>
      <c r="R6" s="68">
        <v>1195.5665100000001</v>
      </c>
      <c r="S6" s="68">
        <v>1238.4684500000001</v>
      </c>
      <c r="T6" s="68">
        <v>1325.9037599999999</v>
      </c>
    </row>
    <row r="7" spans="1:20" ht="10.35" customHeight="1">
      <c r="A7" s="111" t="s">
        <v>487</v>
      </c>
      <c r="B7" s="68">
        <v>429.07234999999997</v>
      </c>
      <c r="C7" s="68">
        <v>429.17597000000001</v>
      </c>
      <c r="D7" s="68">
        <v>421.12689</v>
      </c>
      <c r="E7" s="68">
        <v>430.90219000000002</v>
      </c>
      <c r="F7" s="68">
        <v>433.56317000000001</v>
      </c>
      <c r="G7" s="68">
        <v>412.37455</v>
      </c>
      <c r="H7" s="68">
        <v>534.57673999999997</v>
      </c>
      <c r="I7" s="68">
        <v>512.57902000000001</v>
      </c>
      <c r="J7" s="68">
        <v>490.71798999999999</v>
      </c>
      <c r="K7" s="68">
        <v>522.34880999999996</v>
      </c>
      <c r="L7" s="68">
        <v>459.42712999999998</v>
      </c>
      <c r="M7" s="68">
        <v>479.51168000000001</v>
      </c>
      <c r="N7" s="68">
        <v>489.60730000000001</v>
      </c>
      <c r="O7" s="68">
        <v>496.12747000000002</v>
      </c>
      <c r="P7" s="68">
        <v>446.85901999999999</v>
      </c>
      <c r="Q7" s="68">
        <v>459.39891</v>
      </c>
      <c r="R7" s="68">
        <v>470.82612999999998</v>
      </c>
      <c r="S7" s="68">
        <v>460.74858</v>
      </c>
      <c r="T7" s="68">
        <v>470.87705999999997</v>
      </c>
    </row>
    <row r="8" spans="1:20" ht="10.35" customHeight="1">
      <c r="A8" s="111" t="s">
        <v>488</v>
      </c>
      <c r="B8" s="68">
        <v>423.78787</v>
      </c>
      <c r="C8" s="68">
        <v>440.69785000000002</v>
      </c>
      <c r="D8" s="68">
        <v>444.87491</v>
      </c>
      <c r="E8" s="68">
        <v>415.05488000000003</v>
      </c>
      <c r="F8" s="68">
        <v>432.60142000000002</v>
      </c>
      <c r="G8" s="68">
        <v>404.54888999999997</v>
      </c>
      <c r="H8" s="68">
        <v>430.03687000000002</v>
      </c>
      <c r="I8" s="68">
        <v>464.96987999999999</v>
      </c>
      <c r="J8" s="68">
        <v>434.65181000000001</v>
      </c>
      <c r="K8" s="68">
        <v>442.17000999999999</v>
      </c>
      <c r="L8" s="68">
        <v>441.20483000000002</v>
      </c>
      <c r="M8" s="68">
        <v>450.32400000000001</v>
      </c>
      <c r="N8" s="68">
        <v>450.92081999999999</v>
      </c>
      <c r="O8" s="68">
        <v>450.21820000000002</v>
      </c>
      <c r="P8" s="68">
        <v>424.41883999999999</v>
      </c>
      <c r="Q8" s="68">
        <v>420.01994999999999</v>
      </c>
      <c r="R8" s="68">
        <v>412.63909999999998</v>
      </c>
      <c r="S8" s="68">
        <v>402.05383</v>
      </c>
      <c r="T8" s="68">
        <v>440.75000999999997</v>
      </c>
    </row>
    <row r="9" spans="1:20" ht="10.35" customHeight="1">
      <c r="A9" s="111" t="s">
        <v>489</v>
      </c>
      <c r="B9" s="68">
        <v>620.31429000000003</v>
      </c>
      <c r="C9" s="68">
        <v>623.02030999999999</v>
      </c>
      <c r="D9" s="68">
        <v>599.55241999999998</v>
      </c>
      <c r="E9" s="68">
        <v>635.95320000000004</v>
      </c>
      <c r="F9" s="68">
        <v>686.38608999999997</v>
      </c>
      <c r="G9" s="68">
        <v>466.06896999999998</v>
      </c>
      <c r="H9" s="68">
        <v>720.50280999999995</v>
      </c>
      <c r="I9" s="68">
        <v>651.08064999999999</v>
      </c>
      <c r="J9" s="68">
        <v>665.77657999999997</v>
      </c>
      <c r="K9" s="68">
        <v>694.48577</v>
      </c>
      <c r="L9" s="68">
        <v>741.7627</v>
      </c>
      <c r="M9" s="68">
        <v>495.23498000000001</v>
      </c>
      <c r="N9" s="68">
        <v>478.57152000000002</v>
      </c>
      <c r="O9" s="68">
        <v>493.72422</v>
      </c>
      <c r="P9" s="68">
        <v>486.66752000000002</v>
      </c>
      <c r="Q9" s="68">
        <v>432.26819</v>
      </c>
      <c r="R9" s="68">
        <v>403.34739000000002</v>
      </c>
      <c r="S9" s="68">
        <v>416.40192000000002</v>
      </c>
      <c r="T9" s="68">
        <v>427.13317999999998</v>
      </c>
    </row>
    <row r="10" spans="1:20" ht="10.35" customHeight="1">
      <c r="A10" s="111" t="s">
        <v>490</v>
      </c>
      <c r="B10" s="68">
        <v>3334.7240299999999</v>
      </c>
      <c r="C10" s="68">
        <v>3225.09645</v>
      </c>
      <c r="D10" s="68">
        <v>3405.2023100000001</v>
      </c>
      <c r="E10" s="68">
        <v>3458.2111599999998</v>
      </c>
      <c r="F10" s="68">
        <v>3444.4180799999999</v>
      </c>
      <c r="G10" s="68">
        <v>3471.6450599999998</v>
      </c>
      <c r="H10" s="68">
        <v>3719.6323200000002</v>
      </c>
      <c r="I10" s="68">
        <v>3582.5837700000002</v>
      </c>
      <c r="J10" s="68">
        <v>3592.0086099999999</v>
      </c>
      <c r="K10" s="68">
        <v>3608.2853300000002</v>
      </c>
      <c r="L10" s="68">
        <v>3534.46594</v>
      </c>
      <c r="M10" s="68">
        <v>3554.9636599999999</v>
      </c>
      <c r="N10" s="68">
        <v>3699.8672999999999</v>
      </c>
      <c r="O10" s="68">
        <v>3480.0632999999998</v>
      </c>
      <c r="P10" s="68">
        <v>3627.0340500000002</v>
      </c>
      <c r="Q10" s="68">
        <v>3703.2885799999999</v>
      </c>
      <c r="R10" s="68">
        <v>3675.0324900000001</v>
      </c>
      <c r="S10" s="68">
        <v>3679.5369599999999</v>
      </c>
      <c r="T10" s="68">
        <v>3721.0810999999999</v>
      </c>
    </row>
    <row r="11" spans="1:20" ht="10.35" customHeight="1">
      <c r="A11" s="111" t="s">
        <v>491</v>
      </c>
      <c r="B11" s="68">
        <v>7004.9630999999999</v>
      </c>
      <c r="C11" s="68">
        <v>6782.8638000000001</v>
      </c>
      <c r="D11" s="68">
        <v>6907.2231899999997</v>
      </c>
      <c r="E11" s="68">
        <v>7215.9857899999997</v>
      </c>
      <c r="F11" s="68">
        <v>7294.7448599999998</v>
      </c>
      <c r="G11" s="68">
        <v>7248.2589600000001</v>
      </c>
      <c r="H11" s="68">
        <v>8136.5487700000003</v>
      </c>
      <c r="I11" s="68">
        <v>7985.5427099999997</v>
      </c>
      <c r="J11" s="68">
        <v>8076.1283199999998</v>
      </c>
      <c r="K11" s="68">
        <v>8145.4349700000002</v>
      </c>
      <c r="L11" s="68">
        <v>8061.3429900000001</v>
      </c>
      <c r="M11" s="68">
        <v>7809.5674499999996</v>
      </c>
      <c r="N11" s="68">
        <v>8141.2060700000002</v>
      </c>
      <c r="O11" s="68">
        <v>8041.1979300000003</v>
      </c>
      <c r="P11" s="68">
        <v>8064.6158999999998</v>
      </c>
      <c r="Q11" s="68">
        <v>8131.4733900000001</v>
      </c>
      <c r="R11" s="68">
        <v>8237.4724800000004</v>
      </c>
      <c r="S11" s="68">
        <v>8232.0537999999997</v>
      </c>
      <c r="T11" s="68">
        <v>8445.5234400000008</v>
      </c>
    </row>
    <row r="12" spans="1:20" ht="15" customHeight="1">
      <c r="A12" s="112" t="s">
        <v>473</v>
      </c>
      <c r="B12" s="113"/>
      <c r="C12" s="113"/>
      <c r="D12" s="113"/>
      <c r="E12" s="113"/>
      <c r="F12" s="113"/>
      <c r="G12" s="113"/>
      <c r="H12" s="114"/>
      <c r="I12" s="114"/>
      <c r="J12" s="114"/>
      <c r="K12" s="114"/>
      <c r="L12" s="115"/>
      <c r="M12" s="115"/>
      <c r="N12" s="116"/>
      <c r="O12" s="116"/>
      <c r="P12" s="116"/>
      <c r="Q12" s="116"/>
      <c r="R12" s="116"/>
      <c r="S12" s="116"/>
      <c r="T12" s="110"/>
    </row>
    <row r="13" spans="1:20" ht="10.35" customHeight="1">
      <c r="A13" s="111" t="s">
        <v>485</v>
      </c>
      <c r="B13" s="68">
        <v>694.45592999999997</v>
      </c>
      <c r="C13" s="68">
        <v>714.29753000000005</v>
      </c>
      <c r="D13" s="68">
        <v>793.66391999999996</v>
      </c>
      <c r="E13" s="68">
        <v>878.05685000000005</v>
      </c>
      <c r="F13" s="68">
        <v>997.94419000000005</v>
      </c>
      <c r="G13" s="68">
        <v>1030.8812499999999</v>
      </c>
      <c r="H13" s="68">
        <v>1084.68064</v>
      </c>
      <c r="I13" s="68">
        <v>1059.4795999999999</v>
      </c>
      <c r="J13" s="68">
        <v>1114.4849200000001</v>
      </c>
      <c r="K13" s="68">
        <v>1156.8980899999999</v>
      </c>
      <c r="L13" s="68">
        <v>1222.8156100000001</v>
      </c>
      <c r="M13" s="68">
        <v>1263.53728</v>
      </c>
      <c r="N13" s="68">
        <v>1303.12906</v>
      </c>
      <c r="O13" s="68">
        <v>1343.0409099999999</v>
      </c>
      <c r="P13" s="68">
        <v>1386.03487</v>
      </c>
      <c r="Q13" s="68">
        <v>1425.1347699999999</v>
      </c>
      <c r="R13" s="68">
        <v>1466.85133</v>
      </c>
      <c r="S13" s="68">
        <v>1505.7157400000001</v>
      </c>
      <c r="T13" s="68">
        <v>1545.87419</v>
      </c>
    </row>
    <row r="14" spans="1:20" ht="10.35" customHeight="1">
      <c r="A14" s="111" t="s">
        <v>486</v>
      </c>
      <c r="B14" s="68">
        <v>194.56671</v>
      </c>
      <c r="C14" s="68">
        <v>216.5027</v>
      </c>
      <c r="D14" s="68">
        <v>221.67474000000001</v>
      </c>
      <c r="E14" s="68">
        <v>227.1422</v>
      </c>
      <c r="F14" s="68">
        <v>245.78890000000001</v>
      </c>
      <c r="G14" s="68">
        <v>274.10505999999998</v>
      </c>
      <c r="H14" s="68">
        <v>364.33582999999999</v>
      </c>
      <c r="I14" s="68">
        <v>411.22814</v>
      </c>
      <c r="J14" s="68">
        <v>401.83645000000001</v>
      </c>
      <c r="K14" s="68">
        <v>413.05599000000001</v>
      </c>
      <c r="L14" s="68">
        <v>361.22730999999999</v>
      </c>
      <c r="M14" s="68">
        <v>412.96978999999999</v>
      </c>
      <c r="N14" s="68">
        <v>456.53312</v>
      </c>
      <c r="O14" s="68">
        <v>435.61126000000002</v>
      </c>
      <c r="P14" s="68">
        <v>419.03250000000003</v>
      </c>
      <c r="Q14" s="68">
        <v>453.04982000000001</v>
      </c>
      <c r="R14" s="68">
        <v>466.96098999999998</v>
      </c>
      <c r="S14" s="68">
        <v>456.22448000000003</v>
      </c>
      <c r="T14" s="68">
        <v>450.29404</v>
      </c>
    </row>
    <row r="15" spans="1:20" ht="10.35" customHeight="1">
      <c r="A15" s="111" t="s">
        <v>492</v>
      </c>
      <c r="B15" s="68">
        <v>221.56451000000001</v>
      </c>
      <c r="C15" s="68">
        <v>217.26279</v>
      </c>
      <c r="D15" s="68">
        <v>219.06341</v>
      </c>
      <c r="E15" s="68">
        <v>242.18555000000001</v>
      </c>
      <c r="F15" s="68">
        <v>236.89923999999999</v>
      </c>
      <c r="G15" s="68">
        <v>221.6086</v>
      </c>
      <c r="H15" s="68">
        <v>242.58410000000001</v>
      </c>
      <c r="I15" s="68">
        <v>250.22460000000001</v>
      </c>
      <c r="J15" s="68">
        <v>260.58632</v>
      </c>
      <c r="K15" s="68">
        <v>261.24770999999998</v>
      </c>
      <c r="L15" s="68">
        <v>278.11306999999999</v>
      </c>
      <c r="M15" s="68">
        <v>277.78237000000001</v>
      </c>
      <c r="N15" s="68">
        <v>281.08929999999998</v>
      </c>
      <c r="O15" s="68">
        <v>267.86156999999997</v>
      </c>
      <c r="P15" s="68">
        <v>283.11734000000001</v>
      </c>
      <c r="Q15" s="68">
        <v>291.09861999999998</v>
      </c>
      <c r="R15" s="68">
        <v>288.70094</v>
      </c>
      <c r="S15" s="68">
        <v>286.60086000000001</v>
      </c>
      <c r="T15" s="68">
        <v>293.21472999999997</v>
      </c>
    </row>
    <row r="16" spans="1:20" ht="10.35" customHeight="1">
      <c r="A16" s="111" t="s">
        <v>488</v>
      </c>
      <c r="B16" s="68">
        <v>262.75276000000002</v>
      </c>
      <c r="C16" s="68">
        <v>270.22431</v>
      </c>
      <c r="D16" s="68">
        <v>312.7296</v>
      </c>
      <c r="E16" s="68">
        <v>302.04798</v>
      </c>
      <c r="F16" s="68">
        <v>340.779</v>
      </c>
      <c r="G16" s="68">
        <v>309.81553000000002</v>
      </c>
      <c r="H16" s="68">
        <v>303.39346999999998</v>
      </c>
      <c r="I16" s="68">
        <v>319.20170999999999</v>
      </c>
      <c r="J16" s="68">
        <v>304.86792000000003</v>
      </c>
      <c r="K16" s="68">
        <v>349.98374000000001</v>
      </c>
      <c r="L16" s="68">
        <v>321.44358999999997</v>
      </c>
      <c r="M16" s="68">
        <v>283.89026000000001</v>
      </c>
      <c r="N16" s="68">
        <v>245.56447</v>
      </c>
      <c r="O16" s="68">
        <v>278.07096000000001</v>
      </c>
      <c r="P16" s="68">
        <v>239.39950999999999</v>
      </c>
      <c r="Q16" s="68">
        <v>241.166</v>
      </c>
      <c r="R16" s="68">
        <v>230.28851</v>
      </c>
      <c r="S16" s="68">
        <v>225.62799999999999</v>
      </c>
      <c r="T16" s="68">
        <v>272.71300000000002</v>
      </c>
    </row>
    <row r="17" spans="1:20" ht="10.35" customHeight="1">
      <c r="A17" s="111" t="s">
        <v>493</v>
      </c>
      <c r="B17" s="68">
        <v>167.55126999999999</v>
      </c>
      <c r="C17" s="68">
        <v>189.06993</v>
      </c>
      <c r="D17" s="68">
        <v>190.45782</v>
      </c>
      <c r="E17" s="68">
        <v>202.91555</v>
      </c>
      <c r="F17" s="68">
        <v>226.60292999999999</v>
      </c>
      <c r="G17" s="68">
        <v>188.38480000000001</v>
      </c>
      <c r="H17" s="68">
        <v>178.69041000000001</v>
      </c>
      <c r="I17" s="68">
        <v>190.15348</v>
      </c>
      <c r="J17" s="68">
        <v>182.77530999999999</v>
      </c>
      <c r="K17" s="68">
        <v>182.72002000000001</v>
      </c>
      <c r="L17" s="68">
        <v>170.58984000000001</v>
      </c>
      <c r="M17" s="68">
        <v>161.39407</v>
      </c>
      <c r="N17" s="68">
        <v>148.34909999999999</v>
      </c>
      <c r="O17" s="68">
        <v>149.42385999999999</v>
      </c>
      <c r="P17" s="68">
        <v>150.23308</v>
      </c>
      <c r="Q17" s="68">
        <v>143.16704999999999</v>
      </c>
      <c r="R17" s="68">
        <v>140.85980000000001</v>
      </c>
      <c r="S17" s="68">
        <v>140.38132999999999</v>
      </c>
      <c r="T17" s="68">
        <v>136.92941999999999</v>
      </c>
    </row>
    <row r="18" spans="1:20" ht="10.35" customHeight="1">
      <c r="A18" s="111" t="s">
        <v>490</v>
      </c>
      <c r="B18" s="68">
        <v>1297.63041</v>
      </c>
      <c r="C18" s="68">
        <v>1278.16695</v>
      </c>
      <c r="D18" s="68">
        <v>1296.2573</v>
      </c>
      <c r="E18" s="68">
        <v>1282.0310899999999</v>
      </c>
      <c r="F18" s="68">
        <v>1388.7402199999999</v>
      </c>
      <c r="G18" s="68">
        <v>1370.0666100000001</v>
      </c>
      <c r="H18" s="68">
        <v>1361.0720699999999</v>
      </c>
      <c r="I18" s="68">
        <v>1388.3340700000001</v>
      </c>
      <c r="J18" s="68">
        <v>1401.6936800000001</v>
      </c>
      <c r="K18" s="68">
        <v>1512.2529300000001</v>
      </c>
      <c r="L18" s="68">
        <v>1566.41868</v>
      </c>
      <c r="M18" s="68">
        <v>1541.23982</v>
      </c>
      <c r="N18" s="68">
        <v>1529.77907</v>
      </c>
      <c r="O18" s="68">
        <v>1538.46721</v>
      </c>
      <c r="P18" s="68">
        <v>1531.7766899999999</v>
      </c>
      <c r="Q18" s="68">
        <v>1558.9422999999999</v>
      </c>
      <c r="R18" s="68">
        <v>1600.1086499999999</v>
      </c>
      <c r="S18" s="68">
        <v>1499.9025799999999</v>
      </c>
      <c r="T18" s="68">
        <v>1540.85896</v>
      </c>
    </row>
    <row r="19" spans="1:20" ht="10.35" customHeight="1">
      <c r="A19" s="111" t="s">
        <v>491</v>
      </c>
      <c r="B19" s="68">
        <v>2838.5215899999998</v>
      </c>
      <c r="C19" s="68">
        <v>2885.52421</v>
      </c>
      <c r="D19" s="68">
        <v>3033.8467900000001</v>
      </c>
      <c r="E19" s="68">
        <v>3134.3792199999998</v>
      </c>
      <c r="F19" s="68">
        <v>3436.7544800000001</v>
      </c>
      <c r="G19" s="68">
        <v>3394.8618499999998</v>
      </c>
      <c r="H19" s="68">
        <v>3534.7565199999999</v>
      </c>
      <c r="I19" s="68">
        <v>3618.6215999999999</v>
      </c>
      <c r="J19" s="68">
        <v>3666.2446</v>
      </c>
      <c r="K19" s="68">
        <v>3876.1584800000001</v>
      </c>
      <c r="L19" s="68">
        <v>3920.6080999999999</v>
      </c>
      <c r="M19" s="68">
        <v>3940.8135900000002</v>
      </c>
      <c r="N19" s="68">
        <v>3964.4441200000001</v>
      </c>
      <c r="O19" s="68">
        <v>4012.47577</v>
      </c>
      <c r="P19" s="68">
        <v>4009.5939899999998</v>
      </c>
      <c r="Q19" s="68">
        <v>4112.5585600000004</v>
      </c>
      <c r="R19" s="68">
        <v>4193.7702200000003</v>
      </c>
      <c r="S19" s="68">
        <v>4114.4529899999998</v>
      </c>
      <c r="T19" s="68">
        <v>4239.8843399999996</v>
      </c>
    </row>
    <row r="20" spans="1:20" ht="15" customHeight="1">
      <c r="A20" s="107" t="s">
        <v>494</v>
      </c>
      <c r="B20" s="113"/>
      <c r="C20" s="113"/>
      <c r="D20" s="113"/>
      <c r="E20" s="113"/>
      <c r="F20" s="113"/>
      <c r="G20" s="113"/>
      <c r="H20" s="114"/>
      <c r="I20" s="114"/>
      <c r="J20" s="114"/>
      <c r="K20" s="114"/>
      <c r="L20" s="115"/>
      <c r="M20" s="115"/>
      <c r="N20" s="116"/>
      <c r="O20" s="116"/>
      <c r="P20" s="116"/>
      <c r="Q20" s="116"/>
      <c r="R20" s="116"/>
      <c r="S20" s="116"/>
      <c r="T20" s="110"/>
    </row>
    <row r="21" spans="1:20" ht="10.35" customHeight="1">
      <c r="A21" s="111" t="s">
        <v>485</v>
      </c>
      <c r="B21" s="68">
        <v>242.50842</v>
      </c>
      <c r="C21" s="68">
        <v>255.73615000000001</v>
      </c>
      <c r="D21" s="68">
        <v>264.55464000000001</v>
      </c>
      <c r="E21" s="68">
        <v>275.57774999999998</v>
      </c>
      <c r="F21" s="68">
        <v>283.29392999999999</v>
      </c>
      <c r="G21" s="68">
        <v>286.60086000000001</v>
      </c>
      <c r="H21" s="68">
        <v>296.08073000000002</v>
      </c>
      <c r="I21" s="68">
        <v>308.64708000000002</v>
      </c>
      <c r="J21" s="68">
        <v>297.62396999999999</v>
      </c>
      <c r="K21" s="68">
        <v>306.02962000000002</v>
      </c>
      <c r="L21" s="68">
        <v>327.96537000000001</v>
      </c>
      <c r="M21" s="68">
        <v>310.53964999999999</v>
      </c>
      <c r="N21" s="68">
        <v>316.40499999999997</v>
      </c>
      <c r="O21" s="68">
        <v>319.01145000000002</v>
      </c>
      <c r="P21" s="68">
        <v>323.12353999999999</v>
      </c>
      <c r="Q21" s="68">
        <v>327.81326999999999</v>
      </c>
      <c r="R21" s="68">
        <v>330.73781000000002</v>
      </c>
      <c r="S21" s="68">
        <v>327.22487999999998</v>
      </c>
      <c r="T21" s="68">
        <v>328.59199000000001</v>
      </c>
    </row>
    <row r="22" spans="1:20" ht="10.35" customHeight="1">
      <c r="A22" s="111" t="s">
        <v>488</v>
      </c>
      <c r="B22" s="68">
        <v>98.225960000000001</v>
      </c>
      <c r="C22" s="68">
        <v>102.31097</v>
      </c>
      <c r="D22" s="68">
        <v>96.122969999999995</v>
      </c>
      <c r="E22" s="68">
        <v>88.506529999999998</v>
      </c>
      <c r="F22" s="68">
        <v>84.379480000000001</v>
      </c>
      <c r="G22" s="68">
        <v>90.512519999999995</v>
      </c>
      <c r="H22" s="68">
        <v>89.746080000000006</v>
      </c>
      <c r="I22" s="68">
        <v>92.056420000000003</v>
      </c>
      <c r="J22" s="68">
        <v>84.419610000000006</v>
      </c>
      <c r="K22" s="68">
        <v>83.580309999999997</v>
      </c>
      <c r="L22" s="68">
        <v>83.675989999999999</v>
      </c>
      <c r="M22" s="68">
        <v>103.22109</v>
      </c>
      <c r="N22" s="68">
        <v>99.378410000000002</v>
      </c>
      <c r="O22" s="68">
        <v>80.522049999999993</v>
      </c>
      <c r="P22" s="68">
        <v>81.881489999999999</v>
      </c>
      <c r="Q22" s="68">
        <v>84.384510000000006</v>
      </c>
      <c r="R22" s="68">
        <v>98.561000000000007</v>
      </c>
      <c r="S22" s="68">
        <v>98.119500000000002</v>
      </c>
      <c r="T22" s="68">
        <v>103.88851</v>
      </c>
    </row>
    <row r="23" spans="1:20" ht="10.35" customHeight="1">
      <c r="A23" s="111" t="s">
        <v>486</v>
      </c>
      <c r="B23" s="68">
        <v>18.8049</v>
      </c>
      <c r="C23" s="68">
        <v>20.216989999999999</v>
      </c>
      <c r="D23" s="68">
        <v>20.78914</v>
      </c>
      <c r="E23" s="68">
        <v>21.392009999999999</v>
      </c>
      <c r="F23" s="68">
        <v>21.990880000000001</v>
      </c>
      <c r="G23" s="68">
        <v>22.559740000000001</v>
      </c>
      <c r="H23" s="68">
        <v>23.093979999999998</v>
      </c>
      <c r="I23" s="68">
        <v>23.69969</v>
      </c>
      <c r="J23" s="68">
        <v>23.809920000000002</v>
      </c>
      <c r="K23" s="68">
        <v>24.143249999999998</v>
      </c>
      <c r="L23" s="68">
        <v>25.407800000000002</v>
      </c>
      <c r="M23" s="68">
        <v>24.453659999999999</v>
      </c>
      <c r="N23" s="68">
        <v>25.014759999999999</v>
      </c>
      <c r="O23" s="68">
        <v>25.233730000000001</v>
      </c>
      <c r="P23" s="68">
        <v>25.414680000000001</v>
      </c>
      <c r="Q23" s="68">
        <v>26.128589999999999</v>
      </c>
      <c r="R23" s="68">
        <v>25.59233</v>
      </c>
      <c r="S23" s="68">
        <v>25.711870000000001</v>
      </c>
      <c r="T23" s="68">
        <v>25.810929999999999</v>
      </c>
    </row>
    <row r="24" spans="1:20" ht="10.35" customHeight="1">
      <c r="A24" s="111" t="s">
        <v>495</v>
      </c>
      <c r="B24" s="68">
        <v>21.90043</v>
      </c>
      <c r="C24" s="68">
        <v>21.766919999999999</v>
      </c>
      <c r="D24" s="68">
        <v>20.891259999999999</v>
      </c>
      <c r="E24" s="68">
        <v>22.107949999999999</v>
      </c>
      <c r="F24" s="68">
        <v>18.805160000000001</v>
      </c>
      <c r="G24" s="68">
        <v>17.843990000000002</v>
      </c>
      <c r="H24" s="68">
        <v>19.14573</v>
      </c>
      <c r="I24" s="68">
        <v>19.332899999999999</v>
      </c>
      <c r="J24" s="68">
        <v>19.936399999999999</v>
      </c>
      <c r="K24" s="68">
        <v>19.90644</v>
      </c>
      <c r="L24" s="68">
        <v>20.445180000000001</v>
      </c>
      <c r="M24" s="68">
        <v>20.501750000000001</v>
      </c>
      <c r="N24" s="68">
        <v>21.519580000000001</v>
      </c>
      <c r="O24" s="68">
        <v>20.691040000000001</v>
      </c>
      <c r="P24" s="68">
        <v>22.26249</v>
      </c>
      <c r="Q24" s="68">
        <v>21.36411</v>
      </c>
      <c r="R24" s="68">
        <v>23.50149</v>
      </c>
      <c r="S24" s="68">
        <v>21.366980000000002</v>
      </c>
      <c r="T24" s="68">
        <v>19.060500000000001</v>
      </c>
    </row>
    <row r="25" spans="1:20" ht="10.35" customHeight="1">
      <c r="A25" s="111" t="s">
        <v>496</v>
      </c>
      <c r="B25" s="68">
        <v>22.27704</v>
      </c>
      <c r="C25" s="68">
        <v>21.559000000000001</v>
      </c>
      <c r="D25" s="68">
        <v>20.930679999999999</v>
      </c>
      <c r="E25" s="68">
        <v>20.19875</v>
      </c>
      <c r="F25" s="68">
        <v>18.628530000000001</v>
      </c>
      <c r="G25" s="68">
        <v>18.592549999999999</v>
      </c>
      <c r="H25" s="68">
        <v>18.060130000000001</v>
      </c>
      <c r="I25" s="68">
        <v>15.18357</v>
      </c>
      <c r="J25" s="68">
        <v>16.098140000000001</v>
      </c>
      <c r="K25" s="68">
        <v>15.63899</v>
      </c>
      <c r="L25" s="68">
        <v>13.81251</v>
      </c>
      <c r="M25" s="68">
        <v>16.225280000000001</v>
      </c>
      <c r="N25" s="68">
        <v>16.223220000000001</v>
      </c>
      <c r="O25" s="68">
        <v>16.93282</v>
      </c>
      <c r="P25" s="68">
        <v>16.73264</v>
      </c>
      <c r="Q25" s="68">
        <v>16.21433</v>
      </c>
      <c r="R25" s="68">
        <v>15.518549999999999</v>
      </c>
      <c r="S25" s="68">
        <v>14.069459999999999</v>
      </c>
      <c r="T25" s="68">
        <v>14.55646</v>
      </c>
    </row>
    <row r="26" spans="1:20" ht="10.35" customHeight="1">
      <c r="A26" s="111" t="s">
        <v>490</v>
      </c>
      <c r="B26" s="68">
        <v>94.217960000000005</v>
      </c>
      <c r="C26" s="68">
        <v>99.067830000000001</v>
      </c>
      <c r="D26" s="68">
        <v>100.20341000000001</v>
      </c>
      <c r="E26" s="68">
        <v>97.468580000000003</v>
      </c>
      <c r="F26" s="68">
        <v>105.86409999999999</v>
      </c>
      <c r="G26" s="68">
        <v>107.54537999999999</v>
      </c>
      <c r="H26" s="68">
        <v>107.38791000000001</v>
      </c>
      <c r="I26" s="68">
        <v>108.49800999999999</v>
      </c>
      <c r="J26" s="68">
        <v>101.04592</v>
      </c>
      <c r="K26" s="68">
        <v>105.98587000000001</v>
      </c>
      <c r="L26" s="68">
        <v>109.93446</v>
      </c>
      <c r="M26" s="68">
        <v>106.10033</v>
      </c>
      <c r="N26" s="68">
        <v>111.38059</v>
      </c>
      <c r="O26" s="68">
        <v>135.85477</v>
      </c>
      <c r="P26" s="68">
        <v>131.28604999999999</v>
      </c>
      <c r="Q26" s="68">
        <v>132.27267000000001</v>
      </c>
      <c r="R26" s="68">
        <v>133.16101</v>
      </c>
      <c r="S26" s="68">
        <v>133.64537000000001</v>
      </c>
      <c r="T26" s="68">
        <v>127.25906999999999</v>
      </c>
    </row>
    <row r="27" spans="1:20" ht="10.35" customHeight="1">
      <c r="A27" s="111" t="s">
        <v>491</v>
      </c>
      <c r="B27" s="68">
        <v>497.93471</v>
      </c>
      <c r="C27" s="68">
        <v>520.65786000000003</v>
      </c>
      <c r="D27" s="68">
        <v>523.49210000000005</v>
      </c>
      <c r="E27" s="68">
        <v>525.25157000000002</v>
      </c>
      <c r="F27" s="68">
        <v>532.96208000000001</v>
      </c>
      <c r="G27" s="68">
        <v>543.65503999999999</v>
      </c>
      <c r="H27" s="68">
        <v>553.51455999999996</v>
      </c>
      <c r="I27" s="68">
        <v>567.41767000000004</v>
      </c>
      <c r="J27" s="68">
        <v>542.93395999999996</v>
      </c>
      <c r="K27" s="68">
        <v>555.28448000000003</v>
      </c>
      <c r="L27" s="68">
        <v>581.24131</v>
      </c>
      <c r="M27" s="68">
        <v>581.04175999999995</v>
      </c>
      <c r="N27" s="68">
        <v>589.92156</v>
      </c>
      <c r="O27" s="68">
        <v>598.24585999999999</v>
      </c>
      <c r="P27" s="68">
        <v>600.70088999999996</v>
      </c>
      <c r="Q27" s="68">
        <v>608.17747999999995</v>
      </c>
      <c r="R27" s="68">
        <v>627.07218999999998</v>
      </c>
      <c r="S27" s="68">
        <v>620.13806</v>
      </c>
      <c r="T27" s="68">
        <v>619.16746000000001</v>
      </c>
    </row>
    <row r="28" spans="1:20" ht="15" customHeight="1">
      <c r="A28" s="107" t="s">
        <v>497</v>
      </c>
      <c r="B28" s="113"/>
      <c r="C28" s="113"/>
      <c r="D28" s="113"/>
      <c r="E28" s="113"/>
      <c r="F28" s="113"/>
      <c r="G28" s="113"/>
      <c r="H28" s="114"/>
      <c r="I28" s="114"/>
      <c r="J28" s="114"/>
      <c r="K28" s="114"/>
      <c r="L28" s="115"/>
      <c r="M28" s="115"/>
      <c r="N28" s="116"/>
      <c r="O28" s="116"/>
      <c r="P28" s="116"/>
      <c r="Q28" s="116"/>
      <c r="R28" s="116"/>
      <c r="S28" s="116"/>
      <c r="T28" s="110"/>
    </row>
    <row r="29" spans="1:20" ht="10.35" customHeight="1">
      <c r="A29" s="111" t="s">
        <v>486</v>
      </c>
      <c r="B29" s="68">
        <v>207.95097000000001</v>
      </c>
      <c r="C29" s="68">
        <v>239.13534999999999</v>
      </c>
      <c r="D29" s="68">
        <v>306.44245999999998</v>
      </c>
      <c r="E29" s="68">
        <v>299.05696999999998</v>
      </c>
      <c r="F29" s="68">
        <v>268.05558000000002</v>
      </c>
      <c r="G29" s="68">
        <v>333.29475000000002</v>
      </c>
      <c r="H29" s="68">
        <v>386.05333999999999</v>
      </c>
      <c r="I29" s="68">
        <v>370.66309999999999</v>
      </c>
      <c r="J29" s="68">
        <v>425.47</v>
      </c>
      <c r="K29" s="68">
        <v>427.73370999999997</v>
      </c>
      <c r="L29" s="68">
        <v>417.26880999999997</v>
      </c>
      <c r="M29" s="68">
        <v>461.44943000000001</v>
      </c>
      <c r="N29" s="68">
        <v>494.43058000000002</v>
      </c>
      <c r="O29" s="68">
        <v>512.83916999999997</v>
      </c>
      <c r="P29" s="68">
        <v>503.07269000000002</v>
      </c>
      <c r="Q29" s="68">
        <v>575.20793000000003</v>
      </c>
      <c r="R29" s="68">
        <v>587.33335</v>
      </c>
      <c r="S29" s="68">
        <v>698.57857000000001</v>
      </c>
      <c r="T29" s="68">
        <v>665.97221000000002</v>
      </c>
    </row>
    <row r="30" spans="1:20" ht="10.35" customHeight="1">
      <c r="A30" s="111" t="s">
        <v>485</v>
      </c>
      <c r="B30" s="68">
        <v>418.87817999999999</v>
      </c>
      <c r="C30" s="68">
        <v>431.00360000000001</v>
      </c>
      <c r="D30" s="68">
        <v>451.94751000000002</v>
      </c>
      <c r="E30" s="68">
        <v>457.45906000000002</v>
      </c>
      <c r="F30" s="68">
        <v>462.97062</v>
      </c>
      <c r="G30" s="68">
        <v>478.18250999999998</v>
      </c>
      <c r="H30" s="68">
        <v>485.01684</v>
      </c>
      <c r="I30" s="68">
        <v>489.42608000000001</v>
      </c>
      <c r="J30" s="68">
        <v>491.63071000000002</v>
      </c>
      <c r="K30" s="68">
        <v>496.68925000000002</v>
      </c>
      <c r="L30" s="68">
        <v>515.53440999999998</v>
      </c>
      <c r="M30" s="68">
        <v>523.09676000000002</v>
      </c>
      <c r="N30" s="68">
        <v>528.41822999999999</v>
      </c>
      <c r="O30" s="68">
        <v>531.31298000000004</v>
      </c>
      <c r="P30" s="68">
        <v>533.27624000000003</v>
      </c>
      <c r="Q30" s="68">
        <v>546.52020000000005</v>
      </c>
      <c r="R30" s="68">
        <v>553.33190999999999</v>
      </c>
      <c r="S30" s="68">
        <v>544.37611000000004</v>
      </c>
      <c r="T30" s="68">
        <v>548.07606999999996</v>
      </c>
    </row>
    <row r="31" spans="1:20" ht="10.35" customHeight="1">
      <c r="A31" s="111" t="s">
        <v>493</v>
      </c>
      <c r="B31" s="68">
        <v>28.70693</v>
      </c>
      <c r="C31" s="68">
        <v>24.689340000000001</v>
      </c>
      <c r="D31" s="68">
        <v>32.759210000000003</v>
      </c>
      <c r="E31" s="68">
        <v>42.96669</v>
      </c>
      <c r="F31" s="68">
        <v>46.927140000000001</v>
      </c>
      <c r="G31" s="68">
        <v>48.679769999999998</v>
      </c>
      <c r="H31" s="68">
        <v>50.799050000000001</v>
      </c>
      <c r="I31" s="68">
        <v>44.640970000000003</v>
      </c>
      <c r="J31" s="68">
        <v>24.101590000000002</v>
      </c>
      <c r="K31" s="68">
        <v>55.229950000000002</v>
      </c>
      <c r="L31" s="68">
        <v>67.232309999999998</v>
      </c>
      <c r="M31" s="68">
        <v>54.203229999999998</v>
      </c>
      <c r="N31" s="68">
        <v>65.371849999999995</v>
      </c>
      <c r="O31" s="68">
        <v>67.620469999999997</v>
      </c>
      <c r="P31" s="68">
        <v>67.843190000000007</v>
      </c>
      <c r="Q31" s="68">
        <v>70.531369999999995</v>
      </c>
      <c r="R31" s="68">
        <v>78.820639999999997</v>
      </c>
      <c r="S31" s="68">
        <v>81.934449999999998</v>
      </c>
      <c r="T31" s="68">
        <v>83.86551</v>
      </c>
    </row>
    <row r="32" spans="1:20" ht="10.35" customHeight="1">
      <c r="A32" s="111" t="s">
        <v>488</v>
      </c>
      <c r="B32" s="68">
        <v>73.503640000000004</v>
      </c>
      <c r="C32" s="68">
        <v>71.647570000000002</v>
      </c>
      <c r="D32" s="68">
        <v>79.637559999999993</v>
      </c>
      <c r="E32" s="68">
        <v>75.119630000000001</v>
      </c>
      <c r="F32" s="68">
        <v>75.598690000000005</v>
      </c>
      <c r="G32" s="68">
        <v>73.598659999999995</v>
      </c>
      <c r="H32" s="68">
        <v>74.096680000000006</v>
      </c>
      <c r="I32" s="68">
        <v>71.494569999999996</v>
      </c>
      <c r="J32" s="68">
        <v>69.651730000000001</v>
      </c>
      <c r="K32" s="68">
        <v>69.81465</v>
      </c>
      <c r="L32" s="68">
        <v>75.245949999999993</v>
      </c>
      <c r="M32" s="68">
        <v>83.790409999999994</v>
      </c>
      <c r="N32" s="68">
        <v>82.388930000000002</v>
      </c>
      <c r="O32" s="68">
        <v>72.409049999999993</v>
      </c>
      <c r="P32" s="68">
        <v>69.892489999999995</v>
      </c>
      <c r="Q32" s="68">
        <v>73.932000000000002</v>
      </c>
      <c r="R32" s="68">
        <v>72.644499999999994</v>
      </c>
      <c r="S32" s="68">
        <v>70.070999999999998</v>
      </c>
      <c r="T32" s="68">
        <v>73.092500000000001</v>
      </c>
    </row>
    <row r="33" spans="1:20" ht="10.35" customHeight="1">
      <c r="A33" s="111" t="s">
        <v>492</v>
      </c>
      <c r="B33" s="68">
        <v>45.635680000000001</v>
      </c>
      <c r="C33" s="68">
        <v>38.920310000000001</v>
      </c>
      <c r="D33" s="68">
        <v>40.993670000000002</v>
      </c>
      <c r="E33" s="68">
        <v>44.249360000000003</v>
      </c>
      <c r="F33" s="68">
        <v>40.776290000000003</v>
      </c>
      <c r="G33" s="68">
        <v>41.887819999999998</v>
      </c>
      <c r="H33" s="68">
        <v>47.209180000000003</v>
      </c>
      <c r="I33" s="68">
        <v>38.269089999999998</v>
      </c>
      <c r="J33" s="68">
        <v>41.99465</v>
      </c>
      <c r="K33" s="68">
        <v>39.462730000000001</v>
      </c>
      <c r="L33" s="68">
        <v>41.429009999999998</v>
      </c>
      <c r="M33" s="68">
        <v>46.750799999999998</v>
      </c>
      <c r="N33" s="68">
        <v>47.970610000000001</v>
      </c>
      <c r="O33" s="68">
        <v>42.564529999999998</v>
      </c>
      <c r="P33" s="68">
        <v>48.50168</v>
      </c>
      <c r="Q33" s="68">
        <v>50.26538</v>
      </c>
      <c r="R33" s="68">
        <v>55.115549999999999</v>
      </c>
      <c r="S33" s="68">
        <v>51.808619999999998</v>
      </c>
      <c r="T33" s="68">
        <v>57.320169999999997</v>
      </c>
    </row>
    <row r="34" spans="1:20" ht="10.35" customHeight="1">
      <c r="A34" s="111" t="s">
        <v>490</v>
      </c>
      <c r="B34" s="68">
        <v>583.50352999999996</v>
      </c>
      <c r="C34" s="68">
        <v>597.76144999999997</v>
      </c>
      <c r="D34" s="68">
        <v>616.95719999999994</v>
      </c>
      <c r="E34" s="68">
        <v>632.79375000000005</v>
      </c>
      <c r="F34" s="68">
        <v>642.66174000000001</v>
      </c>
      <c r="G34" s="68">
        <v>667.83402000000001</v>
      </c>
      <c r="H34" s="68">
        <v>717.38382999999999</v>
      </c>
      <c r="I34" s="68">
        <v>700.53552999999999</v>
      </c>
      <c r="J34" s="68">
        <v>709.50612999999998</v>
      </c>
      <c r="K34" s="68">
        <v>779.82869000000005</v>
      </c>
      <c r="L34" s="68">
        <v>796.42304000000001</v>
      </c>
      <c r="M34" s="68">
        <v>813.04715999999996</v>
      </c>
      <c r="N34" s="68">
        <v>809.84900000000005</v>
      </c>
      <c r="O34" s="68">
        <v>810.62258999999995</v>
      </c>
      <c r="P34" s="68">
        <v>869.33371</v>
      </c>
      <c r="Q34" s="68">
        <v>880.75800000000004</v>
      </c>
      <c r="R34" s="68">
        <v>920.42975999999999</v>
      </c>
      <c r="S34" s="68">
        <v>903.64927</v>
      </c>
      <c r="T34" s="68">
        <v>913.09842000000003</v>
      </c>
    </row>
    <row r="35" spans="1:20" ht="10.35" customHeight="1">
      <c r="A35" s="111" t="s">
        <v>491</v>
      </c>
      <c r="B35" s="68">
        <v>1450.86969</v>
      </c>
      <c r="C35" s="68">
        <v>1504.13849</v>
      </c>
      <c r="D35" s="68">
        <v>1628.58176</v>
      </c>
      <c r="E35" s="68">
        <v>1655.6244799999999</v>
      </c>
      <c r="F35" s="68">
        <v>1641.77136</v>
      </c>
      <c r="G35" s="68">
        <v>1747.35205</v>
      </c>
      <c r="H35" s="68">
        <v>1869.42569</v>
      </c>
      <c r="I35" s="68">
        <v>1823.0796499999999</v>
      </c>
      <c r="J35" s="68">
        <v>1871.95974</v>
      </c>
      <c r="K35" s="68">
        <v>1974.20427</v>
      </c>
      <c r="L35" s="68">
        <v>2021.4018100000001</v>
      </c>
      <c r="M35" s="68">
        <v>2093.55134</v>
      </c>
      <c r="N35" s="68">
        <v>2142.8945199999998</v>
      </c>
      <c r="O35" s="68">
        <v>2149.8737700000001</v>
      </c>
      <c r="P35" s="68">
        <v>2199.8514300000002</v>
      </c>
      <c r="Q35" s="68">
        <v>2308.7338599999998</v>
      </c>
      <c r="R35" s="68">
        <v>2380.0569</v>
      </c>
      <c r="S35" s="68">
        <v>2458.2206999999999</v>
      </c>
      <c r="T35" s="68">
        <v>2453.1622600000001</v>
      </c>
    </row>
    <row r="36" spans="1:20" ht="15" customHeight="1">
      <c r="A36" s="107" t="s">
        <v>498</v>
      </c>
      <c r="B36" s="113"/>
      <c r="C36" s="113"/>
      <c r="D36" s="113"/>
      <c r="E36" s="113"/>
      <c r="F36" s="113"/>
      <c r="G36" s="113"/>
      <c r="H36" s="114"/>
      <c r="I36" s="114"/>
      <c r="J36" s="114"/>
      <c r="K36" s="114"/>
      <c r="L36" s="115"/>
      <c r="M36" s="115"/>
      <c r="N36" s="117"/>
      <c r="O36" s="117"/>
      <c r="P36" s="117"/>
      <c r="Q36" s="117"/>
      <c r="R36" s="117"/>
      <c r="S36" s="117"/>
      <c r="T36" s="110"/>
    </row>
    <row r="37" spans="1:20" ht="10.35" customHeight="1">
      <c r="A37" s="111" t="s">
        <v>485</v>
      </c>
      <c r="B37" s="68">
        <v>209.43908999999999</v>
      </c>
      <c r="C37" s="68">
        <v>233.68993</v>
      </c>
      <c r="D37" s="68">
        <v>264.55464000000001</v>
      </c>
      <c r="E37" s="68">
        <v>325.55653000000001</v>
      </c>
      <c r="F37" s="68">
        <v>331.94992999999999</v>
      </c>
      <c r="G37" s="68">
        <v>342.90690999999998</v>
      </c>
      <c r="H37" s="68">
        <v>355.27483999999998</v>
      </c>
      <c r="I37" s="68">
        <v>362.79259999999999</v>
      </c>
      <c r="J37" s="68">
        <v>371.01584000000003</v>
      </c>
      <c r="K37" s="68">
        <v>381.07051999999999</v>
      </c>
      <c r="L37" s="68">
        <v>418.85408999999999</v>
      </c>
      <c r="M37" s="68">
        <v>390.31348000000003</v>
      </c>
      <c r="N37" s="68">
        <v>396.51710000000003</v>
      </c>
      <c r="O37" s="68">
        <v>402.96832000000001</v>
      </c>
      <c r="P37" s="68">
        <v>410.74058000000002</v>
      </c>
      <c r="Q37" s="68">
        <v>403.40866999999997</v>
      </c>
      <c r="R37" s="68">
        <v>405.70585999999997</v>
      </c>
      <c r="S37" s="68">
        <v>406.61837000000003</v>
      </c>
      <c r="T37" s="68">
        <v>405.24430000000001</v>
      </c>
    </row>
    <row r="38" spans="1:20" ht="10.35" customHeight="1">
      <c r="A38" s="111" t="s">
        <v>499</v>
      </c>
      <c r="B38" s="68">
        <v>11.14988</v>
      </c>
      <c r="C38" s="68">
        <v>16.428360000000001</v>
      </c>
      <c r="D38" s="68">
        <v>18.39096</v>
      </c>
      <c r="E38" s="68">
        <v>21.95363</v>
      </c>
      <c r="F38" s="68">
        <v>27.088190000000001</v>
      </c>
      <c r="G38" s="68">
        <v>28.895980000000002</v>
      </c>
      <c r="H38" s="68">
        <v>31.388200000000001</v>
      </c>
      <c r="I38" s="68">
        <v>34.364989999999999</v>
      </c>
      <c r="J38" s="68">
        <v>36.197290000000002</v>
      </c>
      <c r="K38" s="68">
        <v>39.496679999999998</v>
      </c>
      <c r="L38" s="68">
        <v>45.314459999999997</v>
      </c>
      <c r="M38" s="68">
        <v>47.398180000000004</v>
      </c>
      <c r="N38" s="68">
        <v>49.598109999999998</v>
      </c>
      <c r="O38" s="68">
        <v>48.173479999999998</v>
      </c>
      <c r="P38" s="68">
        <v>61.0595</v>
      </c>
      <c r="Q38" s="68">
        <v>63.405610000000003</v>
      </c>
      <c r="R38" s="68">
        <v>69.572249999999997</v>
      </c>
      <c r="S38" s="68">
        <v>86.332629999999995</v>
      </c>
      <c r="T38" s="68">
        <v>76.051119999999997</v>
      </c>
    </row>
    <row r="39" spans="1:20" ht="10.35" customHeight="1">
      <c r="A39" s="111" t="s">
        <v>489</v>
      </c>
      <c r="B39" s="68">
        <v>28.383009999999999</v>
      </c>
      <c r="C39" s="68">
        <v>29.893989999999999</v>
      </c>
      <c r="D39" s="68">
        <v>29.695799999999998</v>
      </c>
      <c r="E39" s="68">
        <v>33.734459999999999</v>
      </c>
      <c r="F39" s="68">
        <v>33.480420000000002</v>
      </c>
      <c r="G39" s="68">
        <v>28.732810000000001</v>
      </c>
      <c r="H39" s="68">
        <v>38.25076</v>
      </c>
      <c r="I39" s="68">
        <v>34.503039999999999</v>
      </c>
      <c r="J39" s="68">
        <v>35.376600000000003</v>
      </c>
      <c r="K39" s="68">
        <v>36.642980000000001</v>
      </c>
      <c r="L39" s="68">
        <v>39.269509999999997</v>
      </c>
      <c r="M39" s="68">
        <v>31.983640000000001</v>
      </c>
      <c r="N39" s="68">
        <v>31.71172</v>
      </c>
      <c r="O39" s="68">
        <v>31.048749999999998</v>
      </c>
      <c r="P39" s="68">
        <v>34.363709999999998</v>
      </c>
      <c r="Q39" s="68">
        <v>30.17192</v>
      </c>
      <c r="R39" s="68">
        <v>27.840910000000001</v>
      </c>
      <c r="S39" s="68">
        <v>30.030830000000002</v>
      </c>
      <c r="T39" s="68">
        <v>30.931480000000001</v>
      </c>
    </row>
    <row r="40" spans="1:20" ht="10.35" customHeight="1">
      <c r="A40" s="111" t="s">
        <v>488</v>
      </c>
      <c r="B40" s="68">
        <v>36.657820000000001</v>
      </c>
      <c r="C40" s="68">
        <v>33.186750000000004</v>
      </c>
      <c r="D40" s="68">
        <v>31.972750000000001</v>
      </c>
      <c r="E40" s="68">
        <v>32.599299999999999</v>
      </c>
      <c r="F40" s="68">
        <v>29.25159</v>
      </c>
      <c r="G40" s="68">
        <v>29.579409999999999</v>
      </c>
      <c r="H40" s="68">
        <v>28.63363</v>
      </c>
      <c r="I40" s="68">
        <v>30.29393</v>
      </c>
      <c r="J40" s="68">
        <v>31.29373</v>
      </c>
      <c r="K40" s="68">
        <v>31.815339999999999</v>
      </c>
      <c r="L40" s="68">
        <v>31.620010000000001</v>
      </c>
      <c r="M40" s="68">
        <v>31.739059999999998</v>
      </c>
      <c r="N40" s="68">
        <v>31.00095</v>
      </c>
      <c r="O40" s="68">
        <v>33.017960000000002</v>
      </c>
      <c r="P40" s="68">
        <v>33.296489999999999</v>
      </c>
      <c r="Q40" s="68">
        <v>30.755009999999999</v>
      </c>
      <c r="R40" s="68">
        <v>28.413499999999999</v>
      </c>
      <c r="S40" s="68">
        <v>32.073</v>
      </c>
      <c r="T40" s="68">
        <v>29.359000000000002</v>
      </c>
    </row>
    <row r="41" spans="1:20" ht="10.35" customHeight="1">
      <c r="A41" s="111" t="s">
        <v>487</v>
      </c>
      <c r="B41" s="68">
        <v>14.226430000000001</v>
      </c>
      <c r="C41" s="68">
        <v>15.862259999999999</v>
      </c>
      <c r="D41" s="68">
        <v>13.1638</v>
      </c>
      <c r="E41" s="68">
        <v>16.30538</v>
      </c>
      <c r="F41" s="68">
        <v>15.132529999999999</v>
      </c>
      <c r="G41" s="68">
        <v>15.75423</v>
      </c>
      <c r="H41" s="68">
        <v>19.052340000000001</v>
      </c>
      <c r="I41" s="68">
        <v>20.192129999999999</v>
      </c>
      <c r="J41" s="68">
        <v>20.50563</v>
      </c>
      <c r="K41" s="68">
        <v>19.636790000000001</v>
      </c>
      <c r="L41" s="68">
        <v>18.14228</v>
      </c>
      <c r="M41" s="68">
        <v>19.33277</v>
      </c>
      <c r="N41" s="68">
        <v>18.497</v>
      </c>
      <c r="O41" s="68">
        <v>18.55939</v>
      </c>
      <c r="P41" s="68">
        <v>19.168089999999999</v>
      </c>
      <c r="Q41" s="68">
        <v>19.01398</v>
      </c>
      <c r="R41" s="68">
        <v>19.03228</v>
      </c>
      <c r="S41" s="68">
        <v>16.51108</v>
      </c>
      <c r="T41" s="68">
        <v>18.616050000000001</v>
      </c>
    </row>
    <row r="42" spans="1:20" ht="10.35" customHeight="1">
      <c r="A42" s="111" t="s">
        <v>490</v>
      </c>
      <c r="B42" s="68">
        <v>310.26994000000002</v>
      </c>
      <c r="C42" s="68">
        <v>312.14618999999999</v>
      </c>
      <c r="D42" s="68">
        <v>315.65188999999998</v>
      </c>
      <c r="E42" s="68">
        <v>317.44727999999998</v>
      </c>
      <c r="F42" s="68">
        <v>325.40629999999999</v>
      </c>
      <c r="G42" s="68">
        <v>325.31247999999999</v>
      </c>
      <c r="H42" s="68">
        <v>333.99171999999999</v>
      </c>
      <c r="I42" s="68">
        <v>340.69421999999997</v>
      </c>
      <c r="J42" s="68">
        <v>345.40924999999999</v>
      </c>
      <c r="K42" s="68">
        <v>344.49955999999997</v>
      </c>
      <c r="L42" s="68">
        <v>334.04838999999998</v>
      </c>
      <c r="M42" s="68">
        <v>356.4957</v>
      </c>
      <c r="N42" s="68">
        <v>366.56380999999999</v>
      </c>
      <c r="O42" s="68">
        <v>337.74563000000001</v>
      </c>
      <c r="P42" s="68">
        <v>356.52825000000001</v>
      </c>
      <c r="Q42" s="68">
        <v>345.91681999999997</v>
      </c>
      <c r="R42" s="68">
        <v>366.74504999999999</v>
      </c>
      <c r="S42" s="68">
        <v>355.22744</v>
      </c>
      <c r="T42" s="68">
        <v>352.36909000000003</v>
      </c>
    </row>
    <row r="43" spans="1:20" ht="10.35" customHeight="1">
      <c r="A43" s="111" t="s">
        <v>491</v>
      </c>
      <c r="B43" s="68">
        <v>610.12617</v>
      </c>
      <c r="C43" s="68">
        <v>641.20748000000003</v>
      </c>
      <c r="D43" s="68">
        <v>673.42984000000001</v>
      </c>
      <c r="E43" s="68">
        <v>747.59658000000002</v>
      </c>
      <c r="F43" s="68">
        <v>762.30895999999996</v>
      </c>
      <c r="G43" s="68">
        <v>771.18182000000002</v>
      </c>
      <c r="H43" s="68">
        <v>806.59149000000002</v>
      </c>
      <c r="I43" s="68">
        <v>822.84091000000001</v>
      </c>
      <c r="J43" s="68">
        <v>839.79834000000005</v>
      </c>
      <c r="K43" s="68">
        <v>853.16187000000002</v>
      </c>
      <c r="L43" s="68">
        <v>887.24874</v>
      </c>
      <c r="M43" s="68">
        <v>877.26283000000001</v>
      </c>
      <c r="N43" s="68">
        <v>893.88869</v>
      </c>
      <c r="O43" s="68">
        <v>871.51352999999995</v>
      </c>
      <c r="P43" s="68">
        <v>915.15661999999998</v>
      </c>
      <c r="Q43" s="68">
        <v>892.67201</v>
      </c>
      <c r="R43" s="68">
        <v>917.30984999999998</v>
      </c>
      <c r="S43" s="68">
        <v>926.79335000000003</v>
      </c>
      <c r="T43" s="68">
        <v>912.57104000000004</v>
      </c>
    </row>
    <row r="44" spans="1:20" ht="15" customHeight="1">
      <c r="A44" s="118" t="s">
        <v>500</v>
      </c>
      <c r="B44" s="113"/>
      <c r="C44" s="113"/>
      <c r="D44" s="113"/>
      <c r="E44" s="113"/>
      <c r="F44" s="113"/>
      <c r="G44" s="113"/>
      <c r="H44" s="114"/>
      <c r="I44" s="114"/>
      <c r="J44" s="114"/>
      <c r="K44" s="114"/>
      <c r="L44" s="115"/>
      <c r="M44" s="115"/>
      <c r="N44" s="116"/>
      <c r="O44" s="116"/>
      <c r="P44" s="116"/>
      <c r="Q44" s="116"/>
      <c r="R44" s="116"/>
      <c r="S44" s="116"/>
      <c r="T44" s="110"/>
    </row>
    <row r="45" spans="1:20" ht="10.35" customHeight="1">
      <c r="A45" s="111" t="s">
        <v>485</v>
      </c>
      <c r="B45" s="68">
        <v>160.93741</v>
      </c>
      <c r="C45" s="68">
        <v>169.75588999999999</v>
      </c>
      <c r="D45" s="68">
        <v>176.36976000000001</v>
      </c>
      <c r="E45" s="68">
        <v>180.779</v>
      </c>
      <c r="F45" s="68">
        <v>184.08593999999999</v>
      </c>
      <c r="G45" s="68">
        <v>190.14865</v>
      </c>
      <c r="H45" s="68">
        <v>196.98298</v>
      </c>
      <c r="I45" s="68">
        <v>198.41597999999999</v>
      </c>
      <c r="J45" s="68">
        <v>200.6206</v>
      </c>
      <c r="K45" s="68">
        <v>204.62146999999999</v>
      </c>
      <c r="L45" s="68">
        <v>214.96493000000001</v>
      </c>
      <c r="M45" s="68">
        <v>206.73567</v>
      </c>
      <c r="N45" s="68">
        <v>210.90616</v>
      </c>
      <c r="O45" s="68">
        <v>213.71117000000001</v>
      </c>
      <c r="P45" s="68">
        <v>215.85166000000001</v>
      </c>
      <c r="Q45" s="68">
        <v>213.48965999999999</v>
      </c>
      <c r="R45" s="68">
        <v>214.35083</v>
      </c>
      <c r="S45" s="68">
        <v>214.56405000000001</v>
      </c>
      <c r="T45" s="68">
        <v>214.13485</v>
      </c>
    </row>
    <row r="46" spans="1:20" ht="10.35" customHeight="1">
      <c r="A46" s="111" t="s">
        <v>486</v>
      </c>
      <c r="B46" s="68">
        <v>99.534270000000006</v>
      </c>
      <c r="C46" s="68">
        <v>117.35423</v>
      </c>
      <c r="D46" s="68">
        <v>122.09197</v>
      </c>
      <c r="E46" s="68">
        <v>127.36100999999999</v>
      </c>
      <c r="F46" s="68">
        <v>144.00370000000001</v>
      </c>
      <c r="G46" s="68">
        <v>144.82162</v>
      </c>
      <c r="H46" s="68">
        <v>148.70175</v>
      </c>
      <c r="I46" s="68">
        <v>162.01767000000001</v>
      </c>
      <c r="J46" s="68">
        <v>173.87853999999999</v>
      </c>
      <c r="K46" s="68">
        <v>189.00842</v>
      </c>
      <c r="L46" s="68">
        <v>174.73833999999999</v>
      </c>
      <c r="M46" s="68">
        <v>178.35391999999999</v>
      </c>
      <c r="N46" s="68">
        <v>188.64949999999999</v>
      </c>
      <c r="O46" s="68">
        <v>191.09663</v>
      </c>
      <c r="P46" s="68">
        <v>200.24582000000001</v>
      </c>
      <c r="Q46" s="68">
        <v>197.11525</v>
      </c>
      <c r="R46" s="68">
        <v>203.37638000000001</v>
      </c>
      <c r="S46" s="68">
        <v>210.89413999999999</v>
      </c>
      <c r="T46" s="68">
        <v>210.49731</v>
      </c>
    </row>
    <row r="47" spans="1:20" ht="10.35" customHeight="1">
      <c r="A47" s="111" t="s">
        <v>488</v>
      </c>
      <c r="B47" s="68">
        <v>26.103999999999999</v>
      </c>
      <c r="C47" s="68">
        <v>26.004989999999999</v>
      </c>
      <c r="D47" s="68">
        <v>26.015989999999999</v>
      </c>
      <c r="E47" s="68">
        <v>26.734000000000002</v>
      </c>
      <c r="F47" s="68">
        <v>27.056999999999999</v>
      </c>
      <c r="G47" s="68">
        <v>26.375990000000002</v>
      </c>
      <c r="H47" s="68">
        <v>24.797989999999999</v>
      </c>
      <c r="I47" s="68">
        <v>27.161999999999999</v>
      </c>
      <c r="J47" s="68">
        <v>28.021850000000001</v>
      </c>
      <c r="K47" s="68">
        <v>26.960979999999999</v>
      </c>
      <c r="L47" s="68">
        <v>28.446899999999999</v>
      </c>
      <c r="M47" s="68">
        <v>29.92699</v>
      </c>
      <c r="N47" s="68">
        <v>29.458600000000001</v>
      </c>
      <c r="O47" s="68">
        <v>26.77403</v>
      </c>
      <c r="P47" s="68">
        <v>26.67</v>
      </c>
      <c r="Q47" s="68">
        <v>24.935510000000001</v>
      </c>
      <c r="R47" s="68">
        <v>23.863489999999999</v>
      </c>
      <c r="S47" s="68">
        <v>26.668299999999999</v>
      </c>
      <c r="T47" s="68">
        <v>23.296990000000001</v>
      </c>
    </row>
    <row r="48" spans="1:20" ht="10.35" customHeight="1">
      <c r="A48" s="111" t="s">
        <v>501</v>
      </c>
      <c r="B48" s="68">
        <v>7.9054900000000004</v>
      </c>
      <c r="C48" s="68">
        <v>6.71455</v>
      </c>
      <c r="D48" s="68">
        <v>7.1894499999999999</v>
      </c>
      <c r="E48" s="68">
        <v>8.1880299999999995</v>
      </c>
      <c r="F48" s="68">
        <v>9.1599000000000004</v>
      </c>
      <c r="G48" s="68">
        <v>8.5093300000000003</v>
      </c>
      <c r="H48" s="68">
        <v>9.4332200000000004</v>
      </c>
      <c r="I48" s="68">
        <v>8.7613400000000006</v>
      </c>
      <c r="J48" s="68">
        <v>10.605840000000001</v>
      </c>
      <c r="K48" s="68">
        <v>11.11068</v>
      </c>
      <c r="L48" s="68">
        <v>11.42033</v>
      </c>
      <c r="M48" s="68">
        <v>12.8591</v>
      </c>
      <c r="N48" s="68">
        <v>15.11186</v>
      </c>
      <c r="O48" s="68">
        <v>16.065539999999999</v>
      </c>
      <c r="P48" s="68">
        <v>15.81648</v>
      </c>
      <c r="Q48" s="68">
        <v>15.14109</v>
      </c>
      <c r="R48" s="68">
        <v>15.35314</v>
      </c>
      <c r="S48" s="68">
        <v>16.270720000000001</v>
      </c>
      <c r="T48" s="68">
        <v>16.93929</v>
      </c>
    </row>
    <row r="49" spans="1:20" ht="10.35" customHeight="1">
      <c r="A49" s="111" t="s">
        <v>495</v>
      </c>
      <c r="B49" s="68">
        <v>9.7400199999999995</v>
      </c>
      <c r="C49" s="68">
        <v>9.4377399999999998</v>
      </c>
      <c r="D49" s="68">
        <v>9.70594</v>
      </c>
      <c r="E49" s="68">
        <v>9.5412999999999997</v>
      </c>
      <c r="F49" s="68">
        <v>7.73902</v>
      </c>
      <c r="G49" s="68">
        <v>11.198600000000001</v>
      </c>
      <c r="H49" s="68">
        <v>11.326969999999999</v>
      </c>
      <c r="I49" s="68">
        <v>11.151490000000001</v>
      </c>
      <c r="J49" s="68">
        <v>11.924799999999999</v>
      </c>
      <c r="K49" s="68">
        <v>13.160909999999999</v>
      </c>
      <c r="L49" s="68">
        <v>13.38616</v>
      </c>
      <c r="M49" s="68">
        <v>14.111409999999999</v>
      </c>
      <c r="N49" s="68">
        <v>15.184950000000001</v>
      </c>
      <c r="O49" s="68">
        <v>15.989240000000001</v>
      </c>
      <c r="P49" s="68">
        <v>15.59792</v>
      </c>
      <c r="Q49" s="68">
        <v>16.457719999999998</v>
      </c>
      <c r="R49" s="68">
        <v>16.255559999999999</v>
      </c>
      <c r="S49" s="68">
        <v>14.93168</v>
      </c>
      <c r="T49" s="68">
        <v>14.045210000000001</v>
      </c>
    </row>
    <row r="50" spans="1:20" ht="10.35" customHeight="1">
      <c r="A50" s="111" t="s">
        <v>490</v>
      </c>
      <c r="B50" s="68">
        <v>82.381569999999996</v>
      </c>
      <c r="C50" s="68">
        <v>84.520269999999996</v>
      </c>
      <c r="D50" s="68">
        <v>84.863990000000001</v>
      </c>
      <c r="E50" s="68">
        <v>87.127510000000001</v>
      </c>
      <c r="F50" s="68">
        <v>88.065520000000006</v>
      </c>
      <c r="G50" s="68">
        <v>87.705939999999998</v>
      </c>
      <c r="H50" s="68">
        <v>93.617689999999996</v>
      </c>
      <c r="I50" s="68">
        <v>92.605040000000002</v>
      </c>
      <c r="J50" s="68">
        <v>91.19802</v>
      </c>
      <c r="K50" s="68">
        <v>93.229399999999998</v>
      </c>
      <c r="L50" s="68">
        <v>93.162739999999999</v>
      </c>
      <c r="M50" s="68">
        <v>96.128670000000099</v>
      </c>
      <c r="N50" s="68">
        <v>98.968119999999999</v>
      </c>
      <c r="O50" s="68">
        <v>99.621120000000005</v>
      </c>
      <c r="P50" s="68">
        <v>99.961459999999903</v>
      </c>
      <c r="Q50" s="68">
        <v>101.25232</v>
      </c>
      <c r="R50" s="68">
        <v>104.53086999999999</v>
      </c>
      <c r="S50" s="68">
        <v>100.04383</v>
      </c>
      <c r="T50" s="68">
        <v>104.69476</v>
      </c>
    </row>
    <row r="51" spans="1:20" ht="10.35" customHeight="1">
      <c r="A51" s="111" t="s">
        <v>491</v>
      </c>
      <c r="B51" s="68">
        <v>386.60275999999999</v>
      </c>
      <c r="C51" s="68">
        <v>413.78766999999999</v>
      </c>
      <c r="D51" s="68">
        <v>426.2371</v>
      </c>
      <c r="E51" s="68">
        <v>439.73084999999998</v>
      </c>
      <c r="F51" s="68">
        <v>460.11108000000002</v>
      </c>
      <c r="G51" s="68">
        <v>468.76013</v>
      </c>
      <c r="H51" s="68">
        <v>484.86059999999998</v>
      </c>
      <c r="I51" s="68">
        <v>500.11351999999999</v>
      </c>
      <c r="J51" s="68">
        <v>516.24964999999997</v>
      </c>
      <c r="K51" s="68">
        <v>538.09186</v>
      </c>
      <c r="L51" s="68">
        <v>536.11940000000004</v>
      </c>
      <c r="M51" s="68">
        <v>538.11576000000002</v>
      </c>
      <c r="N51" s="68">
        <v>558.27918999999997</v>
      </c>
      <c r="O51" s="68">
        <v>563.25773000000004</v>
      </c>
      <c r="P51" s="68">
        <v>574.14333999999997</v>
      </c>
      <c r="Q51" s="68">
        <v>568.39155000000005</v>
      </c>
      <c r="R51" s="68">
        <v>577.73027000000002</v>
      </c>
      <c r="S51" s="68">
        <v>583.37271999999996</v>
      </c>
      <c r="T51" s="68">
        <v>583.60841000000005</v>
      </c>
    </row>
    <row r="52" spans="1:20" ht="15" customHeight="1">
      <c r="A52" s="118" t="s">
        <v>502</v>
      </c>
      <c r="B52" s="113"/>
      <c r="C52" s="113"/>
      <c r="D52" s="113"/>
      <c r="E52" s="113"/>
      <c r="F52" s="113"/>
      <c r="G52" s="113"/>
      <c r="H52" s="114"/>
      <c r="I52" s="114"/>
      <c r="J52" s="114"/>
      <c r="K52" s="114"/>
      <c r="L52" s="115"/>
      <c r="M52" s="115"/>
      <c r="N52" s="116"/>
      <c r="O52" s="116"/>
      <c r="P52" s="116"/>
      <c r="Q52" s="116"/>
      <c r="R52" s="116"/>
      <c r="S52" s="116"/>
      <c r="T52" s="110"/>
    </row>
    <row r="53" spans="1:20" ht="10.35" customHeight="1">
      <c r="A53" s="111" t="s">
        <v>485</v>
      </c>
      <c r="B53" s="68">
        <v>705.47904000000005</v>
      </c>
      <c r="C53" s="68">
        <v>683.43281999999999</v>
      </c>
      <c r="D53" s="68">
        <v>661.38660000000004</v>
      </c>
      <c r="E53" s="68">
        <v>668.99255000000005</v>
      </c>
      <c r="F53" s="68">
        <v>653.11927000000003</v>
      </c>
      <c r="G53" s="68">
        <v>675.71663999999998</v>
      </c>
      <c r="H53" s="68">
        <v>699.96748000000002</v>
      </c>
      <c r="I53" s="68">
        <v>694.45592999999997</v>
      </c>
      <c r="J53" s="68">
        <v>698.86517000000003</v>
      </c>
      <c r="K53" s="68">
        <v>717.75256999999999</v>
      </c>
      <c r="L53" s="68">
        <v>734.37491999999997</v>
      </c>
      <c r="M53" s="68">
        <v>749.99266</v>
      </c>
      <c r="N53" s="68">
        <v>763.96608000000003</v>
      </c>
      <c r="O53" s="68">
        <v>776.42249000000004</v>
      </c>
      <c r="P53" s="68">
        <v>787.74257999999998</v>
      </c>
      <c r="Q53" s="68">
        <v>784.89449000000002</v>
      </c>
      <c r="R53" s="68">
        <v>776.88436000000002</v>
      </c>
      <c r="S53" s="68">
        <v>780.29674</v>
      </c>
      <c r="T53" s="68">
        <v>783.70912999999996</v>
      </c>
    </row>
    <row r="54" spans="1:20" ht="10.35" customHeight="1">
      <c r="A54" s="111" t="s">
        <v>486</v>
      </c>
      <c r="B54" s="68">
        <v>134.77957000000001</v>
      </c>
      <c r="C54" s="68">
        <v>124.28116</v>
      </c>
      <c r="D54" s="68">
        <v>123.10608999999999</v>
      </c>
      <c r="E54" s="68">
        <v>130.29316</v>
      </c>
      <c r="F54" s="68">
        <v>151.44871000000001</v>
      </c>
      <c r="G54" s="68">
        <v>160.52735000000001</v>
      </c>
      <c r="H54" s="68">
        <v>175.24539999999999</v>
      </c>
      <c r="I54" s="68">
        <v>185.4528</v>
      </c>
      <c r="J54" s="68">
        <v>188.14243999999999</v>
      </c>
      <c r="K54" s="68">
        <v>199.28063</v>
      </c>
      <c r="L54" s="68">
        <v>189.26679999999999</v>
      </c>
      <c r="M54" s="68">
        <v>194.13901000000001</v>
      </c>
      <c r="N54" s="68">
        <v>194.16105999999999</v>
      </c>
      <c r="O54" s="68">
        <v>199.23168999999999</v>
      </c>
      <c r="P54" s="68">
        <v>201.21584999999999</v>
      </c>
      <c r="Q54" s="68">
        <v>204.41255000000001</v>
      </c>
      <c r="R54" s="68">
        <v>210.76186000000001</v>
      </c>
      <c r="S54" s="68">
        <v>216.60410999999999</v>
      </c>
      <c r="T54" s="68">
        <v>221.54246000000001</v>
      </c>
    </row>
    <row r="55" spans="1:20" ht="10.35" customHeight="1">
      <c r="A55" s="111" t="s">
        <v>489</v>
      </c>
      <c r="B55" s="68">
        <v>62.234050000000003</v>
      </c>
      <c r="C55" s="68">
        <v>60.502499999999998</v>
      </c>
      <c r="D55" s="68">
        <v>58.681220000000003</v>
      </c>
      <c r="E55" s="68">
        <v>69.885189999999994</v>
      </c>
      <c r="F55" s="68">
        <v>73.019059999999996</v>
      </c>
      <c r="G55" s="68">
        <v>60.241520000000001</v>
      </c>
      <c r="H55" s="68">
        <v>77.770690000000002</v>
      </c>
      <c r="I55" s="68">
        <v>72.957909999999998</v>
      </c>
      <c r="J55" s="68">
        <v>73.389129999999994</v>
      </c>
      <c r="K55" s="68">
        <v>77.021450000000002</v>
      </c>
      <c r="L55" s="68">
        <v>79.454260000000005</v>
      </c>
      <c r="M55" s="68">
        <v>60.05545</v>
      </c>
      <c r="N55" s="68">
        <v>59.240180000000002</v>
      </c>
      <c r="O55" s="68">
        <v>55.023820000000001</v>
      </c>
      <c r="P55" s="68">
        <v>57.833210000000001</v>
      </c>
      <c r="Q55" s="68">
        <v>57.973059999999997</v>
      </c>
      <c r="R55" s="68">
        <v>48.068060000000003</v>
      </c>
      <c r="S55" s="68">
        <v>50.666820000000001</v>
      </c>
      <c r="T55" s="68">
        <v>56.642330000000001</v>
      </c>
    </row>
    <row r="56" spans="1:20" ht="10.35" customHeight="1">
      <c r="A56" s="111" t="s">
        <v>503</v>
      </c>
      <c r="B56" s="68">
        <v>57.377780000000001</v>
      </c>
      <c r="C56" s="68">
        <v>67.641069999999999</v>
      </c>
      <c r="D56" s="68">
        <v>55.94482</v>
      </c>
      <c r="E56" s="68">
        <v>63.976790000000001</v>
      </c>
      <c r="F56" s="68">
        <v>62.78783</v>
      </c>
      <c r="G56" s="68">
        <v>51.406739999999999</v>
      </c>
      <c r="H56" s="68">
        <v>67.22627</v>
      </c>
      <c r="I56" s="68">
        <v>50.806640000000002</v>
      </c>
      <c r="J56" s="68">
        <v>53.669649999999997</v>
      </c>
      <c r="K56" s="68">
        <v>64.342110000000005</v>
      </c>
      <c r="L56" s="68">
        <v>52.425730000000001</v>
      </c>
      <c r="M56" s="68">
        <v>47.01352</v>
      </c>
      <c r="N56" s="68">
        <v>60.110610000000001</v>
      </c>
      <c r="O56" s="68">
        <v>60.926870000000001</v>
      </c>
      <c r="P56" s="68">
        <v>48.234990000000003</v>
      </c>
      <c r="Q56" s="68">
        <v>56.3474</v>
      </c>
      <c r="R56" s="68">
        <v>52.986919999999998</v>
      </c>
      <c r="S56" s="68">
        <v>55.516640000000002</v>
      </c>
      <c r="T56" s="68">
        <v>54.088999999999999</v>
      </c>
    </row>
    <row r="57" spans="1:20" ht="10.35" customHeight="1">
      <c r="A57" s="111" t="s">
        <v>487</v>
      </c>
      <c r="B57" s="68">
        <v>32.526989999999998</v>
      </c>
      <c r="C57" s="68">
        <v>33.239089999999997</v>
      </c>
      <c r="D57" s="68">
        <v>29.20683</v>
      </c>
      <c r="E57" s="68">
        <v>37.381570000000004</v>
      </c>
      <c r="F57" s="68">
        <v>33.657960000000003</v>
      </c>
      <c r="G57" s="68">
        <v>33.576390000000004</v>
      </c>
      <c r="H57" s="68">
        <v>44.667850000000001</v>
      </c>
      <c r="I57" s="68">
        <v>42.380769999999998</v>
      </c>
      <c r="J57" s="68">
        <v>45.911470000000001</v>
      </c>
      <c r="K57" s="68">
        <v>40.863990000000001</v>
      </c>
      <c r="L57" s="68">
        <v>36.415059999999997</v>
      </c>
      <c r="M57" s="68">
        <v>36.518239999999999</v>
      </c>
      <c r="N57" s="68">
        <v>36.891260000000003</v>
      </c>
      <c r="O57" s="68">
        <v>36.39302</v>
      </c>
      <c r="P57" s="68">
        <v>38.204340000000002</v>
      </c>
      <c r="Q57" s="68">
        <v>38.78349</v>
      </c>
      <c r="R57" s="68">
        <v>37.976379999999999</v>
      </c>
      <c r="S57" s="68">
        <v>33.806780000000003</v>
      </c>
      <c r="T57" s="68">
        <v>34.995510000000003</v>
      </c>
    </row>
    <row r="58" spans="1:20" ht="12" customHeight="1">
      <c r="A58" s="111" t="s">
        <v>504</v>
      </c>
      <c r="B58" s="68">
        <v>24.27487</v>
      </c>
      <c r="C58" s="68">
        <v>25.685829999999999</v>
      </c>
      <c r="D58" s="68">
        <v>20.088740000000001</v>
      </c>
      <c r="E58" s="68">
        <v>24.395910000000001</v>
      </c>
      <c r="F58" s="68">
        <v>21.76182</v>
      </c>
      <c r="G58" s="68">
        <v>23.210260000000002</v>
      </c>
      <c r="H58" s="68">
        <v>20.134810000000002</v>
      </c>
      <c r="I58" s="68">
        <v>19.75187</v>
      </c>
      <c r="J58" s="68">
        <v>21.749919999999999</v>
      </c>
      <c r="K58" s="68">
        <v>21.140779999999999</v>
      </c>
      <c r="L58" s="68">
        <v>20.176919999999999</v>
      </c>
      <c r="M58" s="68">
        <v>22.19651</v>
      </c>
      <c r="N58" s="68">
        <v>23.825990000000001</v>
      </c>
      <c r="O58" s="68">
        <v>19.50751</v>
      </c>
      <c r="P58" s="68">
        <v>22.238990000000001</v>
      </c>
      <c r="Q58" s="68">
        <v>23.566990000000001</v>
      </c>
      <c r="R58" s="68">
        <v>20.424499999999998</v>
      </c>
      <c r="S58" s="68">
        <v>22.001999999999999</v>
      </c>
      <c r="T58" s="68">
        <v>21.232009999999999</v>
      </c>
    </row>
    <row r="59" spans="1:20" ht="10.35" customHeight="1">
      <c r="A59" s="111" t="s">
        <v>490</v>
      </c>
      <c r="B59" s="68">
        <v>421.16102999999998</v>
      </c>
      <c r="C59" s="68">
        <v>425.39506</v>
      </c>
      <c r="D59" s="68">
        <v>428.5539</v>
      </c>
      <c r="E59" s="68">
        <v>439.64632</v>
      </c>
      <c r="F59" s="68">
        <v>451.94089000000002</v>
      </c>
      <c r="G59" s="68">
        <v>449.42158999999998</v>
      </c>
      <c r="H59" s="68">
        <v>457.99380000000002</v>
      </c>
      <c r="I59" s="68">
        <v>433.62731000000002</v>
      </c>
      <c r="J59" s="68">
        <v>437.54336000000001</v>
      </c>
      <c r="K59" s="68">
        <v>447.85924999999997</v>
      </c>
      <c r="L59" s="68">
        <v>443.38754999999998</v>
      </c>
      <c r="M59" s="68">
        <v>456.51803999999998</v>
      </c>
      <c r="N59" s="68">
        <v>454.06490000000002</v>
      </c>
      <c r="O59" s="68">
        <v>430.81556999999998</v>
      </c>
      <c r="P59" s="68">
        <v>446.54309000000001</v>
      </c>
      <c r="Q59" s="68">
        <v>457.06121999999999</v>
      </c>
      <c r="R59" s="68">
        <v>462.03224</v>
      </c>
      <c r="S59" s="68">
        <v>464.60374000000002</v>
      </c>
      <c r="T59" s="68">
        <v>455.42901999999998</v>
      </c>
    </row>
    <row r="60" spans="1:20" ht="10.35" customHeight="1">
      <c r="A60" s="111" t="s">
        <v>491</v>
      </c>
      <c r="B60" s="68">
        <v>1437.8333299999999</v>
      </c>
      <c r="C60" s="68">
        <v>1420.1775299999999</v>
      </c>
      <c r="D60" s="68">
        <v>1376.9682</v>
      </c>
      <c r="E60" s="68">
        <v>1434.57149</v>
      </c>
      <c r="F60" s="68">
        <v>1447.7355399999999</v>
      </c>
      <c r="G60" s="68">
        <v>1454.10049</v>
      </c>
      <c r="H60" s="68">
        <v>1543.0063</v>
      </c>
      <c r="I60" s="68">
        <v>1499.4332300000001</v>
      </c>
      <c r="J60" s="68">
        <v>1519.2711400000001</v>
      </c>
      <c r="K60" s="68">
        <v>1568.2607800000001</v>
      </c>
      <c r="L60" s="68">
        <v>1555.5012400000001</v>
      </c>
      <c r="M60" s="68">
        <v>1566.43343</v>
      </c>
      <c r="N60" s="68">
        <v>1592.26008</v>
      </c>
      <c r="O60" s="68">
        <v>1578.32097</v>
      </c>
      <c r="P60" s="68">
        <v>1602.01305</v>
      </c>
      <c r="Q60" s="68">
        <v>1623.0391999999999</v>
      </c>
      <c r="R60" s="68">
        <v>1609.1343199999999</v>
      </c>
      <c r="S60" s="68">
        <v>1623.49683</v>
      </c>
      <c r="T60" s="68">
        <v>1627.6394600000001</v>
      </c>
    </row>
    <row r="61" spans="1:20" ht="15" customHeight="1">
      <c r="A61" s="107" t="s">
        <v>472</v>
      </c>
      <c r="B61" s="113"/>
      <c r="C61" s="113"/>
      <c r="D61" s="113"/>
      <c r="E61" s="113"/>
      <c r="F61" s="113"/>
      <c r="G61" s="113"/>
      <c r="H61" s="114"/>
      <c r="I61" s="114"/>
      <c r="J61" s="114"/>
      <c r="K61" s="114"/>
      <c r="L61" s="115"/>
      <c r="M61" s="115"/>
      <c r="N61" s="116"/>
      <c r="O61" s="116"/>
      <c r="P61" s="116"/>
      <c r="Q61" s="116"/>
      <c r="R61" s="116"/>
      <c r="S61" s="116"/>
      <c r="T61" s="116"/>
    </row>
    <row r="62" spans="1:20" ht="10.35" customHeight="1">
      <c r="A62" s="111" t="s">
        <v>485</v>
      </c>
      <c r="B62" s="68">
        <v>2260.5091699999998</v>
      </c>
      <c r="C62" s="68">
        <v>1786.6036200000001</v>
      </c>
      <c r="D62" s="68">
        <v>1666.6942300000001</v>
      </c>
      <c r="E62" s="68">
        <v>1724.67579</v>
      </c>
      <c r="F62" s="68">
        <v>1539.07969</v>
      </c>
      <c r="G62" s="68">
        <v>1446.33124</v>
      </c>
      <c r="H62" s="68">
        <v>1425.11175</v>
      </c>
      <c r="I62" s="68">
        <v>1318.13247</v>
      </c>
      <c r="J62" s="68">
        <v>1254.27559</v>
      </c>
      <c r="K62" s="68">
        <v>1229.7932699999999</v>
      </c>
      <c r="L62" s="68">
        <v>1194.9271699999999</v>
      </c>
      <c r="M62" s="68">
        <v>1132.90013</v>
      </c>
      <c r="N62" s="68">
        <v>1134.2670000000001</v>
      </c>
      <c r="O62" s="68">
        <v>1168.6556800000001</v>
      </c>
      <c r="P62" s="68">
        <v>1105.89357</v>
      </c>
      <c r="Q62" s="68">
        <v>1136.27208</v>
      </c>
      <c r="R62" s="68">
        <v>1136.9404500000001</v>
      </c>
      <c r="S62" s="68">
        <v>1126.3687</v>
      </c>
      <c r="T62" s="68">
        <v>1133.1937399999999</v>
      </c>
    </row>
    <row r="63" spans="1:20" ht="10.35" customHeight="1">
      <c r="A63" s="111" t="s">
        <v>505</v>
      </c>
      <c r="B63" s="119" t="s">
        <v>273</v>
      </c>
      <c r="C63" s="119" t="s">
        <v>273</v>
      </c>
      <c r="D63" s="119" t="s">
        <v>273</v>
      </c>
      <c r="E63" s="119" t="s">
        <v>273</v>
      </c>
      <c r="F63" s="119" t="s">
        <v>273</v>
      </c>
      <c r="G63" s="119" t="s">
        <v>273</v>
      </c>
      <c r="H63" s="119" t="s">
        <v>273</v>
      </c>
      <c r="I63" s="119" t="s">
        <v>273</v>
      </c>
      <c r="J63" s="119" t="s">
        <v>273</v>
      </c>
      <c r="K63" s="68">
        <v>92.807950000000005</v>
      </c>
      <c r="L63" s="68">
        <v>95.347099999999998</v>
      </c>
      <c r="M63" s="68">
        <v>98.407929999999993</v>
      </c>
      <c r="N63" s="68">
        <v>120.63720000000001</v>
      </c>
      <c r="O63" s="68">
        <v>124.96995</v>
      </c>
      <c r="P63" s="68">
        <v>140.42435</v>
      </c>
      <c r="Q63" s="68">
        <v>152.52501000000001</v>
      </c>
      <c r="R63" s="68">
        <v>164.20569</v>
      </c>
      <c r="S63" s="68">
        <v>165.15076999999999</v>
      </c>
      <c r="T63" s="68">
        <v>177.37236999999999</v>
      </c>
    </row>
    <row r="64" spans="1:20" ht="10.35" customHeight="1">
      <c r="A64" s="111" t="s">
        <v>506</v>
      </c>
      <c r="B64" s="68">
        <v>31.19143</v>
      </c>
      <c r="C64" s="68">
        <v>30.785340000000001</v>
      </c>
      <c r="D64" s="68">
        <v>29.145099999999999</v>
      </c>
      <c r="E64" s="68">
        <v>30.40174</v>
      </c>
      <c r="F64" s="68">
        <v>31.248090000000001</v>
      </c>
      <c r="G64" s="68">
        <v>53.444450000000003</v>
      </c>
      <c r="H64" s="68">
        <v>78.777799999999999</v>
      </c>
      <c r="I64" s="68">
        <v>66.539349999999999</v>
      </c>
      <c r="J64" s="68">
        <v>76.507090000000005</v>
      </c>
      <c r="K64" s="68">
        <v>77.177180000000007</v>
      </c>
      <c r="L64" s="68">
        <v>76.158510000000007</v>
      </c>
      <c r="M64" s="68">
        <v>87.846519999999998</v>
      </c>
      <c r="N64" s="68">
        <v>119.9496</v>
      </c>
      <c r="O64" s="68">
        <v>82.543099999999995</v>
      </c>
      <c r="P64" s="68">
        <v>86.456239999999994</v>
      </c>
      <c r="Q64" s="68">
        <v>88.184880000000007</v>
      </c>
      <c r="R64" s="68">
        <v>88.184880000000007</v>
      </c>
      <c r="S64" s="68">
        <v>94.011589999999998</v>
      </c>
      <c r="T64" s="68">
        <v>99.536900000000003</v>
      </c>
    </row>
    <row r="65" spans="1:20" ht="10.35" customHeight="1">
      <c r="A65" s="111" t="s">
        <v>507</v>
      </c>
      <c r="B65" s="68">
        <v>70.658140000000003</v>
      </c>
      <c r="C65" s="68">
        <v>76.324010000000001</v>
      </c>
      <c r="D65" s="68">
        <v>53.616410000000002</v>
      </c>
      <c r="E65" s="68">
        <v>73.149360000000001</v>
      </c>
      <c r="F65" s="68">
        <v>72.752529999999993</v>
      </c>
      <c r="G65" s="68">
        <v>76.435850000000002</v>
      </c>
      <c r="H65" s="68">
        <v>77.528899999999993</v>
      </c>
      <c r="I65" s="68">
        <v>79.199709999999996</v>
      </c>
      <c r="J65" s="68">
        <v>81.05753</v>
      </c>
      <c r="K65" s="68">
        <v>82.337090000000003</v>
      </c>
      <c r="L65" s="68">
        <v>85.037599999999998</v>
      </c>
      <c r="M65" s="68">
        <v>86.718369999999993</v>
      </c>
      <c r="N65" s="68">
        <v>87.906850000000006</v>
      </c>
      <c r="O65" s="68">
        <v>89.562029999999993</v>
      </c>
      <c r="P65" s="68">
        <v>91.342060000000004</v>
      </c>
      <c r="Q65" s="68">
        <v>89.603639999999999</v>
      </c>
      <c r="R65" s="68">
        <v>90.169240000000002</v>
      </c>
      <c r="S65" s="68">
        <v>90.371650000000002</v>
      </c>
      <c r="T65" s="68">
        <v>90.048180000000002</v>
      </c>
    </row>
    <row r="66" spans="1:20" ht="10.35" customHeight="1">
      <c r="A66" s="111" t="s">
        <v>508</v>
      </c>
      <c r="B66" s="68">
        <v>14.633990000000001</v>
      </c>
      <c r="C66" s="68">
        <v>15.09628</v>
      </c>
      <c r="D66" s="68">
        <v>20.924160000000001</v>
      </c>
      <c r="E66" s="68">
        <v>18.072870000000002</v>
      </c>
      <c r="F66" s="68">
        <v>21.66235</v>
      </c>
      <c r="G66" s="68">
        <v>21.749980000000001</v>
      </c>
      <c r="H66" s="68">
        <v>23.040590000000002</v>
      </c>
      <c r="I66" s="68">
        <v>14.21659</v>
      </c>
      <c r="J66" s="68">
        <v>26.449929999999998</v>
      </c>
      <c r="K66" s="68">
        <v>42.526139999999998</v>
      </c>
      <c r="L66" s="68">
        <v>42.611199999999997</v>
      </c>
      <c r="M66" s="68">
        <v>42.833689999999997</v>
      </c>
      <c r="N66" s="68">
        <v>37.390979999999999</v>
      </c>
      <c r="O66" s="68">
        <v>37.216709999999999</v>
      </c>
      <c r="P66" s="68">
        <v>37.040869999999998</v>
      </c>
      <c r="Q66" s="68">
        <v>38.577179999999998</v>
      </c>
      <c r="R66" s="68">
        <v>39.426180000000002</v>
      </c>
      <c r="S66" s="68">
        <v>41.292610000000003</v>
      </c>
      <c r="T66" s="68">
        <v>44.046799999999998</v>
      </c>
    </row>
    <row r="67" spans="1:20" ht="12.6" customHeight="1">
      <c r="A67" s="111" t="s">
        <v>504</v>
      </c>
      <c r="B67" s="68">
        <v>15.729979999999999</v>
      </c>
      <c r="C67" s="68">
        <v>16.401</v>
      </c>
      <c r="D67" s="68">
        <v>18.069990000000001</v>
      </c>
      <c r="E67" s="68">
        <v>18.442990000000002</v>
      </c>
      <c r="F67" s="68">
        <v>19.46902</v>
      </c>
      <c r="G67" s="68">
        <v>23.845020000000002</v>
      </c>
      <c r="H67" s="68">
        <v>26.964030000000001</v>
      </c>
      <c r="I67" s="68">
        <v>26.481919999999999</v>
      </c>
      <c r="J67" s="68">
        <v>24.785019999999999</v>
      </c>
      <c r="K67" s="68">
        <v>29.584040000000002</v>
      </c>
      <c r="L67" s="68">
        <v>31.01595</v>
      </c>
      <c r="M67" s="68">
        <v>31.545999999999999</v>
      </c>
      <c r="N67" s="68">
        <v>35.646090000000001</v>
      </c>
      <c r="O67" s="68">
        <v>27.3781</v>
      </c>
      <c r="P67" s="68">
        <v>31.97251</v>
      </c>
      <c r="Q67" s="68">
        <v>30.12799</v>
      </c>
      <c r="R67" s="68">
        <v>30.047499999999999</v>
      </c>
      <c r="S67" s="68">
        <v>27.740010000000002</v>
      </c>
      <c r="T67" s="68">
        <v>25.085999999999999</v>
      </c>
    </row>
    <row r="68" spans="1:20" ht="10.35" customHeight="1">
      <c r="A68" s="111" t="s">
        <v>490</v>
      </c>
      <c r="B68" s="68">
        <v>424.79604999999998</v>
      </c>
      <c r="C68" s="68">
        <v>427.73214999999999</v>
      </c>
      <c r="D68" s="68">
        <v>444.68463000000003</v>
      </c>
      <c r="E68" s="68">
        <v>412.59751</v>
      </c>
      <c r="F68" s="68">
        <v>438.66863000000001</v>
      </c>
      <c r="G68" s="68">
        <v>451.18851000000001</v>
      </c>
      <c r="H68" s="68">
        <v>454.82069999999999</v>
      </c>
      <c r="I68" s="68">
        <v>499.04872999999998</v>
      </c>
      <c r="J68" s="68">
        <v>529.16729999999995</v>
      </c>
      <c r="K68" s="68">
        <v>513.75549999999998</v>
      </c>
      <c r="L68" s="68">
        <v>492.21375999999998</v>
      </c>
      <c r="M68" s="68">
        <v>516.09041000000002</v>
      </c>
      <c r="N68" s="68">
        <v>513.03431</v>
      </c>
      <c r="O68" s="68">
        <v>493.72550999999999</v>
      </c>
      <c r="P68" s="68">
        <v>481.8981</v>
      </c>
      <c r="Q68" s="68">
        <v>483.52118999999999</v>
      </c>
      <c r="R68" s="68">
        <v>486.74887999999999</v>
      </c>
      <c r="S68" s="68">
        <v>487.90201000000002</v>
      </c>
      <c r="T68" s="68">
        <v>492.47800999999998</v>
      </c>
    </row>
    <row r="69" spans="1:20" ht="10.35" customHeight="1">
      <c r="A69" s="111" t="s">
        <v>491</v>
      </c>
      <c r="B69" s="68">
        <v>2817.5187599999999</v>
      </c>
      <c r="C69" s="68">
        <v>2352.9423999999999</v>
      </c>
      <c r="D69" s="68">
        <v>2233.1345200000001</v>
      </c>
      <c r="E69" s="68">
        <v>2277.3402599999999</v>
      </c>
      <c r="F69" s="68">
        <v>2122.88031</v>
      </c>
      <c r="G69" s="68">
        <v>2072.99505</v>
      </c>
      <c r="H69" s="68">
        <v>2086.24377</v>
      </c>
      <c r="I69" s="68">
        <v>2003.61877</v>
      </c>
      <c r="J69" s="68">
        <v>1992.2424599999999</v>
      </c>
      <c r="K69" s="68">
        <v>2067.98117</v>
      </c>
      <c r="L69" s="68">
        <v>2017.3112900000001</v>
      </c>
      <c r="M69" s="68">
        <v>1996.3430499999999</v>
      </c>
      <c r="N69" s="68">
        <v>2048.83203</v>
      </c>
      <c r="O69" s="68">
        <v>2024.05108</v>
      </c>
      <c r="P69" s="68">
        <v>1975.0277000000001</v>
      </c>
      <c r="Q69" s="68">
        <v>2018.81197</v>
      </c>
      <c r="R69" s="68">
        <v>2035.72282</v>
      </c>
      <c r="S69" s="68">
        <v>2032.83734</v>
      </c>
      <c r="T69" s="68">
        <v>2061.7620000000002</v>
      </c>
    </row>
    <row r="70" spans="1:20" ht="15" customHeight="1">
      <c r="A70" s="107" t="s">
        <v>458</v>
      </c>
      <c r="B70" s="113"/>
      <c r="C70" s="113"/>
      <c r="D70" s="113"/>
      <c r="E70" s="113"/>
      <c r="F70" s="113"/>
      <c r="G70" s="113"/>
      <c r="H70" s="113"/>
      <c r="I70" s="113"/>
      <c r="J70" s="113"/>
      <c r="K70" s="113"/>
      <c r="L70" s="113"/>
      <c r="M70" s="113"/>
      <c r="N70" s="116"/>
      <c r="O70" s="116"/>
      <c r="P70" s="116"/>
      <c r="Q70" s="116"/>
      <c r="R70" s="116"/>
      <c r="S70" s="116"/>
      <c r="T70" s="116"/>
    </row>
    <row r="71" spans="1:20" ht="11.1" customHeight="1">
      <c r="A71" s="111" t="s">
        <v>493</v>
      </c>
      <c r="B71" s="68">
        <v>1.5432399999999999</v>
      </c>
      <c r="C71" s="68">
        <v>3.0864699999999998</v>
      </c>
      <c r="D71" s="68">
        <v>3.8073999999999999</v>
      </c>
      <c r="E71" s="68">
        <v>3.8883399999999999</v>
      </c>
      <c r="F71" s="68">
        <v>4.6212</v>
      </c>
      <c r="G71" s="68">
        <v>4.7517100000000001</v>
      </c>
      <c r="H71" s="68">
        <v>4.4634299999999998</v>
      </c>
      <c r="I71" s="68">
        <v>8.5474099999999993</v>
      </c>
      <c r="J71" s="68">
        <v>6.7086199999999998</v>
      </c>
      <c r="K71" s="68">
        <v>5.8686199999999999</v>
      </c>
      <c r="L71" s="68">
        <v>4.8666799999999997</v>
      </c>
      <c r="M71" s="68">
        <v>3.8207399999999998</v>
      </c>
      <c r="N71" s="68">
        <v>7.4780100000000003</v>
      </c>
      <c r="O71" s="68">
        <v>6.3033000000000001</v>
      </c>
      <c r="P71" s="68">
        <v>6.7703899999999999</v>
      </c>
      <c r="Q71" s="68">
        <v>6.8563700000000001</v>
      </c>
      <c r="R71" s="68">
        <v>11.07137</v>
      </c>
      <c r="S71" s="68">
        <v>10.26426</v>
      </c>
      <c r="T71" s="68">
        <v>9.9163999999999994</v>
      </c>
    </row>
    <row r="72" spans="1:20" ht="11.1" customHeight="1">
      <c r="A72" s="111" t="s">
        <v>496</v>
      </c>
      <c r="B72" s="68">
        <v>10.36117</v>
      </c>
      <c r="C72" s="68">
        <v>10.33888</v>
      </c>
      <c r="D72" s="68">
        <v>10.456149999999999</v>
      </c>
      <c r="E72" s="68">
        <v>10.660690000000001</v>
      </c>
      <c r="F72" s="68">
        <v>10.72758</v>
      </c>
      <c r="G72" s="68">
        <v>10.58465</v>
      </c>
      <c r="H72" s="68">
        <v>10.46203</v>
      </c>
      <c r="I72" s="68">
        <v>8.0440199999999997</v>
      </c>
      <c r="J72" s="68">
        <v>10.09273</v>
      </c>
      <c r="K72" s="68">
        <v>9.9529999999999994</v>
      </c>
      <c r="L72" s="68">
        <v>8.8479200000000002</v>
      </c>
      <c r="M72" s="68">
        <v>8.0687099999999994</v>
      </c>
      <c r="N72" s="68">
        <v>8.5495900000000002</v>
      </c>
      <c r="O72" s="68">
        <v>8.5938400000000001</v>
      </c>
      <c r="P72" s="68">
        <v>8.3515499999999996</v>
      </c>
      <c r="Q72" s="68">
        <v>8.0927299999999995</v>
      </c>
      <c r="R72" s="68">
        <v>8.2955500000000004</v>
      </c>
      <c r="S72" s="68">
        <v>8.3359000000000005</v>
      </c>
      <c r="T72" s="68">
        <v>8.1509300000000007</v>
      </c>
    </row>
    <row r="73" spans="1:20" ht="11.1" customHeight="1">
      <c r="A73" s="111" t="s">
        <v>495</v>
      </c>
      <c r="B73" s="68">
        <v>4.4122199999999996</v>
      </c>
      <c r="C73" s="68">
        <v>5.0313699999999999</v>
      </c>
      <c r="D73" s="68">
        <v>4.9886400000000002</v>
      </c>
      <c r="E73" s="68">
        <v>4.4820200000000003</v>
      </c>
      <c r="F73" s="68">
        <v>4.2791499999999996</v>
      </c>
      <c r="G73" s="68">
        <v>3.6742699999999999</v>
      </c>
      <c r="H73" s="68">
        <v>4.0150600000000001</v>
      </c>
      <c r="I73" s="68">
        <v>4.3065499999999997</v>
      </c>
      <c r="J73" s="68">
        <v>4.4070400000000003</v>
      </c>
      <c r="K73" s="68">
        <v>5.1608200000000002</v>
      </c>
      <c r="L73" s="68">
        <v>4.4998800000000001</v>
      </c>
      <c r="M73" s="68">
        <v>4.9740500000000001</v>
      </c>
      <c r="N73" s="68">
        <v>4.9196099999999996</v>
      </c>
      <c r="O73" s="68">
        <v>4.5957600000000003</v>
      </c>
      <c r="P73" s="68">
        <v>4.4079199999999998</v>
      </c>
      <c r="Q73" s="68">
        <v>4.3424399999999999</v>
      </c>
      <c r="R73" s="68">
        <v>4.7302400000000002</v>
      </c>
      <c r="S73" s="68">
        <v>4.4107900000000004</v>
      </c>
      <c r="T73" s="68">
        <v>4.0251999999999999</v>
      </c>
    </row>
    <row r="74" spans="1:20" ht="11.1" customHeight="1">
      <c r="A74" s="111" t="s">
        <v>509</v>
      </c>
      <c r="B74" s="68">
        <v>0.81637000000000004</v>
      </c>
      <c r="C74" s="68">
        <v>0.56427000000000005</v>
      </c>
      <c r="D74" s="68">
        <v>0.50388999999999995</v>
      </c>
      <c r="E74" s="68">
        <v>0.75593999999999995</v>
      </c>
      <c r="F74" s="68">
        <v>0.87160000000000004</v>
      </c>
      <c r="G74" s="68">
        <v>1.0489999999999999</v>
      </c>
      <c r="H74" s="68">
        <v>1.0319400000000001</v>
      </c>
      <c r="I74" s="68">
        <v>1.18293</v>
      </c>
      <c r="J74" s="68">
        <v>1.8380799999999999</v>
      </c>
      <c r="K74" s="68">
        <v>1.7880799999999999</v>
      </c>
      <c r="L74" s="68">
        <v>2.0192600000000001</v>
      </c>
      <c r="M74" s="68">
        <v>2.1500400000000002</v>
      </c>
      <c r="N74" s="68">
        <v>2.3933399999999998</v>
      </c>
      <c r="O74" s="68">
        <v>2.7482600000000001</v>
      </c>
      <c r="P74" s="68">
        <v>2.6375199999999999</v>
      </c>
      <c r="Q74" s="68">
        <v>2.7946300000000002</v>
      </c>
      <c r="R74" s="68">
        <v>2.6660900000000001</v>
      </c>
      <c r="S74" s="68">
        <v>2.7415099999999999</v>
      </c>
      <c r="T74" s="68">
        <v>3.08453</v>
      </c>
    </row>
    <row r="75" spans="1:20" ht="11.1" customHeight="1">
      <c r="A75" s="111" t="s">
        <v>510</v>
      </c>
      <c r="B75" s="68">
        <v>1.49786</v>
      </c>
      <c r="C75" s="68">
        <v>2.4956299999999998</v>
      </c>
      <c r="D75" s="68">
        <v>2.9595699999999998</v>
      </c>
      <c r="E75" s="68">
        <v>2.78226</v>
      </c>
      <c r="F75" s="68">
        <v>2.55097</v>
      </c>
      <c r="G75" s="68">
        <v>2.8069899999999999</v>
      </c>
      <c r="H75" s="68">
        <v>3.3161299999999998</v>
      </c>
      <c r="I75" s="68">
        <v>3.1241300000000001</v>
      </c>
      <c r="J75" s="68">
        <v>2.4882499999999999</v>
      </c>
      <c r="K75" s="68">
        <v>2.2784399999999998</v>
      </c>
      <c r="L75" s="68">
        <v>1.9837899999999999</v>
      </c>
      <c r="M75" s="68">
        <v>2.39866</v>
      </c>
      <c r="N75" s="68">
        <v>3.1981999999999999</v>
      </c>
      <c r="O75" s="68">
        <v>3.4072900000000002</v>
      </c>
      <c r="P75" s="68">
        <v>2.9036499999999998</v>
      </c>
      <c r="Q75" s="68">
        <v>1.8099000000000001</v>
      </c>
      <c r="R75" s="68">
        <v>2.19401</v>
      </c>
      <c r="S75" s="68">
        <v>2.1513200000000001</v>
      </c>
      <c r="T75" s="68">
        <v>3.00352</v>
      </c>
    </row>
    <row r="76" spans="1:20" ht="11.1" customHeight="1">
      <c r="A76" s="111" t="s">
        <v>511</v>
      </c>
      <c r="B76" s="68">
        <v>0.86906000000000005</v>
      </c>
      <c r="C76" s="68">
        <v>0.75088999999999995</v>
      </c>
      <c r="D76" s="68">
        <v>1.0560099999999999</v>
      </c>
      <c r="E76" s="68">
        <v>1.14398</v>
      </c>
      <c r="F76" s="68">
        <v>1.07497</v>
      </c>
      <c r="G76" s="68">
        <v>0.86399000000000004</v>
      </c>
      <c r="H76" s="68">
        <v>0.999</v>
      </c>
      <c r="I76" s="68">
        <v>1.0590999999999999</v>
      </c>
      <c r="J76" s="68">
        <v>0.95901000000000003</v>
      </c>
      <c r="K76" s="68">
        <v>0.94908999999999999</v>
      </c>
      <c r="L76" s="68">
        <v>0.91800000000000004</v>
      </c>
      <c r="M76" s="68">
        <v>0.98590999999999995</v>
      </c>
      <c r="N76" s="68">
        <v>0.93598999999999999</v>
      </c>
      <c r="O76" s="68">
        <v>1.0004999999999999</v>
      </c>
      <c r="P76" s="68">
        <v>0.95699999999999996</v>
      </c>
      <c r="Q76" s="68">
        <v>0.76500000000000001</v>
      </c>
      <c r="R76" s="68">
        <v>0.79200999999999999</v>
      </c>
      <c r="S76" s="68">
        <v>0.75949</v>
      </c>
      <c r="T76" s="68">
        <v>0.77400000000000002</v>
      </c>
    </row>
    <row r="77" spans="1:20" ht="11.1" customHeight="1">
      <c r="A77" s="111" t="s">
        <v>490</v>
      </c>
      <c r="B77" s="68">
        <v>8.25291</v>
      </c>
      <c r="C77" s="68">
        <v>8.4837299999999995</v>
      </c>
      <c r="D77" s="68">
        <v>8.5587599999999995</v>
      </c>
      <c r="E77" s="68">
        <v>8.5244099999999996</v>
      </c>
      <c r="F77" s="68">
        <v>8.5329800000000002</v>
      </c>
      <c r="G77" s="68">
        <v>7.8699599999999998</v>
      </c>
      <c r="H77" s="68">
        <v>8.2733399999999993</v>
      </c>
      <c r="I77" s="68">
        <v>8.0519300000000094</v>
      </c>
      <c r="J77" s="68">
        <v>7.6741099999999998</v>
      </c>
      <c r="K77" s="68">
        <v>7.3481800000000002</v>
      </c>
      <c r="L77" s="68">
        <v>7.4775</v>
      </c>
      <c r="M77" s="68">
        <v>7.2123499999999998</v>
      </c>
      <c r="N77" s="68">
        <v>7.5331299999999999</v>
      </c>
      <c r="O77" s="68">
        <v>7.7039299999999997</v>
      </c>
      <c r="P77" s="68">
        <v>7.2024100000000004</v>
      </c>
      <c r="Q77" s="68">
        <v>7.1135700000000002</v>
      </c>
      <c r="R77" s="68">
        <v>6.8912899999999997</v>
      </c>
      <c r="S77" s="68">
        <v>6.4489999999999998</v>
      </c>
      <c r="T77" s="68">
        <v>6.5384099999999998</v>
      </c>
    </row>
    <row r="78" spans="1:20" ht="11.1" customHeight="1">
      <c r="A78" s="111" t="s">
        <v>491</v>
      </c>
      <c r="B78" s="68">
        <v>27.752829999999999</v>
      </c>
      <c r="C78" s="68">
        <v>30.751239999999999</v>
      </c>
      <c r="D78" s="68">
        <v>32.330419999999997</v>
      </c>
      <c r="E78" s="68">
        <v>32.237639999999999</v>
      </c>
      <c r="F78" s="68">
        <v>32.658450000000002</v>
      </c>
      <c r="G78" s="68">
        <v>31.600570000000001</v>
      </c>
      <c r="H78" s="68">
        <v>32.560929999999999</v>
      </c>
      <c r="I78" s="68">
        <v>34.316070000000003</v>
      </c>
      <c r="J78" s="68">
        <v>34.167839999999998</v>
      </c>
      <c r="K78" s="68">
        <v>33.346229999999998</v>
      </c>
      <c r="L78" s="68">
        <v>30.613029999999998</v>
      </c>
      <c r="M78" s="68">
        <v>29.61046</v>
      </c>
      <c r="N78" s="68">
        <v>35.007869999999997</v>
      </c>
      <c r="O78" s="68">
        <v>34.352879999999999</v>
      </c>
      <c r="P78" s="68">
        <v>33.230440000000002</v>
      </c>
      <c r="Q78" s="68">
        <v>31.774640000000002</v>
      </c>
      <c r="R78" s="68">
        <v>36.640560000000001</v>
      </c>
      <c r="S78" s="68">
        <v>35.112270000000002</v>
      </c>
      <c r="T78" s="68">
        <v>35.492989999999999</v>
      </c>
    </row>
    <row r="79" spans="1:20" ht="15" customHeight="1">
      <c r="A79" s="107" t="s">
        <v>481</v>
      </c>
      <c r="B79" s="120"/>
      <c r="C79" s="120"/>
      <c r="D79" s="120"/>
      <c r="E79" s="120"/>
      <c r="F79" s="120"/>
      <c r="G79" s="120"/>
      <c r="H79" s="120"/>
      <c r="I79" s="120"/>
      <c r="J79" s="120"/>
      <c r="K79" s="120"/>
      <c r="L79" s="120"/>
      <c r="M79" s="121"/>
      <c r="N79" s="121"/>
      <c r="O79" s="116"/>
      <c r="P79" s="116"/>
      <c r="Q79" s="116"/>
      <c r="R79" s="116"/>
      <c r="S79" s="116"/>
      <c r="T79" s="116"/>
    </row>
    <row r="80" spans="1:20" ht="11.1" customHeight="1">
      <c r="A80" s="111" t="s">
        <v>485</v>
      </c>
      <c r="B80" s="68">
        <v>130.0727</v>
      </c>
      <c r="C80" s="68">
        <v>134.48194000000001</v>
      </c>
      <c r="D80" s="68">
        <v>137.78887</v>
      </c>
      <c r="E80" s="68">
        <v>139.99350000000001</v>
      </c>
      <c r="F80" s="68">
        <v>143.30043000000001</v>
      </c>
      <c r="G80" s="68">
        <v>145.50505000000001</v>
      </c>
      <c r="H80" s="68">
        <v>159.83509000000001</v>
      </c>
      <c r="I80" s="68">
        <v>162.03971999999999</v>
      </c>
      <c r="J80" s="68">
        <v>154.32354000000001</v>
      </c>
      <c r="K80" s="68">
        <v>153.06467000000001</v>
      </c>
      <c r="L80" s="68">
        <v>168.98769999999999</v>
      </c>
      <c r="M80" s="68">
        <v>158.79196999999999</v>
      </c>
      <c r="N80" s="68">
        <v>161.07511</v>
      </c>
      <c r="O80" s="68">
        <v>162.83745999999999</v>
      </c>
      <c r="P80" s="68">
        <v>166.11156</v>
      </c>
      <c r="Q80" s="68">
        <v>163.34137999999999</v>
      </c>
      <c r="R80" s="68">
        <v>164.0968</v>
      </c>
      <c r="S80" s="68">
        <v>164.51658</v>
      </c>
      <c r="T80" s="68">
        <v>163.98491999999999</v>
      </c>
    </row>
    <row r="81" spans="1:20" ht="11.1" customHeight="1">
      <c r="A81" s="111" t="s">
        <v>510</v>
      </c>
      <c r="B81" s="68">
        <v>4.54209</v>
      </c>
      <c r="C81" s="68">
        <v>5.7309999999999999</v>
      </c>
      <c r="D81" s="68">
        <v>6.2633999999999999</v>
      </c>
      <c r="E81" s="68">
        <v>7.2394100000000003</v>
      </c>
      <c r="F81" s="68">
        <v>6.9198700000000004</v>
      </c>
      <c r="G81" s="68">
        <v>7.3900899999999998</v>
      </c>
      <c r="H81" s="68">
        <v>8.6488600000000009</v>
      </c>
      <c r="I81" s="68">
        <v>8.2888900000000003</v>
      </c>
      <c r="J81" s="68">
        <v>8.4468700000000005</v>
      </c>
      <c r="K81" s="68">
        <v>8.3268799999999992</v>
      </c>
      <c r="L81" s="68">
        <v>8.1357599999999994</v>
      </c>
      <c r="M81" s="68">
        <v>8.3402100000000008</v>
      </c>
      <c r="N81" s="68">
        <v>8.4458599999999997</v>
      </c>
      <c r="O81" s="68">
        <v>7.9505299999999997</v>
      </c>
      <c r="P81" s="68">
        <v>7.8658599999999996</v>
      </c>
      <c r="Q81" s="68">
        <v>8.1432099999999998</v>
      </c>
      <c r="R81" s="68">
        <v>8.1384299999999996</v>
      </c>
      <c r="S81" s="68">
        <v>8.3168500000000005</v>
      </c>
      <c r="T81" s="68">
        <v>7.8645199999999997</v>
      </c>
    </row>
    <row r="82" spans="1:20" ht="11.1" customHeight="1">
      <c r="A82" s="111" t="s">
        <v>501</v>
      </c>
      <c r="B82" s="68">
        <v>1.32277</v>
      </c>
      <c r="C82" s="68">
        <v>1.3144199999999999</v>
      </c>
      <c r="D82" s="68">
        <v>1.32277</v>
      </c>
      <c r="E82" s="68">
        <v>1.4991399999999999</v>
      </c>
      <c r="F82" s="68">
        <v>1.60937</v>
      </c>
      <c r="G82" s="68">
        <v>1.97908</v>
      </c>
      <c r="H82" s="68">
        <v>2.3053499999999998</v>
      </c>
      <c r="I82" s="68">
        <v>2.6408900000000002</v>
      </c>
      <c r="J82" s="68">
        <v>2.7871100000000002</v>
      </c>
      <c r="K82" s="68">
        <v>3.7528100000000002</v>
      </c>
      <c r="L82" s="68">
        <v>4.3668100000000001</v>
      </c>
      <c r="M82" s="68">
        <v>4.7811899999999996</v>
      </c>
      <c r="N82" s="68">
        <v>5.4163500000000004</v>
      </c>
      <c r="O82" s="68">
        <v>6.1218500000000002</v>
      </c>
      <c r="P82" s="68">
        <v>6.0010199999999996</v>
      </c>
      <c r="Q82" s="68">
        <v>6.6265499999999999</v>
      </c>
      <c r="R82" s="68">
        <v>7.2529899999999996</v>
      </c>
      <c r="S82" s="68">
        <v>7.8890000000000002</v>
      </c>
      <c r="T82" s="68">
        <v>7.65646</v>
      </c>
    </row>
    <row r="83" spans="1:20" ht="11.1" customHeight="1">
      <c r="A83" s="111" t="s">
        <v>512</v>
      </c>
      <c r="B83" s="68">
        <v>1.8245</v>
      </c>
      <c r="C83" s="68">
        <v>1.8074399999999999</v>
      </c>
      <c r="D83" s="68">
        <v>2.07863</v>
      </c>
      <c r="E83" s="68">
        <v>2.0426500000000001</v>
      </c>
      <c r="F83" s="68">
        <v>2.1647799999999999</v>
      </c>
      <c r="G83" s="68">
        <v>2.0371600000000001</v>
      </c>
      <c r="H83" s="68">
        <v>2.28084</v>
      </c>
      <c r="I83" s="68">
        <v>2.2574200000000002</v>
      </c>
      <c r="J83" s="68">
        <v>2.27312</v>
      </c>
      <c r="K83" s="68">
        <v>2.51525</v>
      </c>
      <c r="L83" s="68">
        <v>2.50474</v>
      </c>
      <c r="M83" s="68">
        <v>2.6458599999999999</v>
      </c>
      <c r="N83" s="68">
        <v>2.8854299999999999</v>
      </c>
      <c r="O83" s="68">
        <v>2.9325899999999998</v>
      </c>
      <c r="P83" s="68">
        <v>2.8783500000000002</v>
      </c>
      <c r="Q83" s="68">
        <v>2.5917500000000002</v>
      </c>
      <c r="R83" s="68">
        <v>2.6294499999999998</v>
      </c>
      <c r="S83" s="68">
        <v>2.4317000000000002</v>
      </c>
      <c r="T83" s="68">
        <v>2.4669699999999999</v>
      </c>
    </row>
    <row r="84" spans="1:20" ht="11.1" customHeight="1">
      <c r="A84" s="111" t="s">
        <v>496</v>
      </c>
      <c r="B84" s="68">
        <v>0.95891999999999999</v>
      </c>
      <c r="C84" s="68">
        <v>0.94335999999999998</v>
      </c>
      <c r="D84" s="68">
        <v>0.99653000000000003</v>
      </c>
      <c r="E84" s="68">
        <v>0.82371000000000005</v>
      </c>
      <c r="F84" s="68">
        <v>0.98275000000000001</v>
      </c>
      <c r="G84" s="68">
        <v>0.96943999999999997</v>
      </c>
      <c r="H84" s="68">
        <v>0.72801000000000005</v>
      </c>
      <c r="I84" s="68">
        <v>0.90398000000000001</v>
      </c>
      <c r="J84" s="68">
        <v>0.81984999999999997</v>
      </c>
      <c r="K84" s="68">
        <v>0.95586000000000004</v>
      </c>
      <c r="L84" s="68">
        <v>0.97123999999999999</v>
      </c>
      <c r="M84" s="68">
        <v>0.96384000000000003</v>
      </c>
      <c r="N84" s="68">
        <v>1.02336</v>
      </c>
      <c r="O84" s="68">
        <v>1.08026</v>
      </c>
      <c r="P84" s="68">
        <v>1.10033</v>
      </c>
      <c r="Q84" s="68">
        <v>1.03705</v>
      </c>
      <c r="R84" s="68">
        <v>1.0079499999999999</v>
      </c>
      <c r="S84" s="68">
        <v>1.1364799999999999</v>
      </c>
      <c r="T84" s="68">
        <v>1.1437600000000001</v>
      </c>
    </row>
    <row r="85" spans="1:20" ht="11.1" customHeight="1">
      <c r="A85" s="111" t="s">
        <v>511</v>
      </c>
      <c r="B85" s="68">
        <v>1.534</v>
      </c>
      <c r="C85" s="68">
        <v>1.153</v>
      </c>
      <c r="D85" s="68">
        <v>1.3229900000000001</v>
      </c>
      <c r="E85" s="68">
        <v>0.95196000000000003</v>
      </c>
      <c r="F85" s="68">
        <v>0.89903999999999995</v>
      </c>
      <c r="G85" s="68">
        <v>0.79896</v>
      </c>
      <c r="H85" s="68">
        <v>0.82001000000000002</v>
      </c>
      <c r="I85" s="68">
        <v>0.76104000000000005</v>
      </c>
      <c r="J85" s="68">
        <v>0.76192000000000004</v>
      </c>
      <c r="K85" s="68">
        <v>0.74295999999999995</v>
      </c>
      <c r="L85" s="68">
        <v>0.70438000000000001</v>
      </c>
      <c r="M85" s="68">
        <v>0.83291000000000004</v>
      </c>
      <c r="N85" s="68">
        <v>0.84106000000000003</v>
      </c>
      <c r="O85" s="68">
        <v>0.78176000000000001</v>
      </c>
      <c r="P85" s="68">
        <v>0.74299999999999999</v>
      </c>
      <c r="Q85" s="68">
        <v>0.62319999999999998</v>
      </c>
      <c r="R85" s="68">
        <v>0.79200999999999999</v>
      </c>
      <c r="S85" s="68">
        <v>0.75949</v>
      </c>
      <c r="T85" s="68">
        <v>0.77400000000000002</v>
      </c>
    </row>
    <row r="86" spans="1:20" ht="11.1" customHeight="1">
      <c r="A86" s="111" t="s">
        <v>490</v>
      </c>
      <c r="B86" s="68">
        <v>7.59219000000002</v>
      </c>
      <c r="C86" s="68">
        <v>7.4056899999999901</v>
      </c>
      <c r="D86" s="68">
        <v>6.6235000000000097</v>
      </c>
      <c r="E86" s="68">
        <v>6.5493599999999796</v>
      </c>
      <c r="F86" s="68">
        <v>6.4879400000000098</v>
      </c>
      <c r="G86" s="68">
        <v>6.39417999999998</v>
      </c>
      <c r="H86" s="68">
        <v>5.9660399999999898</v>
      </c>
      <c r="I86" s="68">
        <v>5.7189900000000202</v>
      </c>
      <c r="J86" s="68">
        <v>5.5418999999999699</v>
      </c>
      <c r="K86" s="68">
        <v>5.4558800000000103</v>
      </c>
      <c r="L86" s="68">
        <v>5.7767400000000197</v>
      </c>
      <c r="M86" s="68">
        <v>5.8905900000000004</v>
      </c>
      <c r="N86" s="68">
        <v>6.0118299999999998</v>
      </c>
      <c r="O86" s="68">
        <v>6.1577700000000304</v>
      </c>
      <c r="P86" s="68">
        <v>6.1163299999999996</v>
      </c>
      <c r="Q86" s="68">
        <v>6.04501000000002</v>
      </c>
      <c r="R86" s="68">
        <v>6.1158299999999901</v>
      </c>
      <c r="S86" s="68">
        <v>5.8049999999999802</v>
      </c>
      <c r="T86" s="68">
        <v>5.57016000000002</v>
      </c>
    </row>
    <row r="87" spans="1:20" ht="11.1" customHeight="1">
      <c r="A87" s="111" t="s">
        <v>491</v>
      </c>
      <c r="B87" s="68">
        <v>147.84717000000001</v>
      </c>
      <c r="C87" s="68">
        <v>152.83685</v>
      </c>
      <c r="D87" s="68">
        <v>156.39669000000001</v>
      </c>
      <c r="E87" s="68">
        <v>159.09972999999999</v>
      </c>
      <c r="F87" s="68">
        <v>162.36418</v>
      </c>
      <c r="G87" s="68">
        <v>165.07396</v>
      </c>
      <c r="H87" s="68">
        <v>180.58420000000001</v>
      </c>
      <c r="I87" s="68">
        <v>182.61093</v>
      </c>
      <c r="J87" s="68">
        <v>174.95430999999999</v>
      </c>
      <c r="K87" s="68">
        <v>174.81431000000001</v>
      </c>
      <c r="L87" s="68">
        <v>191.44737000000001</v>
      </c>
      <c r="M87" s="68">
        <v>182.24656999999999</v>
      </c>
      <c r="N87" s="68">
        <v>185.69900000000001</v>
      </c>
      <c r="O87" s="68">
        <v>187.86222000000001</v>
      </c>
      <c r="P87" s="68">
        <v>190.81645</v>
      </c>
      <c r="Q87" s="68">
        <v>188.40815000000001</v>
      </c>
      <c r="R87" s="68">
        <v>190.03345999999999</v>
      </c>
      <c r="S87" s="68">
        <v>190.85509999999999</v>
      </c>
      <c r="T87" s="68">
        <v>189.46079</v>
      </c>
    </row>
    <row r="88" spans="1:20" ht="15" customHeight="1">
      <c r="A88" s="118" t="s">
        <v>513</v>
      </c>
      <c r="B88" s="113"/>
      <c r="C88" s="113"/>
      <c r="D88" s="113"/>
      <c r="E88" s="113"/>
      <c r="F88" s="113"/>
      <c r="G88" s="113"/>
      <c r="H88" s="113"/>
      <c r="I88" s="113"/>
      <c r="J88" s="113"/>
      <c r="K88" s="113"/>
      <c r="L88" s="113"/>
      <c r="M88" s="113"/>
      <c r="N88" s="116"/>
      <c r="O88" s="116"/>
      <c r="P88" s="116"/>
      <c r="Q88" s="116"/>
      <c r="R88" s="116"/>
      <c r="S88" s="116"/>
      <c r="T88" s="116"/>
    </row>
    <row r="89" spans="1:20" ht="11.1" customHeight="1">
      <c r="A89" s="111" t="s">
        <v>485</v>
      </c>
      <c r="B89" s="68">
        <v>13.227729999999999</v>
      </c>
      <c r="C89" s="68">
        <v>14.991429999999999</v>
      </c>
      <c r="D89" s="68">
        <v>15.43235</v>
      </c>
      <c r="E89" s="68">
        <v>15.983510000000001</v>
      </c>
      <c r="F89" s="68">
        <v>16.755130000000001</v>
      </c>
      <c r="G89" s="68">
        <v>17.306280000000001</v>
      </c>
      <c r="H89" s="68">
        <v>17.923580000000001</v>
      </c>
      <c r="I89" s="68">
        <v>18.0779</v>
      </c>
      <c r="J89" s="68">
        <v>18.298359999999999</v>
      </c>
      <c r="K89" s="68">
        <v>18.533950000000001</v>
      </c>
      <c r="L89" s="68">
        <v>19.977969999999999</v>
      </c>
      <c r="M89" s="68">
        <v>18.93676</v>
      </c>
      <c r="N89" s="68">
        <v>19.011690000000002</v>
      </c>
      <c r="O89" s="68">
        <v>19.146989999999999</v>
      </c>
      <c r="P89" s="68">
        <v>19.385909999999999</v>
      </c>
      <c r="Q89" s="68">
        <v>19.181529999999999</v>
      </c>
      <c r="R89" s="68">
        <v>19.238140000000001</v>
      </c>
      <c r="S89" s="68">
        <v>19.268529999999998</v>
      </c>
      <c r="T89" s="68">
        <v>19.229399999999998</v>
      </c>
    </row>
    <row r="90" spans="1:20" ht="11.1" customHeight="1">
      <c r="A90" s="111" t="s">
        <v>514</v>
      </c>
      <c r="B90" s="68">
        <v>5.7228300000000001</v>
      </c>
      <c r="C90" s="68">
        <v>5.9053500000000003</v>
      </c>
      <c r="D90" s="68">
        <v>6.0878800000000002</v>
      </c>
      <c r="E90" s="68">
        <v>6.27041</v>
      </c>
      <c r="F90" s="68">
        <v>6.2031999999999998</v>
      </c>
      <c r="G90" s="68">
        <v>6.2268699999999999</v>
      </c>
      <c r="H90" s="68">
        <v>6.4764699999999999</v>
      </c>
      <c r="I90" s="68">
        <v>6.5138800000000003</v>
      </c>
      <c r="J90" s="68">
        <v>7.31297</v>
      </c>
      <c r="K90" s="68">
        <v>3.26668</v>
      </c>
      <c r="L90" s="68">
        <v>8.8078000000000003</v>
      </c>
      <c r="M90" s="68">
        <v>11.671559999999999</v>
      </c>
      <c r="N90" s="68">
        <v>11.302440000000001</v>
      </c>
      <c r="O90" s="68">
        <v>14.839399999999999</v>
      </c>
      <c r="P90" s="68">
        <v>11.530110000000001</v>
      </c>
      <c r="Q90" s="68">
        <v>15.345929999999999</v>
      </c>
      <c r="R90" s="68">
        <v>15.094010000000001</v>
      </c>
      <c r="S90" s="68">
        <v>13.460889999999999</v>
      </c>
      <c r="T90" s="68">
        <v>17.540299999999998</v>
      </c>
    </row>
    <row r="91" spans="1:20" ht="11.1" customHeight="1">
      <c r="A91" s="111" t="s">
        <v>508</v>
      </c>
      <c r="B91" s="68">
        <v>4.7787699999999997</v>
      </c>
      <c r="C91" s="68">
        <v>5.1955200000000001</v>
      </c>
      <c r="D91" s="68">
        <v>5.6269799999999996</v>
      </c>
      <c r="E91" s="68">
        <v>6.2430099999999999</v>
      </c>
      <c r="F91" s="68">
        <v>6.8618699999999997</v>
      </c>
      <c r="G91" s="68">
        <v>7.4804899999999996</v>
      </c>
      <c r="H91" s="68">
        <v>8.09605</v>
      </c>
      <c r="I91" s="68">
        <v>8.7063000000000006</v>
      </c>
      <c r="J91" s="68">
        <v>9.3095700000000008</v>
      </c>
      <c r="K91" s="68">
        <v>9.9047199999999993</v>
      </c>
      <c r="L91" s="68">
        <v>10.49053</v>
      </c>
      <c r="M91" s="68">
        <v>10.77685</v>
      </c>
      <c r="N91" s="68">
        <v>12.14134</v>
      </c>
      <c r="O91" s="68">
        <v>12.761150000000001</v>
      </c>
      <c r="P91" s="68">
        <v>13.0158</v>
      </c>
      <c r="Q91" s="68">
        <v>13.359970000000001</v>
      </c>
      <c r="R91" s="68">
        <v>11.81012</v>
      </c>
      <c r="S91" s="68">
        <v>12.31237</v>
      </c>
      <c r="T91" s="68">
        <v>12.688700000000001</v>
      </c>
    </row>
    <row r="92" spans="1:20" ht="11.1" customHeight="1">
      <c r="A92" s="111" t="s">
        <v>515</v>
      </c>
      <c r="B92" s="68">
        <v>12.213609999999999</v>
      </c>
      <c r="C92" s="68">
        <v>12.22683</v>
      </c>
      <c r="D92" s="68">
        <v>12.317220000000001</v>
      </c>
      <c r="E92" s="68">
        <v>12.6876</v>
      </c>
      <c r="F92" s="68">
        <v>12.67878</v>
      </c>
      <c r="G92" s="68">
        <v>11.933619999999999</v>
      </c>
      <c r="H92" s="68">
        <v>12.1144</v>
      </c>
      <c r="I92" s="68">
        <v>11.99535</v>
      </c>
      <c r="J92" s="68">
        <v>11.93582</v>
      </c>
      <c r="K92" s="68">
        <v>12.021800000000001</v>
      </c>
      <c r="L92" s="68">
        <v>11.81677</v>
      </c>
      <c r="M92" s="68">
        <v>11.616149999999999</v>
      </c>
      <c r="N92" s="68">
        <v>11.42876</v>
      </c>
      <c r="O92" s="68">
        <v>11.27444</v>
      </c>
      <c r="P92" s="68">
        <v>11.5434</v>
      </c>
      <c r="Q92" s="68">
        <v>10.98122</v>
      </c>
      <c r="R92" s="68">
        <v>10.95036</v>
      </c>
      <c r="S92" s="68">
        <v>10.95256</v>
      </c>
      <c r="T92" s="68">
        <v>11.127230000000001</v>
      </c>
    </row>
    <row r="93" spans="1:20" ht="11.1" customHeight="1">
      <c r="A93" s="111" t="s">
        <v>503</v>
      </c>
      <c r="B93" s="68">
        <v>11.313549999999999</v>
      </c>
      <c r="C93" s="68">
        <v>11.97068</v>
      </c>
      <c r="D93" s="68">
        <v>10.7765</v>
      </c>
      <c r="E93" s="68">
        <v>11.13458</v>
      </c>
      <c r="F93" s="68">
        <v>9.8544599999999996</v>
      </c>
      <c r="G93" s="68">
        <v>9.1983200000000007</v>
      </c>
      <c r="H93" s="68">
        <v>10.629429999999999</v>
      </c>
      <c r="I93" s="68">
        <v>7.8646399999999996</v>
      </c>
      <c r="J93" s="68">
        <v>9.4926600000000008</v>
      </c>
      <c r="K93" s="68">
        <v>10.20068</v>
      </c>
      <c r="L93" s="68">
        <v>8.8140300000000007</v>
      </c>
      <c r="M93" s="68">
        <v>9.0358400000000003</v>
      </c>
      <c r="N93" s="68">
        <v>10.69497</v>
      </c>
      <c r="O93" s="68">
        <v>10.79965</v>
      </c>
      <c r="P93" s="68">
        <v>10.2233</v>
      </c>
      <c r="Q93" s="68">
        <v>9.2126999999999999</v>
      </c>
      <c r="R93" s="68">
        <v>10.87236</v>
      </c>
      <c r="S93" s="68">
        <v>9.8906399999999994</v>
      </c>
      <c r="T93" s="68">
        <v>9.6735000000000007</v>
      </c>
    </row>
    <row r="94" spans="1:20" ht="11.1" customHeight="1">
      <c r="A94" s="111" t="s">
        <v>490</v>
      </c>
      <c r="B94" s="68">
        <v>45.434269999999998</v>
      </c>
      <c r="C94" s="68">
        <v>50.69106</v>
      </c>
      <c r="D94" s="68">
        <v>49.60322</v>
      </c>
      <c r="E94" s="68">
        <v>51.659910000000004</v>
      </c>
      <c r="F94" s="68">
        <v>52.427860000000003</v>
      </c>
      <c r="G94" s="68">
        <v>51.728940000000001</v>
      </c>
      <c r="H94" s="68">
        <v>53.626840000000001</v>
      </c>
      <c r="I94" s="68">
        <v>54.892240000000001</v>
      </c>
      <c r="J94" s="68">
        <v>53.255549999999999</v>
      </c>
      <c r="K94" s="68">
        <v>51.51746</v>
      </c>
      <c r="L94" s="68">
        <v>48.361179999999997</v>
      </c>
      <c r="M94" s="68">
        <v>49.176389999999998</v>
      </c>
      <c r="N94" s="68">
        <v>49.886119999999998</v>
      </c>
      <c r="O94" s="68">
        <v>43.683349999999997</v>
      </c>
      <c r="P94" s="68">
        <v>42.232909999999997</v>
      </c>
      <c r="Q94" s="68">
        <v>43.437629999999999</v>
      </c>
      <c r="R94" s="68">
        <v>44.416200000000003</v>
      </c>
      <c r="S94" s="68">
        <v>41.91769</v>
      </c>
      <c r="T94" s="68">
        <v>41.478250000000003</v>
      </c>
    </row>
    <row r="95" spans="1:20" ht="11.1" customHeight="1">
      <c r="A95" s="111" t="s">
        <v>491</v>
      </c>
      <c r="B95" s="68">
        <v>92.690759999999997</v>
      </c>
      <c r="C95" s="68">
        <v>100.98087</v>
      </c>
      <c r="D95" s="68">
        <v>99.844149999999999</v>
      </c>
      <c r="E95" s="68">
        <v>103.97902000000001</v>
      </c>
      <c r="F95" s="68">
        <v>104.7813</v>
      </c>
      <c r="G95" s="68">
        <v>103.87452</v>
      </c>
      <c r="H95" s="68">
        <v>108.86677</v>
      </c>
      <c r="I95" s="68">
        <v>108.05031</v>
      </c>
      <c r="J95" s="68">
        <v>109.60493</v>
      </c>
      <c r="K95" s="68">
        <v>105.44529</v>
      </c>
      <c r="L95" s="68">
        <v>108.26828</v>
      </c>
      <c r="M95" s="68">
        <v>111.21355</v>
      </c>
      <c r="N95" s="68">
        <v>114.46532000000001</v>
      </c>
      <c r="O95" s="68">
        <v>112.50498</v>
      </c>
      <c r="P95" s="68">
        <v>107.93143000000001</v>
      </c>
      <c r="Q95" s="68">
        <v>111.51898</v>
      </c>
      <c r="R95" s="68">
        <v>112.38119</v>
      </c>
      <c r="S95" s="68">
        <v>107.80268</v>
      </c>
      <c r="T95" s="68">
        <v>111.73738</v>
      </c>
    </row>
    <row r="96" spans="1:20" ht="15" customHeight="1">
      <c r="A96" s="107" t="s">
        <v>296</v>
      </c>
      <c r="B96" s="113"/>
      <c r="C96" s="113"/>
      <c r="D96" s="113"/>
      <c r="E96" s="113"/>
      <c r="F96" s="113"/>
      <c r="G96" s="113"/>
      <c r="H96" s="113"/>
      <c r="I96" s="113"/>
      <c r="J96" s="113"/>
      <c r="K96" s="113"/>
      <c r="L96" s="113"/>
      <c r="M96" s="113"/>
      <c r="N96" s="116"/>
      <c r="O96" s="116"/>
      <c r="P96" s="116"/>
      <c r="Q96" s="116"/>
      <c r="R96" s="116"/>
      <c r="S96" s="116"/>
      <c r="T96" s="116"/>
    </row>
    <row r="97" spans="1:20" ht="11.1" customHeight="1">
      <c r="A97" s="111" t="s">
        <v>485</v>
      </c>
      <c r="B97" s="68">
        <v>264.55464000000001</v>
      </c>
      <c r="C97" s="68">
        <v>282.19162</v>
      </c>
      <c r="D97" s="68">
        <v>308.64708000000002</v>
      </c>
      <c r="E97" s="68">
        <v>366.58454999999998</v>
      </c>
      <c r="F97" s="68">
        <v>386.64661000000001</v>
      </c>
      <c r="G97" s="68">
        <v>399.41136999999998</v>
      </c>
      <c r="H97" s="68">
        <v>418.98840999999999</v>
      </c>
      <c r="I97" s="68">
        <v>442.67045999999999</v>
      </c>
      <c r="J97" s="68">
        <v>464.46535</v>
      </c>
      <c r="K97" s="68">
        <v>486.97370000000001</v>
      </c>
      <c r="L97" s="68">
        <v>514.60832000000005</v>
      </c>
      <c r="M97" s="68">
        <v>538.00224000000003</v>
      </c>
      <c r="N97" s="68">
        <v>561.18739000000005</v>
      </c>
      <c r="O97" s="68">
        <v>583.61734999999999</v>
      </c>
      <c r="P97" s="68">
        <v>607.15657999999996</v>
      </c>
      <c r="Q97" s="68">
        <v>634.46816999999999</v>
      </c>
      <c r="R97" s="68">
        <v>658.61315000000002</v>
      </c>
      <c r="S97" s="68">
        <v>675.98591999999996</v>
      </c>
      <c r="T97" s="68">
        <v>699.19132999999999</v>
      </c>
    </row>
    <row r="98" spans="1:20" ht="11.1" customHeight="1">
      <c r="A98" s="111" t="s">
        <v>488</v>
      </c>
      <c r="B98" s="68">
        <v>9.2618200000000002</v>
      </c>
      <c r="C98" s="68">
        <v>7.5785400000000003</v>
      </c>
      <c r="D98" s="68">
        <v>7.0349500000000003</v>
      </c>
      <c r="E98" s="68">
        <v>7.5898500000000002</v>
      </c>
      <c r="F98" s="68">
        <v>8.6121400000000001</v>
      </c>
      <c r="G98" s="68">
        <v>7.3491099999999996</v>
      </c>
      <c r="H98" s="68">
        <v>7.6136600000000003</v>
      </c>
      <c r="I98" s="68">
        <v>6.8662999999999998</v>
      </c>
      <c r="J98" s="68">
        <v>7.3932000000000002</v>
      </c>
      <c r="K98" s="68">
        <v>7.7252200000000002</v>
      </c>
      <c r="L98" s="68">
        <v>7.5799300000000001</v>
      </c>
      <c r="M98" s="68">
        <v>8.5805000000000007</v>
      </c>
      <c r="N98" s="68">
        <v>8.0906099999999999</v>
      </c>
      <c r="O98" s="68">
        <v>8.4804999999999993</v>
      </c>
      <c r="P98" s="68">
        <v>9.4660100000000007</v>
      </c>
      <c r="Q98" s="68">
        <v>7.16899</v>
      </c>
      <c r="R98" s="68">
        <v>8.0045000000000002</v>
      </c>
      <c r="S98" s="68">
        <v>9.4535099999999996</v>
      </c>
      <c r="T98" s="68">
        <v>9.3244900000000008</v>
      </c>
    </row>
    <row r="99" spans="1:20" ht="11.1" customHeight="1">
      <c r="A99" s="111" t="s">
        <v>492</v>
      </c>
      <c r="B99" s="68">
        <v>5.2469999999999999</v>
      </c>
      <c r="C99" s="68">
        <v>5.3402799999999999</v>
      </c>
      <c r="D99" s="68">
        <v>5.1969799999999999</v>
      </c>
      <c r="E99" s="68">
        <v>4.9768499999999998</v>
      </c>
      <c r="F99" s="68">
        <v>4.9679599999999997</v>
      </c>
      <c r="G99" s="68">
        <v>4.8124900000000004</v>
      </c>
      <c r="H99" s="68">
        <v>4.8861499999999998</v>
      </c>
      <c r="I99" s="68">
        <v>4.8992199999999997</v>
      </c>
      <c r="J99" s="68">
        <v>4.8562099999999999</v>
      </c>
      <c r="K99" s="68">
        <v>4.5784700000000003</v>
      </c>
      <c r="L99" s="68">
        <v>4.5945</v>
      </c>
      <c r="M99" s="68">
        <v>4.6517299999999997</v>
      </c>
      <c r="N99" s="68">
        <v>4.8981599999999998</v>
      </c>
      <c r="O99" s="68">
        <v>4.9642400000000002</v>
      </c>
      <c r="P99" s="68">
        <v>5.0660699999999999</v>
      </c>
      <c r="Q99" s="68">
        <v>5.1040299999999998</v>
      </c>
      <c r="R99" s="68">
        <v>4.8139000000000003</v>
      </c>
      <c r="S99" s="68">
        <v>5.0721999999999996</v>
      </c>
      <c r="T99" s="68">
        <v>5.1301300000000003</v>
      </c>
    </row>
    <row r="100" spans="1:20" ht="11.1" customHeight="1">
      <c r="A100" s="111" t="s">
        <v>515</v>
      </c>
      <c r="B100" s="68">
        <v>6.5675699999999999</v>
      </c>
      <c r="C100" s="68">
        <v>6.5874100000000002</v>
      </c>
      <c r="D100" s="68">
        <v>6.5741800000000001</v>
      </c>
      <c r="E100" s="68">
        <v>6.4529300000000003</v>
      </c>
      <c r="F100" s="68">
        <v>6.3118299999999996</v>
      </c>
      <c r="G100" s="68">
        <v>5.9304300000000003</v>
      </c>
      <c r="H100" s="68">
        <v>5.8091799999999996</v>
      </c>
      <c r="I100" s="68">
        <v>5.8091799999999996</v>
      </c>
      <c r="J100" s="68">
        <v>5.5181699999999996</v>
      </c>
      <c r="K100" s="68">
        <v>5.6746999999999996</v>
      </c>
      <c r="L100" s="68">
        <v>5.5291899999999998</v>
      </c>
      <c r="M100" s="68">
        <v>5.4520299999999997</v>
      </c>
      <c r="N100" s="68">
        <v>5.02874</v>
      </c>
      <c r="O100" s="68">
        <v>5.03315</v>
      </c>
      <c r="P100" s="68">
        <v>4.8016699999999997</v>
      </c>
      <c r="Q100" s="68">
        <v>4.7156900000000004</v>
      </c>
      <c r="R100" s="68">
        <v>4.6407299999999996</v>
      </c>
      <c r="S100" s="68">
        <v>4.6253000000000002</v>
      </c>
      <c r="T100" s="68">
        <v>4.5284899999999997</v>
      </c>
    </row>
    <row r="101" spans="1:20" ht="11.1" customHeight="1">
      <c r="A101" s="111" t="s">
        <v>516</v>
      </c>
      <c r="B101" s="68">
        <v>2.72899</v>
      </c>
      <c r="C101" s="68">
        <v>3.2944800000000001</v>
      </c>
      <c r="D101" s="68">
        <v>3.4361700000000002</v>
      </c>
      <c r="E101" s="68">
        <v>3.6115499999999998</v>
      </c>
      <c r="F101" s="68">
        <v>3.83053</v>
      </c>
      <c r="G101" s="68">
        <v>3.35839</v>
      </c>
      <c r="H101" s="68">
        <v>3.5387</v>
      </c>
      <c r="I101" s="68">
        <v>3.4197700000000002</v>
      </c>
      <c r="J101" s="68">
        <v>3.1080800000000002</v>
      </c>
      <c r="K101" s="68">
        <v>2.9577</v>
      </c>
      <c r="L101" s="68">
        <v>3.30707</v>
      </c>
      <c r="M101" s="68">
        <v>3.53328</v>
      </c>
      <c r="N101" s="68">
        <v>3.26952</v>
      </c>
      <c r="O101" s="68">
        <v>3.5772900000000001</v>
      </c>
      <c r="P101" s="68">
        <v>3.5341399999999998</v>
      </c>
      <c r="Q101" s="68">
        <v>3.4617900000000001</v>
      </c>
      <c r="R101" s="68">
        <v>3.78546</v>
      </c>
      <c r="S101" s="68">
        <v>3.7659699999999998</v>
      </c>
      <c r="T101" s="68">
        <v>3.76302</v>
      </c>
    </row>
    <row r="102" spans="1:20" ht="11.1" customHeight="1">
      <c r="A102" s="111" t="s">
        <v>490</v>
      </c>
      <c r="B102" s="68">
        <v>24.689070000000001</v>
      </c>
      <c r="C102" s="68">
        <v>24.724609999999998</v>
      </c>
      <c r="D102" s="68">
        <v>24.683050000000001</v>
      </c>
      <c r="E102" s="68">
        <v>26.70392</v>
      </c>
      <c r="F102" s="68">
        <v>25.927520000000001</v>
      </c>
      <c r="G102" s="68">
        <v>27.449459999999998</v>
      </c>
      <c r="H102" s="68">
        <v>26.17371</v>
      </c>
      <c r="I102" s="68">
        <v>24.451450000000001</v>
      </c>
      <c r="J102" s="68">
        <v>27.768730000000001</v>
      </c>
      <c r="K102" s="68">
        <v>27.14988</v>
      </c>
      <c r="L102" s="68">
        <v>28.13758</v>
      </c>
      <c r="M102" s="68">
        <v>28.514980000000001</v>
      </c>
      <c r="N102" s="68">
        <v>30.577000000000002</v>
      </c>
      <c r="O102" s="68">
        <v>32.830590000000001</v>
      </c>
      <c r="P102" s="68">
        <v>33.093900000000097</v>
      </c>
      <c r="Q102" s="68">
        <v>33.806260000000002</v>
      </c>
      <c r="R102" s="68">
        <v>35.57038</v>
      </c>
      <c r="S102" s="68">
        <v>32.782380000000103</v>
      </c>
      <c r="T102" s="68">
        <v>29.972359999999998</v>
      </c>
    </row>
    <row r="103" spans="1:20" ht="11.1" customHeight="1">
      <c r="A103" s="111" t="s">
        <v>491</v>
      </c>
      <c r="B103" s="68">
        <v>313.04908999999998</v>
      </c>
      <c r="C103" s="68">
        <v>329.71694000000002</v>
      </c>
      <c r="D103" s="68">
        <v>355.57240999999999</v>
      </c>
      <c r="E103" s="68">
        <v>415.91964999999999</v>
      </c>
      <c r="F103" s="68">
        <v>436.29658999999998</v>
      </c>
      <c r="G103" s="68">
        <v>448.31124999999997</v>
      </c>
      <c r="H103" s="68">
        <v>467.00981000000002</v>
      </c>
      <c r="I103" s="68">
        <v>488.11637999999999</v>
      </c>
      <c r="J103" s="68">
        <v>513.10973999999999</v>
      </c>
      <c r="K103" s="68">
        <v>535.05966999999998</v>
      </c>
      <c r="L103" s="68">
        <v>563.75658999999996</v>
      </c>
      <c r="M103" s="68">
        <v>588.73476000000005</v>
      </c>
      <c r="N103" s="68">
        <v>613.05142000000001</v>
      </c>
      <c r="O103" s="68">
        <v>638.50311999999997</v>
      </c>
      <c r="P103" s="68">
        <v>663.11837000000003</v>
      </c>
      <c r="Q103" s="68">
        <v>688.72492999999997</v>
      </c>
      <c r="R103" s="68">
        <v>715.42812000000004</v>
      </c>
      <c r="S103" s="68">
        <v>731.68528000000003</v>
      </c>
      <c r="T103" s="68">
        <v>751.90981999999997</v>
      </c>
    </row>
    <row r="104" spans="1:20" ht="15" customHeight="1">
      <c r="A104" s="118" t="s">
        <v>517</v>
      </c>
      <c r="B104" s="113"/>
      <c r="C104" s="113"/>
      <c r="D104" s="113"/>
      <c r="E104" s="113"/>
      <c r="F104" s="113"/>
      <c r="G104" s="113"/>
      <c r="H104" s="113"/>
      <c r="I104" s="113"/>
      <c r="J104" s="113"/>
      <c r="K104" s="113"/>
      <c r="L104" s="113"/>
      <c r="M104" s="113"/>
      <c r="N104" s="116"/>
      <c r="O104" s="116"/>
      <c r="P104" s="116"/>
      <c r="Q104" s="116"/>
      <c r="R104" s="116"/>
      <c r="S104" s="116"/>
      <c r="T104" s="116"/>
    </row>
    <row r="105" spans="1:20" ht="11.1" customHeight="1">
      <c r="A105" s="111" t="s">
        <v>516</v>
      </c>
      <c r="B105" s="68">
        <v>11.054790000000001</v>
      </c>
      <c r="C105" s="68">
        <v>12.5943</v>
      </c>
      <c r="D105" s="68">
        <v>10.977410000000001</v>
      </c>
      <c r="E105" s="68">
        <v>12.075659999999999</v>
      </c>
      <c r="F105" s="68">
        <v>12.111420000000001</v>
      </c>
      <c r="G105" s="68">
        <v>11.93525</v>
      </c>
      <c r="H105" s="68">
        <v>11.613379999999999</v>
      </c>
      <c r="I105" s="68">
        <v>13.15771</v>
      </c>
      <c r="J105" s="68">
        <v>12.786210000000001</v>
      </c>
      <c r="K105" s="68">
        <v>12.88875</v>
      </c>
      <c r="L105" s="68">
        <v>11.29838</v>
      </c>
      <c r="M105" s="68">
        <v>11.859349999999999</v>
      </c>
      <c r="N105" s="68">
        <v>11.25422</v>
      </c>
      <c r="O105" s="68">
        <v>12.63725</v>
      </c>
      <c r="P105" s="68">
        <v>13.0204</v>
      </c>
      <c r="Q105" s="68">
        <v>12.78125</v>
      </c>
      <c r="R105" s="68">
        <v>13.84179</v>
      </c>
      <c r="S105" s="68">
        <v>14.08168</v>
      </c>
      <c r="T105" s="68">
        <v>14.10243</v>
      </c>
    </row>
    <row r="106" spans="1:20" ht="11.1" customHeight="1">
      <c r="A106" s="111" t="s">
        <v>518</v>
      </c>
      <c r="B106" s="68">
        <v>4.03247</v>
      </c>
      <c r="C106" s="68">
        <v>3.9335100000000001</v>
      </c>
      <c r="D106" s="68">
        <v>3.8809100000000001</v>
      </c>
      <c r="E106" s="68">
        <v>3.6777600000000001</v>
      </c>
      <c r="F106" s="68">
        <v>3.43207</v>
      </c>
      <c r="G106" s="68">
        <v>3.7170999999999998</v>
      </c>
      <c r="H106" s="68">
        <v>3.7044899999999998</v>
      </c>
      <c r="I106" s="68">
        <v>3.3962400000000001</v>
      </c>
      <c r="J106" s="68">
        <v>3.55246</v>
      </c>
      <c r="K106" s="68">
        <v>3.6571199999999999</v>
      </c>
      <c r="L106" s="68">
        <v>3.5297800000000001</v>
      </c>
      <c r="M106" s="68">
        <v>3.3512599999999999</v>
      </c>
      <c r="N106" s="68">
        <v>3.4424999999999999</v>
      </c>
      <c r="O106" s="68">
        <v>3.1063100000000001</v>
      </c>
      <c r="P106" s="68">
        <v>3.2804799999999998</v>
      </c>
      <c r="Q106" s="68">
        <v>3.71258</v>
      </c>
      <c r="R106" s="68">
        <v>4.1343300000000003</v>
      </c>
      <c r="S106" s="68">
        <v>3.4727199999999998</v>
      </c>
      <c r="T106" s="68">
        <v>3.8774899999999999</v>
      </c>
    </row>
    <row r="107" spans="1:20" ht="11.1" customHeight="1">
      <c r="A107" s="111" t="s">
        <v>492</v>
      </c>
      <c r="B107" s="68">
        <v>7.1870700000000003</v>
      </c>
      <c r="C107" s="68">
        <v>7.0568</v>
      </c>
      <c r="D107" s="68">
        <v>5.6525800000000004</v>
      </c>
      <c r="E107" s="68">
        <v>5.5619500000000004</v>
      </c>
      <c r="F107" s="68">
        <v>5.5362499999999999</v>
      </c>
      <c r="G107" s="68">
        <v>5.3971799999999996</v>
      </c>
      <c r="H107" s="68">
        <v>5.4265400000000001</v>
      </c>
      <c r="I107" s="68">
        <v>5.0564999999999998</v>
      </c>
      <c r="J107" s="68">
        <v>5.2997100000000001</v>
      </c>
      <c r="K107" s="68">
        <v>4.9229900000000004</v>
      </c>
      <c r="L107" s="68">
        <v>5.1076199999999998</v>
      </c>
      <c r="M107" s="68">
        <v>5.0082800000000001</v>
      </c>
      <c r="N107" s="68">
        <v>4.5908800000000003</v>
      </c>
      <c r="O107" s="68">
        <v>5.5767699999999998</v>
      </c>
      <c r="P107" s="68">
        <v>5.1599599999999999</v>
      </c>
      <c r="Q107" s="68">
        <v>4.97098</v>
      </c>
      <c r="R107" s="68">
        <v>4.7000799999999998</v>
      </c>
      <c r="S107" s="68">
        <v>3.7194199999999999</v>
      </c>
      <c r="T107" s="68">
        <v>3.5461999999999998</v>
      </c>
    </row>
    <row r="108" spans="1:20" ht="11.1" customHeight="1">
      <c r="A108" s="111" t="s">
        <v>519</v>
      </c>
      <c r="B108" s="68">
        <v>3.8735200000000001</v>
      </c>
      <c r="C108" s="68">
        <v>3.7324299999999999</v>
      </c>
      <c r="D108" s="68">
        <v>3.8492700000000002</v>
      </c>
      <c r="E108" s="68">
        <v>3.6596700000000002</v>
      </c>
      <c r="F108" s="68">
        <v>3.6265999999999998</v>
      </c>
      <c r="G108" s="68">
        <v>4.0146199999999999</v>
      </c>
      <c r="H108" s="68">
        <v>3.7390400000000001</v>
      </c>
      <c r="I108" s="68">
        <v>3.56928</v>
      </c>
      <c r="J108" s="68">
        <v>3.9925700000000002</v>
      </c>
      <c r="K108" s="68">
        <v>4.1887800000000004</v>
      </c>
      <c r="L108" s="68">
        <v>3.6927400000000001</v>
      </c>
      <c r="M108" s="68">
        <v>3.49532</v>
      </c>
      <c r="N108" s="68">
        <v>4.14689</v>
      </c>
      <c r="O108" s="68">
        <v>2.8626999999999998</v>
      </c>
      <c r="P108" s="68">
        <v>3.3585199999999999</v>
      </c>
      <c r="Q108" s="68">
        <v>3.2429999999999999</v>
      </c>
      <c r="R108" s="68">
        <v>3.7408000000000001</v>
      </c>
      <c r="S108" s="68">
        <v>3.0699399999999999</v>
      </c>
      <c r="T108" s="68">
        <v>3.34022</v>
      </c>
    </row>
    <row r="109" spans="1:20" ht="11.1" customHeight="1">
      <c r="A109" s="111" t="s">
        <v>503</v>
      </c>
      <c r="B109" s="68">
        <v>1.9926699999999999</v>
      </c>
      <c r="C109" s="68">
        <v>1.94007</v>
      </c>
      <c r="D109" s="68">
        <v>2.43472</v>
      </c>
      <c r="E109" s="68">
        <v>2.5683799999999999</v>
      </c>
      <c r="F109" s="68">
        <v>2.8660100000000002</v>
      </c>
      <c r="G109" s="68">
        <v>2.8627899999999999</v>
      </c>
      <c r="H109" s="68">
        <v>2.9192200000000001</v>
      </c>
      <c r="I109" s="68">
        <v>2.9762400000000002</v>
      </c>
      <c r="J109" s="68">
        <v>3.0514600000000001</v>
      </c>
      <c r="K109" s="68">
        <v>3.1505299999999998</v>
      </c>
      <c r="L109" s="68">
        <v>3.2540399999999998</v>
      </c>
      <c r="M109" s="68">
        <v>3.1520100000000002</v>
      </c>
      <c r="N109" s="68">
        <v>3.2570000000000001</v>
      </c>
      <c r="O109" s="68">
        <v>3.2493799999999999</v>
      </c>
      <c r="P109" s="68">
        <v>3.31508</v>
      </c>
      <c r="Q109" s="68">
        <v>3.2738200000000002</v>
      </c>
      <c r="R109" s="68">
        <v>3.2794300000000001</v>
      </c>
      <c r="S109" s="68">
        <v>3.2894399999999999</v>
      </c>
      <c r="T109" s="68">
        <v>3.2808999999999999</v>
      </c>
    </row>
    <row r="110" spans="1:20" ht="11.1" customHeight="1">
      <c r="A110" s="111" t="s">
        <v>490</v>
      </c>
      <c r="B110" s="68">
        <v>15.8886</v>
      </c>
      <c r="C110" s="68">
        <v>16.845379999999999</v>
      </c>
      <c r="D110" s="68">
        <v>17.760249999999999</v>
      </c>
      <c r="E110" s="68">
        <v>18.18927</v>
      </c>
      <c r="F110" s="68">
        <v>18.402010000000001</v>
      </c>
      <c r="G110" s="68">
        <v>18.17277</v>
      </c>
      <c r="H110" s="68">
        <v>19.47222</v>
      </c>
      <c r="I110" s="68">
        <v>19.927289999999999</v>
      </c>
      <c r="J110" s="68">
        <v>19.498899999999999</v>
      </c>
      <c r="K110" s="68">
        <v>19.861540000000002</v>
      </c>
      <c r="L110" s="68">
        <v>19.610720000000001</v>
      </c>
      <c r="M110" s="68">
        <v>19.65889</v>
      </c>
      <c r="N110" s="68">
        <v>20.911629999999999</v>
      </c>
      <c r="O110" s="68">
        <v>19.223310000000001</v>
      </c>
      <c r="P110" s="68">
        <v>19.28246</v>
      </c>
      <c r="Q110" s="68">
        <v>19.147790000000001</v>
      </c>
      <c r="R110" s="68">
        <v>19.64528</v>
      </c>
      <c r="S110" s="68">
        <v>18.815010000000001</v>
      </c>
      <c r="T110" s="68">
        <v>19.15118</v>
      </c>
    </row>
    <row r="111" spans="1:20" ht="11.1" customHeight="1">
      <c r="A111" s="111" t="s">
        <v>491</v>
      </c>
      <c r="B111" s="68">
        <v>44.029119999999999</v>
      </c>
      <c r="C111" s="68">
        <v>46.102490000000003</v>
      </c>
      <c r="D111" s="68">
        <v>44.555140000000002</v>
      </c>
      <c r="E111" s="68">
        <v>45.732689999999998</v>
      </c>
      <c r="F111" s="68">
        <v>45.974359999999997</v>
      </c>
      <c r="G111" s="68">
        <v>46.099710000000002</v>
      </c>
      <c r="H111" s="68">
        <v>46.874890000000001</v>
      </c>
      <c r="I111" s="68">
        <v>48.083260000000003</v>
      </c>
      <c r="J111" s="68">
        <v>48.181310000000003</v>
      </c>
      <c r="K111" s="68">
        <v>48.669710000000002</v>
      </c>
      <c r="L111" s="68">
        <v>46.493279999999999</v>
      </c>
      <c r="M111" s="68">
        <v>46.525109999999998</v>
      </c>
      <c r="N111" s="68">
        <v>47.603119999999997</v>
      </c>
      <c r="O111" s="68">
        <v>46.655720000000002</v>
      </c>
      <c r="P111" s="68">
        <v>47.416899999999998</v>
      </c>
      <c r="Q111" s="68">
        <v>47.129420000000003</v>
      </c>
      <c r="R111" s="68">
        <v>49.341709999999999</v>
      </c>
      <c r="S111" s="68">
        <v>46.448210000000003</v>
      </c>
      <c r="T111" s="68">
        <v>47.29842</v>
      </c>
    </row>
    <row r="112" spans="1:20" ht="15" customHeight="1">
      <c r="A112" s="107" t="s">
        <v>520</v>
      </c>
      <c r="B112" s="113"/>
      <c r="C112" s="113"/>
      <c r="D112" s="113"/>
      <c r="E112" s="113"/>
      <c r="F112" s="113"/>
      <c r="G112" s="113"/>
      <c r="H112" s="113"/>
      <c r="I112" s="113"/>
      <c r="J112" s="113"/>
      <c r="K112" s="113"/>
      <c r="L112" s="113"/>
      <c r="M112" s="113"/>
      <c r="N112" s="116"/>
      <c r="O112" s="116"/>
      <c r="P112" s="116"/>
      <c r="Q112" s="116"/>
      <c r="R112" s="116"/>
      <c r="S112" s="116"/>
      <c r="T112" s="116"/>
    </row>
    <row r="113" spans="1:20" ht="11.1" customHeight="1">
      <c r="A113" s="111" t="s">
        <v>485</v>
      </c>
      <c r="B113" s="68">
        <v>661.38660000000004</v>
      </c>
      <c r="C113" s="68">
        <v>727.52526</v>
      </c>
      <c r="D113" s="68">
        <v>837.75635999999997</v>
      </c>
      <c r="E113" s="68">
        <v>930.21821</v>
      </c>
      <c r="F113" s="68">
        <v>974.53111000000001</v>
      </c>
      <c r="G113" s="68">
        <v>1006.74064</v>
      </c>
      <c r="H113" s="68">
        <v>1084.5241100000001</v>
      </c>
      <c r="I113" s="68">
        <v>1143.9033999999999</v>
      </c>
      <c r="J113" s="68">
        <v>1197.46028</v>
      </c>
      <c r="K113" s="68">
        <v>1253.66751</v>
      </c>
      <c r="L113" s="68">
        <v>1331.75605</v>
      </c>
      <c r="M113" s="68">
        <v>1384.6351099999999</v>
      </c>
      <c r="N113" s="68">
        <v>1436.4647399999999</v>
      </c>
      <c r="O113" s="68">
        <v>1490.36554</v>
      </c>
      <c r="P113" s="68">
        <v>1550.7084299999999</v>
      </c>
      <c r="Q113" s="68">
        <v>1607.35688</v>
      </c>
      <c r="R113" s="68">
        <v>1655.7689600000001</v>
      </c>
      <c r="S113" s="68">
        <v>1710.18263</v>
      </c>
      <c r="T113" s="68">
        <v>1767.4059199999999</v>
      </c>
    </row>
    <row r="114" spans="1:20" ht="11.1" customHeight="1">
      <c r="A114" s="111" t="s">
        <v>492</v>
      </c>
      <c r="B114" s="68">
        <v>38.470649999999999</v>
      </c>
      <c r="C114" s="68">
        <v>39.674660000000003</v>
      </c>
      <c r="D114" s="68">
        <v>36.827309999999997</v>
      </c>
      <c r="E114" s="68">
        <v>37.098849999999999</v>
      </c>
      <c r="F114" s="68">
        <v>38.250410000000002</v>
      </c>
      <c r="G114" s="68">
        <v>38.342590000000001</v>
      </c>
      <c r="H114" s="68">
        <v>38.562669999999997</v>
      </c>
      <c r="I114" s="68">
        <v>38.401829999999997</v>
      </c>
      <c r="J114" s="68">
        <v>38.682580000000002</v>
      </c>
      <c r="K114" s="68">
        <v>39.252679999999998</v>
      </c>
      <c r="L114" s="68">
        <v>40.182229999999997</v>
      </c>
      <c r="M114" s="68">
        <v>39.940719999999999</v>
      </c>
      <c r="N114" s="68">
        <v>40.295679999999997</v>
      </c>
      <c r="O114" s="68">
        <v>40.747430000000001</v>
      </c>
      <c r="P114" s="68">
        <v>42.254779999999997</v>
      </c>
      <c r="Q114" s="68">
        <v>41.584440000000001</v>
      </c>
      <c r="R114" s="68">
        <v>41.670879999999997</v>
      </c>
      <c r="S114" s="68">
        <v>42.737589999999997</v>
      </c>
      <c r="T114" s="68">
        <v>41.26417</v>
      </c>
    </row>
    <row r="115" spans="1:20" ht="11.1" customHeight="1">
      <c r="A115" s="111" t="s">
        <v>489</v>
      </c>
      <c r="B115" s="68">
        <v>22.787299999999998</v>
      </c>
      <c r="C115" s="68">
        <v>22.15052</v>
      </c>
      <c r="D115" s="68">
        <v>22.075189999999999</v>
      </c>
      <c r="E115" s="68">
        <v>24.91046</v>
      </c>
      <c r="F115" s="68">
        <v>24.97241</v>
      </c>
      <c r="G115" s="68">
        <v>25.614730000000002</v>
      </c>
      <c r="H115" s="68">
        <v>34.628770000000003</v>
      </c>
      <c r="I115" s="68">
        <v>37.168379999999999</v>
      </c>
      <c r="J115" s="68">
        <v>37.494010000000003</v>
      </c>
      <c r="K115" s="68">
        <v>40.126829999999998</v>
      </c>
      <c r="L115" s="68">
        <v>42.109670000000001</v>
      </c>
      <c r="M115" s="68">
        <v>32.921469999999999</v>
      </c>
      <c r="N115" s="68">
        <v>33.178789999999999</v>
      </c>
      <c r="O115" s="68">
        <v>35.369759999999999</v>
      </c>
      <c r="P115" s="68">
        <v>35.85624</v>
      </c>
      <c r="Q115" s="68">
        <v>37.191429999999997</v>
      </c>
      <c r="R115" s="68">
        <v>35.331400000000002</v>
      </c>
      <c r="S115" s="68">
        <v>36.065480000000001</v>
      </c>
      <c r="T115" s="68">
        <v>37.048229999999997</v>
      </c>
    </row>
    <row r="116" spans="1:20" ht="11.1" customHeight="1">
      <c r="A116" s="111" t="s">
        <v>501</v>
      </c>
      <c r="B116" s="68">
        <v>10.481719999999999</v>
      </c>
      <c r="C116" s="68">
        <v>10.935560000000001</v>
      </c>
      <c r="D116" s="68">
        <v>10.80739</v>
      </c>
      <c r="E116" s="68">
        <v>16.755130000000001</v>
      </c>
      <c r="F116" s="68">
        <v>11.904960000000001</v>
      </c>
      <c r="G116" s="68">
        <v>13.78363</v>
      </c>
      <c r="H116" s="68">
        <v>14.42047</v>
      </c>
      <c r="I116" s="68">
        <v>14.12078</v>
      </c>
      <c r="J116" s="68">
        <v>14.052149999999999</v>
      </c>
      <c r="K116" s="68">
        <v>15.60061</v>
      </c>
      <c r="L116" s="68">
        <v>18.029389999999999</v>
      </c>
      <c r="M116" s="68">
        <v>19.538910000000001</v>
      </c>
      <c r="N116" s="68">
        <v>21.07629</v>
      </c>
      <c r="O116" s="68">
        <v>23.634599999999999</v>
      </c>
      <c r="P116" s="68">
        <v>26.27045</v>
      </c>
      <c r="Q116" s="68">
        <v>25.572150000000001</v>
      </c>
      <c r="R116" s="68">
        <v>22.905999999999999</v>
      </c>
      <c r="S116" s="68">
        <v>22.676030000000001</v>
      </c>
      <c r="T116" s="68">
        <v>22.855689999999999</v>
      </c>
    </row>
    <row r="117" spans="1:20" ht="11.1" customHeight="1">
      <c r="A117" s="111" t="s">
        <v>499</v>
      </c>
      <c r="B117" s="68">
        <v>4.4138700000000002</v>
      </c>
      <c r="C117" s="68">
        <v>5.7009299999999996</v>
      </c>
      <c r="D117" s="68">
        <v>5.8819299999999997</v>
      </c>
      <c r="E117" s="68">
        <v>5.99437</v>
      </c>
      <c r="F117" s="68">
        <v>6.8629899999999999</v>
      </c>
      <c r="G117" s="68">
        <v>7.4273699999999998</v>
      </c>
      <c r="H117" s="68">
        <v>9.6488099999999992</v>
      </c>
      <c r="I117" s="68">
        <v>13.46241</v>
      </c>
      <c r="J117" s="68">
        <v>13.39081</v>
      </c>
      <c r="K117" s="68">
        <v>15.841749999999999</v>
      </c>
      <c r="L117" s="68">
        <v>18.522929999999999</v>
      </c>
      <c r="M117" s="68">
        <v>20.720849999999999</v>
      </c>
      <c r="N117" s="68">
        <v>17.936610000000002</v>
      </c>
      <c r="O117" s="68">
        <v>18.895289999999999</v>
      </c>
      <c r="P117" s="68">
        <v>18.8508</v>
      </c>
      <c r="Q117" s="68">
        <v>17.917580000000001</v>
      </c>
      <c r="R117" s="68">
        <v>19.630680000000002</v>
      </c>
      <c r="S117" s="68">
        <v>19.938379999999999</v>
      </c>
      <c r="T117" s="68">
        <v>21.20298</v>
      </c>
    </row>
    <row r="118" spans="1:20" ht="11.1" customHeight="1">
      <c r="A118" s="111" t="s">
        <v>521</v>
      </c>
      <c r="B118" s="68">
        <v>21.171710000000001</v>
      </c>
      <c r="C118" s="68">
        <v>20.216539999999998</v>
      </c>
      <c r="D118" s="68">
        <v>20.524370000000001</v>
      </c>
      <c r="E118" s="68">
        <v>20.18486</v>
      </c>
      <c r="F118" s="68">
        <v>20.331689999999998</v>
      </c>
      <c r="G118" s="68">
        <v>19.41236</v>
      </c>
      <c r="H118" s="68">
        <v>17.03556</v>
      </c>
      <c r="I118" s="68">
        <v>17.78314</v>
      </c>
      <c r="J118" s="68">
        <v>17.065539999999999</v>
      </c>
      <c r="K118" s="68">
        <v>17.633009999999999</v>
      </c>
      <c r="L118" s="68">
        <v>17.429079999999999</v>
      </c>
      <c r="M118" s="68">
        <v>17.320900000000002</v>
      </c>
      <c r="N118" s="68">
        <v>18.912790000000001</v>
      </c>
      <c r="O118" s="68">
        <v>15.450430000000001</v>
      </c>
      <c r="P118" s="68">
        <v>14.7765</v>
      </c>
      <c r="Q118" s="68">
        <v>12.505610000000001</v>
      </c>
      <c r="R118" s="68">
        <v>13.884</v>
      </c>
      <c r="S118" s="68">
        <v>13.3683</v>
      </c>
      <c r="T118" s="68">
        <v>14.255990000000001</v>
      </c>
    </row>
    <row r="119" spans="1:20" ht="11.1" customHeight="1">
      <c r="A119" s="111" t="s">
        <v>490</v>
      </c>
      <c r="B119" s="68">
        <v>255.09529000000001</v>
      </c>
      <c r="C119" s="68">
        <v>269.40557999999999</v>
      </c>
      <c r="D119" s="68">
        <v>258.66993000000002</v>
      </c>
      <c r="E119" s="68">
        <v>253.36249000000001</v>
      </c>
      <c r="F119" s="68">
        <v>260.99135999999999</v>
      </c>
      <c r="G119" s="68">
        <v>268.31786</v>
      </c>
      <c r="H119" s="68">
        <v>299.45753000000002</v>
      </c>
      <c r="I119" s="68">
        <v>297.12698999999998</v>
      </c>
      <c r="J119" s="68">
        <v>296.99901999999997</v>
      </c>
      <c r="K119" s="68">
        <v>296.68097</v>
      </c>
      <c r="L119" s="68">
        <v>260.85977000000003</v>
      </c>
      <c r="M119" s="68">
        <v>268.08224999999999</v>
      </c>
      <c r="N119" s="68">
        <v>245.13410999999999</v>
      </c>
      <c r="O119" s="68">
        <v>248.32391999999999</v>
      </c>
      <c r="P119" s="68">
        <v>258.36626999999999</v>
      </c>
      <c r="Q119" s="68">
        <v>261.04671000000002</v>
      </c>
      <c r="R119" s="68">
        <v>261.48793999999998</v>
      </c>
      <c r="S119" s="68">
        <v>253.42578</v>
      </c>
      <c r="T119" s="68">
        <v>252.39804000000001</v>
      </c>
    </row>
    <row r="120" spans="1:20" ht="11.1" customHeight="1">
      <c r="A120" s="111" t="s">
        <v>491</v>
      </c>
      <c r="B120" s="68">
        <v>1013.80714</v>
      </c>
      <c r="C120" s="68">
        <v>1095.60905</v>
      </c>
      <c r="D120" s="68">
        <v>1192.5424800000001</v>
      </c>
      <c r="E120" s="68">
        <v>1288.5243700000001</v>
      </c>
      <c r="F120" s="68">
        <v>1337.84493</v>
      </c>
      <c r="G120" s="68">
        <v>1379.6391799999999</v>
      </c>
      <c r="H120" s="68">
        <v>1498.27792</v>
      </c>
      <c r="I120" s="68">
        <v>1561.96693</v>
      </c>
      <c r="J120" s="68">
        <v>1615.1443899999999</v>
      </c>
      <c r="K120" s="68">
        <v>1678.8033600000001</v>
      </c>
      <c r="L120" s="68">
        <v>1728.88912</v>
      </c>
      <c r="M120" s="68">
        <v>1783.16021</v>
      </c>
      <c r="N120" s="68">
        <v>1812.99901</v>
      </c>
      <c r="O120" s="68">
        <v>1872.7869700000001</v>
      </c>
      <c r="P120" s="68">
        <v>1947.08347</v>
      </c>
      <c r="Q120" s="68">
        <v>2003.1748</v>
      </c>
      <c r="R120" s="68">
        <v>2050.6798600000002</v>
      </c>
      <c r="S120" s="68">
        <v>2098.39419</v>
      </c>
      <c r="T120" s="68">
        <v>2156.43102</v>
      </c>
    </row>
    <row r="121" spans="1:20" ht="15" customHeight="1">
      <c r="A121" s="107" t="s">
        <v>522</v>
      </c>
      <c r="B121" s="122"/>
      <c r="C121" s="122"/>
      <c r="D121" s="122"/>
      <c r="E121" s="122"/>
      <c r="F121" s="122"/>
      <c r="G121" s="122"/>
      <c r="H121" s="122"/>
      <c r="I121" s="122"/>
      <c r="J121" s="122"/>
      <c r="K121" s="122"/>
      <c r="L121" s="122"/>
      <c r="M121" s="122"/>
      <c r="N121" s="116"/>
      <c r="O121" s="116"/>
      <c r="P121" s="116"/>
      <c r="Q121" s="116"/>
      <c r="R121" s="116"/>
      <c r="S121" s="116"/>
      <c r="T121" s="116"/>
    </row>
    <row r="122" spans="1:20" ht="11.1" customHeight="1">
      <c r="A122" s="111" t="s">
        <v>485</v>
      </c>
      <c r="B122" s="68">
        <v>242.50842</v>
      </c>
      <c r="C122" s="68">
        <v>253.53153</v>
      </c>
      <c r="D122" s="68">
        <v>352.73952000000003</v>
      </c>
      <c r="E122" s="68">
        <v>403.04899</v>
      </c>
      <c r="F122" s="68">
        <v>394.62734</v>
      </c>
      <c r="G122" s="68">
        <v>407.63461000000001</v>
      </c>
      <c r="H122" s="68">
        <v>406.30081000000001</v>
      </c>
      <c r="I122" s="68">
        <v>406.30081000000001</v>
      </c>
      <c r="J122" s="68">
        <v>422.59958</v>
      </c>
      <c r="K122" s="68">
        <v>440.32780000000002</v>
      </c>
      <c r="L122" s="68">
        <v>478.47435999999999</v>
      </c>
      <c r="M122" s="68">
        <v>447.13391000000001</v>
      </c>
      <c r="N122" s="68">
        <v>442.06792000000002</v>
      </c>
      <c r="O122" s="68">
        <v>454.48122000000001</v>
      </c>
      <c r="P122" s="68">
        <v>463.37610999999998</v>
      </c>
      <c r="Q122" s="68">
        <v>453.30842000000001</v>
      </c>
      <c r="R122" s="68">
        <v>457.05525</v>
      </c>
      <c r="S122" s="68">
        <v>457.91325999999998</v>
      </c>
      <c r="T122" s="68">
        <v>456.09231</v>
      </c>
    </row>
    <row r="123" spans="1:20" ht="11.1" customHeight="1">
      <c r="A123" s="111" t="s">
        <v>486</v>
      </c>
      <c r="B123" s="68">
        <v>14.255089999999999</v>
      </c>
      <c r="C123" s="68">
        <v>13.18805</v>
      </c>
      <c r="D123" s="68">
        <v>17.11448</v>
      </c>
      <c r="E123" s="68">
        <v>23.55639</v>
      </c>
      <c r="F123" s="68">
        <v>18.322610000000001</v>
      </c>
      <c r="G123" s="68">
        <v>18.38589</v>
      </c>
      <c r="H123" s="68">
        <v>23.320489999999999</v>
      </c>
      <c r="I123" s="68">
        <v>27.072759999999999</v>
      </c>
      <c r="J123" s="68">
        <v>27.75619</v>
      </c>
      <c r="K123" s="68">
        <v>27.601870000000002</v>
      </c>
      <c r="L123" s="68">
        <v>31.415859999999999</v>
      </c>
      <c r="M123" s="68">
        <v>35.648739999999997</v>
      </c>
      <c r="N123" s="68">
        <v>37.324249999999999</v>
      </c>
      <c r="O123" s="68">
        <v>35.516460000000002</v>
      </c>
      <c r="P123" s="68">
        <v>64.154499999999999</v>
      </c>
      <c r="Q123" s="68">
        <v>64.485190000000003</v>
      </c>
      <c r="R123" s="68">
        <v>70.327439999999996</v>
      </c>
      <c r="S123" s="68">
        <v>70.724270000000004</v>
      </c>
      <c r="T123" s="68">
        <v>72.003460000000004</v>
      </c>
    </row>
    <row r="124" spans="1:20" ht="11.1" customHeight="1">
      <c r="A124" s="111" t="s">
        <v>523</v>
      </c>
      <c r="B124" s="68">
        <v>1.9879100000000001</v>
      </c>
      <c r="C124" s="68">
        <v>2.2594099999999999</v>
      </c>
      <c r="D124" s="68">
        <v>3.8957899999999999</v>
      </c>
      <c r="E124" s="68">
        <v>3.1926700000000001</v>
      </c>
      <c r="F124" s="68">
        <v>3.41344</v>
      </c>
      <c r="G124" s="68">
        <v>3.6242200000000002</v>
      </c>
      <c r="H124" s="68">
        <v>4.6110300000000004</v>
      </c>
      <c r="I124" s="68">
        <v>5.1501999999999999</v>
      </c>
      <c r="J124" s="68">
        <v>4.9314099999999996</v>
      </c>
      <c r="K124" s="68">
        <v>6.8784200000000002</v>
      </c>
      <c r="L124" s="68">
        <v>7.6219299999999999</v>
      </c>
      <c r="M124" s="68">
        <v>8.4183699999999995</v>
      </c>
      <c r="N124" s="68">
        <v>9.3784799999999997</v>
      </c>
      <c r="O124" s="68">
        <v>10.18469</v>
      </c>
      <c r="P124" s="68">
        <v>10.282109999999999</v>
      </c>
      <c r="Q124" s="68">
        <v>10.70227</v>
      </c>
      <c r="R124" s="68">
        <v>11.058630000000001</v>
      </c>
      <c r="S124" s="68">
        <v>11.614369999999999</v>
      </c>
      <c r="T124" s="68">
        <v>12.101319999999999</v>
      </c>
    </row>
    <row r="125" spans="1:20" ht="11.1" customHeight="1">
      <c r="A125" s="111" t="s">
        <v>493</v>
      </c>
      <c r="B125" s="68">
        <v>3.5731899999999999</v>
      </c>
      <c r="C125" s="68">
        <v>3.6213099999999998</v>
      </c>
      <c r="D125" s="68">
        <v>5.1713800000000001</v>
      </c>
      <c r="E125" s="68">
        <v>7.4874299999999998</v>
      </c>
      <c r="F125" s="68">
        <v>4.3153899999999998</v>
      </c>
      <c r="G125" s="68">
        <v>5.3930800000000003</v>
      </c>
      <c r="H125" s="68">
        <v>6.5222600000000002</v>
      </c>
      <c r="I125" s="68">
        <v>6.8156999999999996</v>
      </c>
      <c r="J125" s="68">
        <v>5.1624299999999996</v>
      </c>
      <c r="K125" s="68">
        <v>5.8018400000000003</v>
      </c>
      <c r="L125" s="68">
        <v>6.4131099999999996</v>
      </c>
      <c r="M125" s="68">
        <v>6.0135300000000003</v>
      </c>
      <c r="N125" s="68">
        <v>6.3882399999999997</v>
      </c>
      <c r="O125" s="68">
        <v>7.6875200000000001</v>
      </c>
      <c r="P125" s="68">
        <v>8.0129199999999994</v>
      </c>
      <c r="Q125" s="68">
        <v>8.3136299999999999</v>
      </c>
      <c r="R125" s="68">
        <v>9.8262599999999996</v>
      </c>
      <c r="S125" s="68">
        <v>11.510949999999999</v>
      </c>
      <c r="T125" s="68">
        <v>10.81185</v>
      </c>
    </row>
    <row r="126" spans="1:20" ht="11.1" customHeight="1">
      <c r="A126" s="111" t="s">
        <v>503</v>
      </c>
      <c r="B126" s="68">
        <v>8.2668900000000001</v>
      </c>
      <c r="C126" s="68">
        <v>7.30565</v>
      </c>
      <c r="D126" s="68">
        <v>7.6620799999999996</v>
      </c>
      <c r="E126" s="68">
        <v>8.2775400000000001</v>
      </c>
      <c r="F126" s="68">
        <v>7.8766299999999996</v>
      </c>
      <c r="G126" s="68">
        <v>5.9868699999999997</v>
      </c>
      <c r="H126" s="68">
        <v>6.5036800000000001</v>
      </c>
      <c r="I126" s="68">
        <v>7.4761600000000001</v>
      </c>
      <c r="J126" s="68">
        <v>9.0885499999999997</v>
      </c>
      <c r="K126" s="68">
        <v>7.7990899999999996</v>
      </c>
      <c r="L126" s="68">
        <v>5.8702899999999998</v>
      </c>
      <c r="M126" s="68">
        <v>6.0748100000000003</v>
      </c>
      <c r="N126" s="68">
        <v>6.6927500000000002</v>
      </c>
      <c r="O126" s="68">
        <v>7.3136400000000004</v>
      </c>
      <c r="P126" s="68">
        <v>8.5466800000000003</v>
      </c>
      <c r="Q126" s="68">
        <v>8.0122999999999998</v>
      </c>
      <c r="R126" s="68">
        <v>6.8019600000000002</v>
      </c>
      <c r="S126" s="68">
        <v>6.0133000000000001</v>
      </c>
      <c r="T126" s="68">
        <v>7.0155500000000002</v>
      </c>
    </row>
    <row r="127" spans="1:20" ht="11.1" customHeight="1">
      <c r="A127" s="111" t="s">
        <v>521</v>
      </c>
      <c r="B127" s="68">
        <v>4.77102</v>
      </c>
      <c r="C127" s="68">
        <v>4.9489400000000003</v>
      </c>
      <c r="D127" s="68">
        <v>4.1039000000000003</v>
      </c>
      <c r="E127" s="68">
        <v>4.2820400000000003</v>
      </c>
      <c r="F127" s="68">
        <v>3.8779300000000001</v>
      </c>
      <c r="G127" s="68">
        <v>3.7520500000000001</v>
      </c>
      <c r="H127" s="68">
        <v>4.2039900000000001</v>
      </c>
      <c r="I127" s="68">
        <v>4.31907</v>
      </c>
      <c r="J127" s="68">
        <v>3.8669099999999998</v>
      </c>
      <c r="K127" s="68">
        <v>3.8680099999999999</v>
      </c>
      <c r="L127" s="68">
        <v>4.0886899999999997</v>
      </c>
      <c r="M127" s="68">
        <v>4.5146199999999999</v>
      </c>
      <c r="N127" s="68">
        <v>5.1149399999999998</v>
      </c>
      <c r="O127" s="68">
        <v>5.7395100000000001</v>
      </c>
      <c r="P127" s="68">
        <v>3.8285</v>
      </c>
      <c r="Q127" s="68">
        <v>3.5550000000000002</v>
      </c>
      <c r="R127" s="68">
        <v>3.5379999999999998</v>
      </c>
      <c r="S127" s="68">
        <v>4.5869999999999997</v>
      </c>
      <c r="T127" s="68">
        <v>4.0199999999999996</v>
      </c>
    </row>
    <row r="128" spans="1:20" ht="11.1" customHeight="1">
      <c r="A128" s="111" t="s">
        <v>490</v>
      </c>
      <c r="B128" s="68">
        <v>54.806519999999999</v>
      </c>
      <c r="C128" s="68">
        <v>51.646569999999997</v>
      </c>
      <c r="D128" s="68">
        <v>51.230249999999998</v>
      </c>
      <c r="E128" s="68">
        <v>50.849969999999999</v>
      </c>
      <c r="F128" s="68">
        <v>52.517719999999997</v>
      </c>
      <c r="G128" s="68">
        <v>51.33858</v>
      </c>
      <c r="H128" s="68">
        <v>55.881819999999998</v>
      </c>
      <c r="I128" s="68">
        <v>57.260590000000001</v>
      </c>
      <c r="J128" s="68">
        <v>59.362839999999998</v>
      </c>
      <c r="K128" s="68">
        <v>57.303530000000002</v>
      </c>
      <c r="L128" s="68">
        <v>58.724200000000003</v>
      </c>
      <c r="M128" s="68">
        <v>60.010779999999997</v>
      </c>
      <c r="N128" s="68">
        <v>64.176089999999903</v>
      </c>
      <c r="O128" s="68">
        <v>69.953109999999995</v>
      </c>
      <c r="P128" s="68">
        <v>69.059129999999996</v>
      </c>
      <c r="Q128" s="68">
        <v>68.385909999999996</v>
      </c>
      <c r="R128" s="68">
        <v>71.524960000000107</v>
      </c>
      <c r="S128" s="68">
        <v>71.115299999999905</v>
      </c>
      <c r="T128" s="68">
        <v>70.069710000000001</v>
      </c>
    </row>
    <row r="129" spans="1:20" ht="11.1" customHeight="1">
      <c r="A129" s="111" t="s">
        <v>491</v>
      </c>
      <c r="B129" s="68">
        <v>330.16904</v>
      </c>
      <c r="C129" s="68">
        <v>336.50146000000001</v>
      </c>
      <c r="D129" s="68">
        <v>441.91739999999999</v>
      </c>
      <c r="E129" s="68">
        <v>500.69502999999997</v>
      </c>
      <c r="F129" s="68">
        <v>484.95105999999998</v>
      </c>
      <c r="G129" s="68">
        <v>496.11529999999999</v>
      </c>
      <c r="H129" s="68">
        <v>507.34408000000002</v>
      </c>
      <c r="I129" s="68">
        <v>514.39529000000005</v>
      </c>
      <c r="J129" s="68">
        <v>532.76791000000003</v>
      </c>
      <c r="K129" s="68">
        <v>549.58055999999999</v>
      </c>
      <c r="L129" s="68">
        <v>592.60843999999997</v>
      </c>
      <c r="M129" s="68">
        <v>567.81475999999998</v>
      </c>
      <c r="N129" s="68">
        <v>571.14266999999995</v>
      </c>
      <c r="O129" s="68">
        <v>590.87615000000005</v>
      </c>
      <c r="P129" s="68">
        <v>627.25995</v>
      </c>
      <c r="Q129" s="68">
        <v>616.76271999999994</v>
      </c>
      <c r="R129" s="68">
        <v>630.13250000000005</v>
      </c>
      <c r="S129" s="68">
        <v>633.47844999999995</v>
      </c>
      <c r="T129" s="68">
        <v>632.11419999999998</v>
      </c>
    </row>
    <row r="130" spans="1:20" ht="15" customHeight="1">
      <c r="A130" s="107" t="s">
        <v>35</v>
      </c>
      <c r="B130" s="122"/>
      <c r="C130" s="122"/>
      <c r="D130" s="122"/>
      <c r="E130" s="122"/>
      <c r="F130" s="122"/>
      <c r="G130" s="122"/>
      <c r="H130" s="122"/>
      <c r="I130" s="122"/>
      <c r="J130" s="122"/>
      <c r="K130" s="122"/>
      <c r="L130" s="122"/>
      <c r="M130" s="122"/>
      <c r="N130" s="116"/>
      <c r="O130" s="116"/>
      <c r="P130" s="116"/>
      <c r="Q130" s="116"/>
      <c r="R130" s="116"/>
      <c r="S130" s="116"/>
      <c r="T130" s="116"/>
    </row>
    <row r="131" spans="1:20" ht="11.1" customHeight="1">
      <c r="A131" s="111" t="s">
        <v>485</v>
      </c>
      <c r="B131" s="68">
        <v>294.31704000000002</v>
      </c>
      <c r="C131" s="68">
        <v>324.96127999999999</v>
      </c>
      <c r="D131" s="68">
        <v>370.81742000000003</v>
      </c>
      <c r="E131" s="68">
        <v>402.78444000000002</v>
      </c>
      <c r="F131" s="68">
        <v>445.46591999999998</v>
      </c>
      <c r="G131" s="68">
        <v>485.28138999999999</v>
      </c>
      <c r="H131" s="68">
        <v>566.96263999999996</v>
      </c>
      <c r="I131" s="68">
        <v>623.46709999999996</v>
      </c>
      <c r="J131" s="68">
        <v>698.79903999999999</v>
      </c>
      <c r="K131" s="68">
        <v>720.91138999999998</v>
      </c>
      <c r="L131" s="68">
        <v>766.37070000000006</v>
      </c>
      <c r="M131" s="68">
        <v>792.93638999999996</v>
      </c>
      <c r="N131" s="68">
        <v>818.35568999999998</v>
      </c>
      <c r="O131" s="68">
        <v>835.33127999999999</v>
      </c>
      <c r="P131" s="68">
        <v>859.15648999999996</v>
      </c>
      <c r="Q131" s="68">
        <v>881.84879999999998</v>
      </c>
      <c r="R131" s="68">
        <v>906.66598999999997</v>
      </c>
      <c r="S131" s="68">
        <v>999.86402999999996</v>
      </c>
      <c r="T131" s="68">
        <v>1039.32773</v>
      </c>
    </row>
    <row r="132" spans="1:20" ht="11.1" customHeight="1">
      <c r="A132" s="111" t="s">
        <v>515</v>
      </c>
      <c r="B132" s="68">
        <v>9.2594100000000008</v>
      </c>
      <c r="C132" s="68">
        <v>9.47987</v>
      </c>
      <c r="D132" s="68">
        <v>9.7003400000000006</v>
      </c>
      <c r="E132" s="68">
        <v>9.9207999999999998</v>
      </c>
      <c r="F132" s="68">
        <v>10.141260000000001</v>
      </c>
      <c r="G132" s="68">
        <v>10.36172</v>
      </c>
      <c r="H132" s="68">
        <v>10.36172</v>
      </c>
      <c r="I132" s="68">
        <v>10.141260000000001</v>
      </c>
      <c r="J132" s="68">
        <v>10.141260000000001</v>
      </c>
      <c r="K132" s="68">
        <v>10.141260000000001</v>
      </c>
      <c r="L132" s="68">
        <v>9.9207999999999998</v>
      </c>
      <c r="M132" s="68">
        <v>10.141260000000001</v>
      </c>
      <c r="N132" s="68">
        <v>10.119210000000001</v>
      </c>
      <c r="O132" s="68">
        <v>10.295579999999999</v>
      </c>
      <c r="P132" s="68">
        <v>10.05308</v>
      </c>
      <c r="Q132" s="68">
        <v>10.18535</v>
      </c>
      <c r="R132" s="68">
        <v>10.18581</v>
      </c>
      <c r="S132" s="68">
        <v>10.160880000000001</v>
      </c>
      <c r="T132" s="68">
        <v>10.188840000000001</v>
      </c>
    </row>
    <row r="133" spans="1:20" ht="11.1" customHeight="1">
      <c r="A133" s="111" t="s">
        <v>486</v>
      </c>
      <c r="B133" s="68">
        <v>0.88185000000000002</v>
      </c>
      <c r="C133" s="68">
        <v>0.77161999999999997</v>
      </c>
      <c r="D133" s="68">
        <v>0.81571000000000005</v>
      </c>
      <c r="E133" s="68">
        <v>0.81571000000000005</v>
      </c>
      <c r="F133" s="68">
        <v>0.81571000000000005</v>
      </c>
      <c r="G133" s="68">
        <v>0.89507999999999999</v>
      </c>
      <c r="H133" s="68">
        <v>0.89507999999999999</v>
      </c>
      <c r="I133" s="68">
        <v>0.66139000000000003</v>
      </c>
      <c r="J133" s="68">
        <v>0.37479000000000001</v>
      </c>
      <c r="K133" s="68">
        <v>0.61729000000000001</v>
      </c>
      <c r="L133" s="68">
        <v>1.12436</v>
      </c>
      <c r="M133" s="68">
        <v>1.6755100000000001</v>
      </c>
      <c r="N133" s="68">
        <v>2.2491699999999999</v>
      </c>
      <c r="O133" s="68">
        <v>2.9541900000000001</v>
      </c>
      <c r="P133" s="68">
        <v>4.01241</v>
      </c>
      <c r="Q133" s="68">
        <v>4.6517499999999998</v>
      </c>
      <c r="R133" s="68">
        <v>5.3572300000000004</v>
      </c>
      <c r="S133" s="68">
        <v>6.1729399999999996</v>
      </c>
      <c r="T133" s="68">
        <v>6.9445600000000001</v>
      </c>
    </row>
    <row r="134" spans="1:20" ht="11.1" customHeight="1">
      <c r="A134" s="111" t="s">
        <v>488</v>
      </c>
      <c r="B134" s="68">
        <v>8.5315300000000001</v>
      </c>
      <c r="C134" s="68">
        <v>8.4335799999999992</v>
      </c>
      <c r="D134" s="68">
        <v>7.9284800000000004</v>
      </c>
      <c r="E134" s="68">
        <v>8.1260399999999997</v>
      </c>
      <c r="F134" s="68">
        <v>8.1977499999999992</v>
      </c>
      <c r="G134" s="68">
        <v>7.9249299999999998</v>
      </c>
      <c r="H134" s="68">
        <v>8.6179100000000002</v>
      </c>
      <c r="I134" s="68">
        <v>8.8825099999999999</v>
      </c>
      <c r="J134" s="68">
        <v>8.9983199999999997</v>
      </c>
      <c r="K134" s="68">
        <v>9.5261700000000005</v>
      </c>
      <c r="L134" s="68">
        <v>9.2782199999999992</v>
      </c>
      <c r="M134" s="68">
        <v>9.4341299999999997</v>
      </c>
      <c r="N134" s="68">
        <v>9.3334899999999994</v>
      </c>
      <c r="O134" s="68">
        <v>9.1723300000000005</v>
      </c>
      <c r="P134" s="68">
        <v>8.4648699999999995</v>
      </c>
      <c r="Q134" s="68">
        <v>8.1637199999999996</v>
      </c>
      <c r="R134" s="68">
        <v>7.5799300000000001</v>
      </c>
      <c r="S134" s="68">
        <v>7.02393</v>
      </c>
      <c r="T134" s="68">
        <v>6.6665599999999996</v>
      </c>
    </row>
    <row r="135" spans="1:20" ht="11.1" customHeight="1">
      <c r="A135" s="111" t="s">
        <v>524</v>
      </c>
      <c r="B135" s="68">
        <v>3.5274000000000001</v>
      </c>
      <c r="C135" s="68">
        <v>3.72688</v>
      </c>
      <c r="D135" s="68">
        <v>3.9683199999999998</v>
      </c>
      <c r="E135" s="68">
        <v>4.0785499999999999</v>
      </c>
      <c r="F135" s="68">
        <v>4.5550300000000004</v>
      </c>
      <c r="G135" s="68">
        <v>5.0706300000000004</v>
      </c>
      <c r="H135" s="68">
        <v>4.8501700000000003</v>
      </c>
      <c r="I135" s="68">
        <v>5.0707599999999999</v>
      </c>
      <c r="J135" s="68">
        <v>5.4927700000000002</v>
      </c>
      <c r="K135" s="68">
        <v>5.8062699999999996</v>
      </c>
      <c r="L135" s="68">
        <v>5.9302200000000003</v>
      </c>
      <c r="M135" s="68">
        <v>6.1806099999999997</v>
      </c>
      <c r="N135" s="68">
        <v>6.4233200000000004</v>
      </c>
      <c r="O135" s="68">
        <v>4.4127700000000001</v>
      </c>
      <c r="P135" s="68">
        <v>5.1742499999999998</v>
      </c>
      <c r="Q135" s="68">
        <v>7.0547899999999997</v>
      </c>
      <c r="R135" s="68">
        <v>8.3511100000000003</v>
      </c>
      <c r="S135" s="68">
        <v>5.6614699999999996</v>
      </c>
      <c r="T135" s="68">
        <v>5.2999099999999997</v>
      </c>
    </row>
    <row r="136" spans="1:20" ht="11.1" customHeight="1">
      <c r="A136" s="111" t="s">
        <v>490</v>
      </c>
      <c r="B136" s="68">
        <v>26.805440000000001</v>
      </c>
      <c r="C136" s="68">
        <v>26.153890000000001</v>
      </c>
      <c r="D136" s="68">
        <v>26.879000000000001</v>
      </c>
      <c r="E136" s="68">
        <v>34.745269999999898</v>
      </c>
      <c r="F136" s="68">
        <v>41.767919999999997</v>
      </c>
      <c r="G136" s="68">
        <v>41.115290000000002</v>
      </c>
      <c r="H136" s="68">
        <v>46.193750000000001</v>
      </c>
      <c r="I136" s="68">
        <v>52.414030000000103</v>
      </c>
      <c r="J136" s="68">
        <v>32.0258299999999</v>
      </c>
      <c r="K136" s="68">
        <v>32.735119999999903</v>
      </c>
      <c r="L136" s="68">
        <v>33.661659999999998</v>
      </c>
      <c r="M136" s="68">
        <v>31.953950000000098</v>
      </c>
      <c r="N136" s="68">
        <v>31.7392000000001</v>
      </c>
      <c r="O136" s="68">
        <v>32.207360000000001</v>
      </c>
      <c r="P136" s="68">
        <v>32.884120000000102</v>
      </c>
      <c r="Q136" s="68">
        <v>35.197189999999999</v>
      </c>
      <c r="R136" s="68">
        <v>36.8289100000001</v>
      </c>
      <c r="S136" s="68">
        <v>35.540620000000203</v>
      </c>
      <c r="T136" s="68">
        <v>34.106270000000002</v>
      </c>
    </row>
    <row r="137" spans="1:20" ht="11.1" customHeight="1">
      <c r="A137" s="111" t="s">
        <v>491</v>
      </c>
      <c r="B137" s="68">
        <v>343.32267000000002</v>
      </c>
      <c r="C137" s="68">
        <v>373.52712000000002</v>
      </c>
      <c r="D137" s="68">
        <v>420.10926999999998</v>
      </c>
      <c r="E137" s="68">
        <v>460.47080999999997</v>
      </c>
      <c r="F137" s="68">
        <v>510.94358999999997</v>
      </c>
      <c r="G137" s="68">
        <v>550.64904000000001</v>
      </c>
      <c r="H137" s="68">
        <v>637.88126999999997</v>
      </c>
      <c r="I137" s="68">
        <v>700.63705000000004</v>
      </c>
      <c r="J137" s="68">
        <v>755.83200999999997</v>
      </c>
      <c r="K137" s="68">
        <v>779.73749999999995</v>
      </c>
      <c r="L137" s="68">
        <v>826.28596000000005</v>
      </c>
      <c r="M137" s="68">
        <v>852.32185000000004</v>
      </c>
      <c r="N137" s="68">
        <v>878.22008000000005</v>
      </c>
      <c r="O137" s="68">
        <v>894.37351000000001</v>
      </c>
      <c r="P137" s="68">
        <v>919.74522000000002</v>
      </c>
      <c r="Q137" s="68">
        <v>947.10159999999996</v>
      </c>
      <c r="R137" s="68">
        <v>974.96897999999999</v>
      </c>
      <c r="S137" s="68">
        <v>1064.4238700000001</v>
      </c>
      <c r="T137" s="68">
        <v>1102.53387</v>
      </c>
    </row>
    <row r="138" spans="1:20" ht="15" customHeight="1">
      <c r="A138" s="123" t="s">
        <v>525</v>
      </c>
      <c r="B138" s="113"/>
      <c r="C138" s="113"/>
      <c r="D138" s="113"/>
      <c r="E138" s="113"/>
      <c r="F138" s="113"/>
      <c r="G138" s="113"/>
      <c r="H138" s="113"/>
      <c r="I138" s="113"/>
      <c r="J138" s="113"/>
      <c r="K138" s="113"/>
      <c r="L138" s="113"/>
      <c r="M138" s="115"/>
      <c r="N138" s="115"/>
      <c r="O138" s="116"/>
      <c r="P138" s="116"/>
      <c r="Q138" s="116"/>
      <c r="R138" s="116"/>
      <c r="S138" s="116"/>
      <c r="T138" s="116"/>
    </row>
    <row r="139" spans="1:20" ht="11.1" customHeight="1">
      <c r="A139" s="111" t="s">
        <v>485</v>
      </c>
      <c r="B139" s="68">
        <v>374.78573999999998</v>
      </c>
      <c r="C139" s="68">
        <v>385.80885000000001</v>
      </c>
      <c r="D139" s="68">
        <v>485.01684</v>
      </c>
      <c r="E139" s="68">
        <v>522.98042999999996</v>
      </c>
      <c r="F139" s="68">
        <v>570.66639999999995</v>
      </c>
      <c r="G139" s="68">
        <v>589.51592000000005</v>
      </c>
      <c r="H139" s="68">
        <v>584.37914999999998</v>
      </c>
      <c r="I139" s="68">
        <v>610.64943000000005</v>
      </c>
      <c r="J139" s="68">
        <v>626.85119999999995</v>
      </c>
      <c r="K139" s="68">
        <v>652.15333999999996</v>
      </c>
      <c r="L139" s="68">
        <v>695.26193999999998</v>
      </c>
      <c r="M139" s="68">
        <v>715.99490000000003</v>
      </c>
      <c r="N139" s="68">
        <v>736.52083000000005</v>
      </c>
      <c r="O139" s="68">
        <v>760.21794999999997</v>
      </c>
      <c r="P139" s="68">
        <v>784.6404</v>
      </c>
      <c r="Q139" s="68">
        <v>806.35330999999996</v>
      </c>
      <c r="R139" s="68">
        <v>824.15327000000002</v>
      </c>
      <c r="S139" s="68">
        <v>843.95592999999997</v>
      </c>
      <c r="T139" s="68">
        <v>865.18556999999998</v>
      </c>
    </row>
    <row r="140" spans="1:20" ht="11.1" customHeight="1">
      <c r="A140" s="111" t="s">
        <v>486</v>
      </c>
      <c r="B140" s="68">
        <v>189.61512999999999</v>
      </c>
      <c r="C140" s="68">
        <v>206.44741999999999</v>
      </c>
      <c r="D140" s="68">
        <v>208.40291999999999</v>
      </c>
      <c r="E140" s="68">
        <v>213.36331999999999</v>
      </c>
      <c r="F140" s="68">
        <v>228.78684999999999</v>
      </c>
      <c r="G140" s="68">
        <v>232.87422000000001</v>
      </c>
      <c r="H140" s="68">
        <v>262.26182999999997</v>
      </c>
      <c r="I140" s="68">
        <v>278.53194000000002</v>
      </c>
      <c r="J140" s="68">
        <v>296.38938000000002</v>
      </c>
      <c r="K140" s="68">
        <v>298.89868000000001</v>
      </c>
      <c r="L140" s="68">
        <v>277.53985999999998</v>
      </c>
      <c r="M140" s="68">
        <v>275.90843999999998</v>
      </c>
      <c r="N140" s="68">
        <v>275.79820999999998</v>
      </c>
      <c r="O140" s="68">
        <v>282.21366</v>
      </c>
      <c r="P140" s="68">
        <v>279.54606999999999</v>
      </c>
      <c r="Q140" s="68">
        <v>279.59016000000003</v>
      </c>
      <c r="R140" s="68">
        <v>283.82303999999999</v>
      </c>
      <c r="S140" s="68">
        <v>281.42</v>
      </c>
      <c r="T140" s="68">
        <v>282.01524999999998</v>
      </c>
    </row>
    <row r="141" spans="1:20" ht="11.1" customHeight="1">
      <c r="A141" s="111" t="s">
        <v>493</v>
      </c>
      <c r="B141" s="68">
        <v>25.48367</v>
      </c>
      <c r="C141" s="68">
        <v>26.020710000000001</v>
      </c>
      <c r="D141" s="68">
        <v>25.587309999999999</v>
      </c>
      <c r="E141" s="68">
        <v>27.396070000000002</v>
      </c>
      <c r="F141" s="68">
        <v>28.443809999999999</v>
      </c>
      <c r="G141" s="68">
        <v>27.112259999999999</v>
      </c>
      <c r="H141" s="68">
        <v>25.71537</v>
      </c>
      <c r="I141" s="68">
        <v>26.319970000000001</v>
      </c>
      <c r="J141" s="68">
        <v>27.48518</v>
      </c>
      <c r="K141" s="68">
        <v>27.732230000000001</v>
      </c>
      <c r="L141" s="68">
        <v>26.476870000000002</v>
      </c>
      <c r="M141" s="68">
        <v>28.665929999999999</v>
      </c>
      <c r="N141" s="68">
        <v>30.342279999999999</v>
      </c>
      <c r="O141" s="68">
        <v>25.996310000000001</v>
      </c>
      <c r="P141" s="68">
        <v>29.701329999999999</v>
      </c>
      <c r="Q141" s="68">
        <v>28.182790000000001</v>
      </c>
      <c r="R141" s="68">
        <v>31.192309999999999</v>
      </c>
      <c r="S141" s="68">
        <v>43.488219999999998</v>
      </c>
      <c r="T141" s="68">
        <v>40.993589999999998</v>
      </c>
    </row>
    <row r="142" spans="1:20" ht="11.1" customHeight="1">
      <c r="A142" s="111" t="s">
        <v>492</v>
      </c>
      <c r="B142" s="68">
        <v>20.502980000000001</v>
      </c>
      <c r="C142" s="68">
        <v>20.37434</v>
      </c>
      <c r="D142" s="68">
        <v>19.04214</v>
      </c>
      <c r="E142" s="68">
        <v>17.938700000000001</v>
      </c>
      <c r="F142" s="68">
        <v>17.99267</v>
      </c>
      <c r="G142" s="68">
        <v>18.673100000000002</v>
      </c>
      <c r="H142" s="68">
        <v>18.11692</v>
      </c>
      <c r="I142" s="68">
        <v>17.621210000000001</v>
      </c>
      <c r="J142" s="68">
        <v>18.230920000000001</v>
      </c>
      <c r="K142" s="68">
        <v>18.240600000000001</v>
      </c>
      <c r="L142" s="68">
        <v>17.75292</v>
      </c>
      <c r="M142" s="68">
        <v>18.82855</v>
      </c>
      <c r="N142" s="68">
        <v>19.487030000000001</v>
      </c>
      <c r="O142" s="68">
        <v>18.436900000000001</v>
      </c>
      <c r="P142" s="68">
        <v>18.136520000000001</v>
      </c>
      <c r="Q142" s="68">
        <v>18.417899999999999</v>
      </c>
      <c r="R142" s="68">
        <v>18.363130000000002</v>
      </c>
      <c r="S142" s="68">
        <v>17.22343</v>
      </c>
      <c r="T142" s="68">
        <v>18.024789999999999</v>
      </c>
    </row>
    <row r="143" spans="1:20" ht="11.1" customHeight="1">
      <c r="A143" s="111" t="s">
        <v>516</v>
      </c>
      <c r="B143" s="68">
        <v>7.3486200000000004</v>
      </c>
      <c r="C143" s="68">
        <v>7.8946399999999999</v>
      </c>
      <c r="D143" s="68">
        <v>8.6166800000000006</v>
      </c>
      <c r="E143" s="68">
        <v>9.4174000000000007</v>
      </c>
      <c r="F143" s="68">
        <v>9.9552800000000001</v>
      </c>
      <c r="G143" s="68">
        <v>10.632999999999999</v>
      </c>
      <c r="H143" s="68">
        <v>11.452590000000001</v>
      </c>
      <c r="I143" s="68">
        <v>11.43817</v>
      </c>
      <c r="J143" s="68">
        <v>12.02943</v>
      </c>
      <c r="K143" s="68">
        <v>12.280620000000001</v>
      </c>
      <c r="L143" s="68">
        <v>11.33789</v>
      </c>
      <c r="M143" s="68">
        <v>11.23804</v>
      </c>
      <c r="N143" s="68">
        <v>11.80434</v>
      </c>
      <c r="O143" s="68">
        <v>12.159129999999999</v>
      </c>
      <c r="P143" s="68">
        <v>12.685219999999999</v>
      </c>
      <c r="Q143" s="68">
        <v>13.629009999999999</v>
      </c>
      <c r="R143" s="68">
        <v>14.91072</v>
      </c>
      <c r="S143" s="68">
        <v>15.250220000000001</v>
      </c>
      <c r="T143" s="68">
        <v>15.430070000000001</v>
      </c>
    </row>
    <row r="144" spans="1:20" ht="11.1" customHeight="1">
      <c r="A144" s="111" t="s">
        <v>526</v>
      </c>
      <c r="B144" s="68">
        <v>1.6599900000000001</v>
      </c>
      <c r="C144" s="68">
        <v>1.63001</v>
      </c>
      <c r="D144" s="68">
        <v>1.65347</v>
      </c>
      <c r="E144" s="68">
        <v>1.7319899999999999</v>
      </c>
      <c r="F144" s="68">
        <v>1.8413900000000001</v>
      </c>
      <c r="G144" s="68">
        <v>1.86612</v>
      </c>
      <c r="H144" s="68">
        <v>1.92316</v>
      </c>
      <c r="I144" s="68">
        <v>1.9802</v>
      </c>
      <c r="J144" s="68">
        <v>2.0372400000000002</v>
      </c>
      <c r="K144" s="68">
        <v>2.12168</v>
      </c>
      <c r="L144" s="68">
        <v>2.1884999999999999</v>
      </c>
      <c r="M144" s="68">
        <v>2.1158100000000002</v>
      </c>
      <c r="N144" s="68">
        <v>2.2092999999999998</v>
      </c>
      <c r="O144" s="68">
        <v>2.1712099999999999</v>
      </c>
      <c r="P144" s="68">
        <v>2.1654399999999998</v>
      </c>
      <c r="Q144" s="68">
        <v>2.1819799999999998</v>
      </c>
      <c r="R144" s="68">
        <v>2.1728800000000001</v>
      </c>
      <c r="S144" s="68">
        <v>2.1734300000000002</v>
      </c>
      <c r="T144" s="68">
        <v>2.1760999999999999</v>
      </c>
    </row>
    <row r="145" spans="1:20" ht="11.1" customHeight="1">
      <c r="A145" s="111" t="s">
        <v>490</v>
      </c>
      <c r="B145" s="68">
        <v>88.311369999999997</v>
      </c>
      <c r="C145" s="68">
        <v>80.558940000000007</v>
      </c>
      <c r="D145" s="68">
        <v>81.565890000000095</v>
      </c>
      <c r="E145" s="68">
        <v>92.429230000000103</v>
      </c>
      <c r="F145" s="68">
        <v>108.36393</v>
      </c>
      <c r="G145" s="68">
        <v>98.521900000000002</v>
      </c>
      <c r="H145" s="68">
        <v>96.054940000000002</v>
      </c>
      <c r="I145" s="68">
        <v>96.29401</v>
      </c>
      <c r="J145" s="68">
        <v>102.87804</v>
      </c>
      <c r="K145" s="68">
        <v>102.43611</v>
      </c>
      <c r="L145" s="68">
        <v>100.99753</v>
      </c>
      <c r="M145" s="68">
        <v>100.60083</v>
      </c>
      <c r="N145" s="68">
        <v>103.57527</v>
      </c>
      <c r="O145" s="68">
        <v>105.70999</v>
      </c>
      <c r="P145" s="68">
        <v>109.98933</v>
      </c>
      <c r="Q145" s="68">
        <v>116.9268</v>
      </c>
      <c r="R145" s="68">
        <v>119.35487000000001</v>
      </c>
      <c r="S145" s="68">
        <v>115.91376</v>
      </c>
      <c r="T145" s="68">
        <v>116.45123</v>
      </c>
    </row>
    <row r="146" spans="1:20" ht="11.85" customHeight="1">
      <c r="A146" s="111" t="s">
        <v>491</v>
      </c>
      <c r="B146" s="68">
        <v>707.70749999999998</v>
      </c>
      <c r="C146" s="68">
        <v>728.73491000000001</v>
      </c>
      <c r="D146" s="68">
        <v>829.88525000000004</v>
      </c>
      <c r="E146" s="68">
        <v>885.25714000000005</v>
      </c>
      <c r="F146" s="68">
        <v>966.05033000000003</v>
      </c>
      <c r="G146" s="68">
        <v>979.19651999999996</v>
      </c>
      <c r="H146" s="68">
        <v>999.90395999999998</v>
      </c>
      <c r="I146" s="68">
        <v>1042.83493</v>
      </c>
      <c r="J146" s="68">
        <v>1085.90139</v>
      </c>
      <c r="K146" s="68">
        <v>1113.8632600000001</v>
      </c>
      <c r="L146" s="68">
        <v>1131.5555099999999</v>
      </c>
      <c r="M146" s="68">
        <v>1153.3525</v>
      </c>
      <c r="N146" s="68">
        <v>1179.7372600000001</v>
      </c>
      <c r="O146" s="68">
        <v>1206.90515</v>
      </c>
      <c r="P146" s="68">
        <v>1236.8643099999999</v>
      </c>
      <c r="Q146" s="68">
        <v>1265.2819500000001</v>
      </c>
      <c r="R146" s="68">
        <v>1293.9702199999999</v>
      </c>
      <c r="S146" s="68">
        <v>1319.42499</v>
      </c>
      <c r="T146" s="68">
        <v>1340.2765999999999</v>
      </c>
    </row>
    <row r="147" spans="1:20" ht="15" customHeight="1">
      <c r="A147" s="124" t="s">
        <v>527</v>
      </c>
      <c r="B147" s="113"/>
      <c r="C147" s="113"/>
      <c r="D147" s="113"/>
      <c r="E147" s="113"/>
      <c r="F147" s="113"/>
      <c r="G147" s="113"/>
      <c r="H147" s="113"/>
      <c r="I147" s="113"/>
      <c r="J147" s="113"/>
      <c r="K147" s="113"/>
      <c r="L147" s="113"/>
      <c r="M147" s="113"/>
      <c r="N147" s="116"/>
      <c r="O147" s="116"/>
      <c r="P147" s="116"/>
      <c r="Q147" s="116"/>
      <c r="R147" s="116"/>
      <c r="S147" s="116"/>
      <c r="T147" s="116"/>
    </row>
    <row r="148" spans="1:20" ht="11.85" customHeight="1">
      <c r="A148" s="111" t="s">
        <v>488</v>
      </c>
      <c r="B148" s="68">
        <v>23.572369999999999</v>
      </c>
      <c r="C148" s="68">
        <v>23.540230000000001</v>
      </c>
      <c r="D148" s="68">
        <v>21.576419999999999</v>
      </c>
      <c r="E148" s="68">
        <v>21.983830000000001</v>
      </c>
      <c r="F148" s="68">
        <v>21.553709999999999</v>
      </c>
      <c r="G148" s="68">
        <v>20.382829999999998</v>
      </c>
      <c r="H148" s="68">
        <v>18.985099999999999</v>
      </c>
      <c r="I148" s="68">
        <v>18.953579999999999</v>
      </c>
      <c r="J148" s="68">
        <v>17.587589999999999</v>
      </c>
      <c r="K148" s="68">
        <v>17.344860000000001</v>
      </c>
      <c r="L148" s="68">
        <v>19.248999999999999</v>
      </c>
      <c r="M148" s="68">
        <v>20.021049999999999</v>
      </c>
      <c r="N148" s="68">
        <v>18.076360000000001</v>
      </c>
      <c r="O148" s="68">
        <v>17.595310000000001</v>
      </c>
      <c r="P148" s="68">
        <v>16.15221</v>
      </c>
      <c r="Q148" s="68">
        <v>14.40319</v>
      </c>
      <c r="R148" s="68">
        <v>14.80761</v>
      </c>
      <c r="S148" s="68">
        <v>15.147690000000001</v>
      </c>
      <c r="T148" s="68">
        <v>14.14761</v>
      </c>
    </row>
    <row r="149" spans="1:20" ht="11.85" customHeight="1">
      <c r="A149" s="111" t="s">
        <v>528</v>
      </c>
      <c r="B149" s="68">
        <v>2.4250799999999999</v>
      </c>
      <c r="C149" s="68">
        <v>4.8501700000000003</v>
      </c>
      <c r="D149" s="68">
        <v>4.1223099999999997</v>
      </c>
      <c r="E149" s="68">
        <v>4.0163799999999998</v>
      </c>
      <c r="F149" s="68">
        <v>4.1887800000000004</v>
      </c>
      <c r="G149" s="68">
        <v>4.7185699999999997</v>
      </c>
      <c r="H149" s="68">
        <v>2.6590400000000001</v>
      </c>
      <c r="I149" s="68">
        <v>2.94855</v>
      </c>
      <c r="J149" s="68">
        <v>3.4097300000000001</v>
      </c>
      <c r="K149" s="68">
        <v>3.2652700000000001</v>
      </c>
      <c r="L149" s="68">
        <v>3.2112799999999999</v>
      </c>
      <c r="M149" s="68">
        <v>3.1223800000000002</v>
      </c>
      <c r="N149" s="68">
        <v>3.72729</v>
      </c>
      <c r="O149" s="68">
        <v>3.4395699999999998</v>
      </c>
      <c r="P149" s="68">
        <v>2.6439300000000001</v>
      </c>
      <c r="Q149" s="68">
        <v>2.4125700000000001</v>
      </c>
      <c r="R149" s="68">
        <v>2.8113299999999999</v>
      </c>
      <c r="S149" s="68">
        <v>4.4013499999999999</v>
      </c>
      <c r="T149" s="68">
        <v>4.3556699999999999</v>
      </c>
    </row>
    <row r="150" spans="1:20" ht="11.85" customHeight="1">
      <c r="A150" s="111" t="s">
        <v>529</v>
      </c>
      <c r="B150" s="68">
        <v>2.5684499999999999</v>
      </c>
      <c r="C150" s="68">
        <v>2.4883799999999998</v>
      </c>
      <c r="D150" s="68">
        <v>2.57782</v>
      </c>
      <c r="E150" s="68">
        <v>2.6440899999999998</v>
      </c>
      <c r="F150" s="68">
        <v>2.6347700000000001</v>
      </c>
      <c r="G150" s="68">
        <v>2.6114600000000001</v>
      </c>
      <c r="H150" s="68">
        <v>2.5640200000000002</v>
      </c>
      <c r="I150" s="68">
        <v>2.5855100000000002</v>
      </c>
      <c r="J150" s="68">
        <v>2.6353200000000001</v>
      </c>
      <c r="K150" s="68">
        <v>2.5914000000000001</v>
      </c>
      <c r="L150" s="68">
        <v>2.6160000000000001</v>
      </c>
      <c r="M150" s="68">
        <v>2.5838299999999998</v>
      </c>
      <c r="N150" s="68">
        <v>2.5750899999999999</v>
      </c>
      <c r="O150" s="68">
        <v>2.5216599999999998</v>
      </c>
      <c r="P150" s="68">
        <v>2.4760399999999998</v>
      </c>
      <c r="Q150" s="68">
        <v>2.4144199999999998</v>
      </c>
      <c r="R150" s="68">
        <v>2.3982199999999998</v>
      </c>
      <c r="S150" s="68">
        <v>2.3786399999999999</v>
      </c>
      <c r="T150" s="68">
        <v>2.3425799999999999</v>
      </c>
    </row>
    <row r="151" spans="1:20" ht="11.85" customHeight="1">
      <c r="A151" s="111" t="s">
        <v>501</v>
      </c>
      <c r="B151" s="68">
        <v>2.1504500000000002</v>
      </c>
      <c r="C151" s="68">
        <v>2.1885500000000002</v>
      </c>
      <c r="D151" s="68">
        <v>2.1399400000000002</v>
      </c>
      <c r="E151" s="68">
        <v>2.2290899999999998</v>
      </c>
      <c r="F151" s="68">
        <v>1.6811100000000001</v>
      </c>
      <c r="G151" s="68">
        <v>1.8605499999999999</v>
      </c>
      <c r="H151" s="68">
        <v>1.52756</v>
      </c>
      <c r="I151" s="68">
        <v>2.06833</v>
      </c>
      <c r="J151" s="68">
        <v>1.8063100000000001</v>
      </c>
      <c r="K151" s="68">
        <v>2.0669</v>
      </c>
      <c r="L151" s="68">
        <v>1.91784</v>
      </c>
      <c r="M151" s="68">
        <v>1.9418299999999999</v>
      </c>
      <c r="N151" s="68">
        <v>2.1731400000000001</v>
      </c>
      <c r="O151" s="68">
        <v>2.02501</v>
      </c>
      <c r="P151" s="68">
        <v>1.78929</v>
      </c>
      <c r="Q151" s="68">
        <v>2.2477399999999998</v>
      </c>
      <c r="R151" s="68">
        <v>2.2606899999999999</v>
      </c>
      <c r="S151" s="68">
        <v>1.7584299999999999</v>
      </c>
      <c r="T151" s="68">
        <v>2.2955399999999999</v>
      </c>
    </row>
    <row r="152" spans="1:20" ht="11.85" customHeight="1">
      <c r="A152" s="111" t="s">
        <v>492</v>
      </c>
      <c r="B152" s="68">
        <v>1.1904999999999999</v>
      </c>
      <c r="C152" s="68">
        <v>1.23099</v>
      </c>
      <c r="D152" s="68">
        <v>1.29433</v>
      </c>
      <c r="E152" s="68">
        <v>1.3093699999999999</v>
      </c>
      <c r="F152" s="68">
        <v>1.5223100000000001</v>
      </c>
      <c r="G152" s="68">
        <v>1.55677</v>
      </c>
      <c r="H152" s="68">
        <v>1.73881</v>
      </c>
      <c r="I152" s="68">
        <v>1.85484</v>
      </c>
      <c r="J152" s="68">
        <v>1.69207</v>
      </c>
      <c r="K152" s="68">
        <v>1.69868</v>
      </c>
      <c r="L152" s="68">
        <v>1.7571699999999999</v>
      </c>
      <c r="M152" s="68">
        <v>1.9480500000000001</v>
      </c>
      <c r="N152" s="68">
        <v>2.0371100000000002</v>
      </c>
      <c r="O152" s="68">
        <v>1.9406000000000001</v>
      </c>
      <c r="P152" s="68">
        <v>1.9810700000000001</v>
      </c>
      <c r="Q152" s="68">
        <v>1.9424300000000001</v>
      </c>
      <c r="R152" s="68">
        <v>1.6809099999999999</v>
      </c>
      <c r="S152" s="68">
        <v>1.67465</v>
      </c>
      <c r="T152" s="68">
        <v>1.5437000000000001</v>
      </c>
    </row>
    <row r="153" spans="1:20" ht="11.85" customHeight="1">
      <c r="A153" s="111" t="s">
        <v>490</v>
      </c>
      <c r="B153" s="68">
        <v>13.916700000000001</v>
      </c>
      <c r="C153" s="68">
        <v>13.56969</v>
      </c>
      <c r="D153" s="68">
        <v>13.293430000000001</v>
      </c>
      <c r="E153" s="68">
        <v>13.862209999999999</v>
      </c>
      <c r="F153" s="68">
        <v>14.34254</v>
      </c>
      <c r="G153" s="68">
        <v>13.83461</v>
      </c>
      <c r="H153" s="68">
        <v>13.998279999999999</v>
      </c>
      <c r="I153" s="68">
        <v>13.589779999999999</v>
      </c>
      <c r="J153" s="68">
        <v>12.85895</v>
      </c>
      <c r="K153" s="68">
        <v>13.51336</v>
      </c>
      <c r="L153" s="68">
        <v>11.378220000000001</v>
      </c>
      <c r="M153" s="68">
        <v>11.99779</v>
      </c>
      <c r="N153" s="68">
        <v>13.894259999999999</v>
      </c>
      <c r="O153" s="68">
        <v>4.6332599999999999</v>
      </c>
      <c r="P153" s="68">
        <v>4.1557700000000004</v>
      </c>
      <c r="Q153" s="68">
        <v>5.01539</v>
      </c>
      <c r="R153" s="68">
        <v>5.3966599999999998</v>
      </c>
      <c r="S153" s="68">
        <v>5.70669</v>
      </c>
      <c r="T153" s="68">
        <v>5.3206199999999999</v>
      </c>
    </row>
    <row r="154" spans="1:20" ht="11.85" customHeight="1">
      <c r="A154" s="111" t="s">
        <v>491</v>
      </c>
      <c r="B154" s="68">
        <v>45.823549999999997</v>
      </c>
      <c r="C154" s="68">
        <v>47.868009999999998</v>
      </c>
      <c r="D154" s="68">
        <v>45.004249999999999</v>
      </c>
      <c r="E154" s="68">
        <v>46.044969999999999</v>
      </c>
      <c r="F154" s="68">
        <v>45.923220000000001</v>
      </c>
      <c r="G154" s="68">
        <v>44.964790000000001</v>
      </c>
      <c r="H154" s="68">
        <v>41.472810000000003</v>
      </c>
      <c r="I154" s="68">
        <v>42.000590000000003</v>
      </c>
      <c r="J154" s="68">
        <v>39.98997</v>
      </c>
      <c r="K154" s="68">
        <v>40.480469999999997</v>
      </c>
      <c r="L154" s="68">
        <v>40.129510000000003</v>
      </c>
      <c r="M154" s="68">
        <v>41.614930000000001</v>
      </c>
      <c r="N154" s="68">
        <v>42.483249999999998</v>
      </c>
      <c r="O154" s="68">
        <v>32.155410000000003</v>
      </c>
      <c r="P154" s="68">
        <v>29.198309999999999</v>
      </c>
      <c r="Q154" s="68">
        <v>28.435739999999999</v>
      </c>
      <c r="R154" s="68">
        <v>29.355419999999999</v>
      </c>
      <c r="S154" s="68">
        <v>31.067450000000001</v>
      </c>
      <c r="T154" s="68">
        <v>30.00572</v>
      </c>
    </row>
    <row r="155" spans="1:20" ht="15" customHeight="1">
      <c r="A155" s="124" t="s">
        <v>530</v>
      </c>
      <c r="B155" s="125"/>
      <c r="C155" s="125"/>
      <c r="D155" s="125"/>
      <c r="E155" s="125"/>
      <c r="F155" s="125"/>
      <c r="G155" s="125"/>
      <c r="H155" s="125"/>
      <c r="I155" s="125"/>
      <c r="J155" s="125"/>
      <c r="K155" s="125"/>
      <c r="L155" s="125"/>
      <c r="M155" s="125"/>
      <c r="N155" s="126"/>
      <c r="O155" s="126"/>
      <c r="P155" s="126"/>
      <c r="Q155" s="126"/>
      <c r="R155" s="126"/>
      <c r="S155" s="126"/>
      <c r="T155" s="116"/>
    </row>
    <row r="156" spans="1:20" ht="11.85" customHeight="1">
      <c r="A156" s="111" t="s">
        <v>485</v>
      </c>
      <c r="B156" s="68">
        <v>125.66345</v>
      </c>
      <c r="C156" s="68">
        <v>132.27732</v>
      </c>
      <c r="D156" s="68">
        <v>137.78887</v>
      </c>
      <c r="E156" s="68">
        <v>138.89118999999999</v>
      </c>
      <c r="F156" s="68">
        <v>142.19811999999999</v>
      </c>
      <c r="G156" s="68">
        <v>146.93806000000001</v>
      </c>
      <c r="H156" s="68">
        <v>152.22915</v>
      </c>
      <c r="I156" s="68">
        <v>154.32354000000001</v>
      </c>
      <c r="J156" s="68">
        <v>156.52816000000001</v>
      </c>
      <c r="K156" s="68">
        <v>159.30484000000001</v>
      </c>
      <c r="L156" s="68">
        <v>169.35396</v>
      </c>
      <c r="M156" s="68">
        <v>161.72899000000001</v>
      </c>
      <c r="N156" s="68">
        <v>160.92732000000001</v>
      </c>
      <c r="O156" s="68">
        <v>161.81863000000001</v>
      </c>
      <c r="P156" s="68">
        <v>163.84931</v>
      </c>
      <c r="Q156" s="68">
        <v>162.19842</v>
      </c>
      <c r="R156" s="68">
        <v>162.62212</v>
      </c>
      <c r="S156" s="68">
        <v>162.88995</v>
      </c>
      <c r="T156" s="68">
        <v>162.57015999999999</v>
      </c>
    </row>
    <row r="157" spans="1:20" ht="11.85" customHeight="1">
      <c r="A157" s="111" t="s">
        <v>489</v>
      </c>
      <c r="B157" s="68">
        <v>18.62462</v>
      </c>
      <c r="C157" s="68">
        <v>18.890519999999999</v>
      </c>
      <c r="D157" s="68">
        <v>22.701429999999998</v>
      </c>
      <c r="E157" s="68">
        <v>21.028569999999998</v>
      </c>
      <c r="F157" s="68">
        <v>24.765779999999999</v>
      </c>
      <c r="G157" s="68">
        <v>21.794560000000001</v>
      </c>
      <c r="H157" s="68">
        <v>25.923870000000001</v>
      </c>
      <c r="I157" s="68">
        <v>23.82855</v>
      </c>
      <c r="J157" s="68">
        <v>24.87266</v>
      </c>
      <c r="K157" s="68">
        <v>27.16452</v>
      </c>
      <c r="L157" s="68">
        <v>30.206859999999999</v>
      </c>
      <c r="M157" s="68">
        <v>26.378540000000001</v>
      </c>
      <c r="N157" s="68">
        <v>25.687149999999999</v>
      </c>
      <c r="O157" s="68">
        <v>26.268899999999999</v>
      </c>
      <c r="P157" s="68">
        <v>26.346309999999999</v>
      </c>
      <c r="Q157" s="68">
        <v>25.201630000000002</v>
      </c>
      <c r="R157" s="119">
        <v>24.362970000000001</v>
      </c>
      <c r="S157" s="68">
        <v>23.1493</v>
      </c>
      <c r="T157" s="68">
        <v>24.913419999999999</v>
      </c>
    </row>
    <row r="158" spans="1:20" ht="11.85" customHeight="1">
      <c r="A158" s="111" t="s">
        <v>487</v>
      </c>
      <c r="B158" s="68">
        <v>12.905860000000001</v>
      </c>
      <c r="C158" s="68">
        <v>12.209199999999999</v>
      </c>
      <c r="D158" s="68">
        <v>11.56765</v>
      </c>
      <c r="E158" s="68">
        <v>11.759449999999999</v>
      </c>
      <c r="F158" s="68">
        <v>12.343680000000001</v>
      </c>
      <c r="G158" s="68">
        <v>11.39569</v>
      </c>
      <c r="H158" s="68">
        <v>13.820779999999999</v>
      </c>
      <c r="I158" s="68">
        <v>12.958769999999999</v>
      </c>
      <c r="J158" s="68">
        <v>24.979690000000002</v>
      </c>
      <c r="K158" s="68">
        <v>24.351150000000001</v>
      </c>
      <c r="L158" s="68">
        <v>23.402719999999999</v>
      </c>
      <c r="M158" s="68">
        <v>26.67174</v>
      </c>
      <c r="N158" s="68">
        <v>25.676349999999999</v>
      </c>
      <c r="O158" s="68">
        <v>29.49784</v>
      </c>
      <c r="P158" s="68">
        <v>29.67774</v>
      </c>
      <c r="Q158" s="68">
        <v>27.960560000000001</v>
      </c>
      <c r="R158" s="68">
        <v>28.980640000000001</v>
      </c>
      <c r="S158" s="68">
        <v>24.201899999999998</v>
      </c>
      <c r="T158" s="68">
        <v>24.56015</v>
      </c>
    </row>
    <row r="159" spans="1:20" ht="11.85" customHeight="1">
      <c r="A159" s="111" t="s">
        <v>488</v>
      </c>
      <c r="B159" s="68">
        <v>18.194990000000001</v>
      </c>
      <c r="C159" s="68">
        <v>18.43</v>
      </c>
      <c r="D159" s="68">
        <v>17.723990000000001</v>
      </c>
      <c r="E159" s="68">
        <v>17.349930000000001</v>
      </c>
      <c r="F159" s="68">
        <v>16.532019999999999</v>
      </c>
      <c r="G159" s="68">
        <v>17.476040000000001</v>
      </c>
      <c r="H159" s="68">
        <v>17.953009999999999</v>
      </c>
      <c r="I159" s="68">
        <v>19.404859999999999</v>
      </c>
      <c r="J159" s="68">
        <v>17.369779999999999</v>
      </c>
      <c r="K159" s="68">
        <v>19.03603</v>
      </c>
      <c r="L159" s="68">
        <v>13.553129999999999</v>
      </c>
      <c r="M159" s="68">
        <v>17.180990000000001</v>
      </c>
      <c r="N159" s="68">
        <v>15.91958</v>
      </c>
      <c r="O159" s="68">
        <v>15.407</v>
      </c>
      <c r="P159" s="68">
        <v>20.53791</v>
      </c>
      <c r="Q159" s="68">
        <v>19.897089999999999</v>
      </c>
      <c r="R159" s="68">
        <v>23.678809999999999</v>
      </c>
      <c r="S159" s="68">
        <v>23.946010000000001</v>
      </c>
      <c r="T159" s="68">
        <v>22.002300000000002</v>
      </c>
    </row>
    <row r="160" spans="1:20" ht="11.85" customHeight="1">
      <c r="A160" s="111" t="s">
        <v>492</v>
      </c>
      <c r="B160" s="68">
        <v>8.3665400000000005</v>
      </c>
      <c r="C160" s="68">
        <v>8.4272600000000004</v>
      </c>
      <c r="D160" s="68">
        <v>8.1382300000000001</v>
      </c>
      <c r="E160" s="68">
        <v>8.3490400000000005</v>
      </c>
      <c r="F160" s="68">
        <v>9.0817599999999992</v>
      </c>
      <c r="G160" s="68">
        <v>9.48874</v>
      </c>
      <c r="H160" s="68">
        <v>9.77088</v>
      </c>
      <c r="I160" s="68">
        <v>9.4386500000000009</v>
      </c>
      <c r="J160" s="68">
        <v>9.3557799999999993</v>
      </c>
      <c r="K160" s="68">
        <v>9.4768100000000004</v>
      </c>
      <c r="L160" s="68">
        <v>9.9185499999999998</v>
      </c>
      <c r="M160" s="68">
        <v>10.802630000000001</v>
      </c>
      <c r="N160" s="68">
        <v>12.800560000000001</v>
      </c>
      <c r="O160" s="68">
        <v>13.5976</v>
      </c>
      <c r="P160" s="68">
        <v>13.016400000000001</v>
      </c>
      <c r="Q160" s="68">
        <v>15.389390000000001</v>
      </c>
      <c r="R160" s="68">
        <v>17.011990000000001</v>
      </c>
      <c r="S160" s="68">
        <v>16.408999999999999</v>
      </c>
      <c r="T160" s="68">
        <v>16.018650000000001</v>
      </c>
    </row>
    <row r="161" spans="1:20" ht="11.85" customHeight="1">
      <c r="A161" s="111" t="s">
        <v>490</v>
      </c>
      <c r="B161" s="68">
        <v>262.60883000000001</v>
      </c>
      <c r="C161" s="68">
        <v>266.02123</v>
      </c>
      <c r="D161" s="68">
        <v>274.15645000000001</v>
      </c>
      <c r="E161" s="68">
        <v>282.13636000000002</v>
      </c>
      <c r="F161" s="68">
        <v>287.25214</v>
      </c>
      <c r="G161" s="68">
        <v>297.25893000000002</v>
      </c>
      <c r="H161" s="68">
        <v>304.89726999999999</v>
      </c>
      <c r="I161" s="68">
        <v>310.27010999999999</v>
      </c>
      <c r="J161" s="68">
        <v>310.89048000000003</v>
      </c>
      <c r="K161" s="68">
        <v>318.97967999999997</v>
      </c>
      <c r="L161" s="68">
        <v>329.44090999999997</v>
      </c>
      <c r="M161" s="68">
        <v>332.01429999999999</v>
      </c>
      <c r="N161" s="68">
        <v>348.68723999999997</v>
      </c>
      <c r="O161" s="68">
        <v>237.84764000000001</v>
      </c>
      <c r="P161" s="68">
        <v>247.49874</v>
      </c>
      <c r="Q161" s="68">
        <v>267.74957000000001</v>
      </c>
      <c r="R161" s="68">
        <v>265.20310000000001</v>
      </c>
      <c r="S161" s="68">
        <v>268.85991999999999</v>
      </c>
      <c r="T161" s="68">
        <v>272.03050999999999</v>
      </c>
    </row>
    <row r="162" spans="1:20" ht="11.85" customHeight="1">
      <c r="A162" s="111" t="s">
        <v>491</v>
      </c>
      <c r="B162" s="68">
        <v>446.36428999999998</v>
      </c>
      <c r="C162" s="68">
        <v>456.25553000000002</v>
      </c>
      <c r="D162" s="68">
        <v>472.07661999999999</v>
      </c>
      <c r="E162" s="68">
        <v>479.51454000000001</v>
      </c>
      <c r="F162" s="68">
        <v>492.17349999999999</v>
      </c>
      <c r="G162" s="68">
        <v>504.35201999999998</v>
      </c>
      <c r="H162" s="68">
        <v>524.59496000000001</v>
      </c>
      <c r="I162" s="68">
        <v>530.22447999999997</v>
      </c>
      <c r="J162" s="68">
        <v>543.99654999999996</v>
      </c>
      <c r="K162" s="68">
        <v>558.31303000000003</v>
      </c>
      <c r="L162" s="68">
        <v>575.87612999999999</v>
      </c>
      <c r="M162" s="68">
        <v>574.77719000000002</v>
      </c>
      <c r="N162" s="68">
        <v>589.69820000000004</v>
      </c>
      <c r="O162" s="68">
        <v>484.43761000000001</v>
      </c>
      <c r="P162" s="68">
        <v>500.92640999999998</v>
      </c>
      <c r="Q162" s="68">
        <v>518.39666</v>
      </c>
      <c r="R162" s="68">
        <v>521.85963000000004</v>
      </c>
      <c r="S162" s="68">
        <v>519.45608000000004</v>
      </c>
      <c r="T162" s="68">
        <v>522.09519</v>
      </c>
    </row>
    <row r="163" spans="1:20" ht="11.85" customHeight="1">
      <c r="A163" s="123" t="s">
        <v>531</v>
      </c>
      <c r="B163" s="113"/>
      <c r="C163" s="113"/>
      <c r="D163" s="113"/>
      <c r="E163" s="113"/>
      <c r="F163" s="113"/>
      <c r="G163" s="113"/>
      <c r="H163" s="113"/>
      <c r="I163" s="113"/>
      <c r="J163" s="113"/>
      <c r="K163" s="113"/>
      <c r="L163" s="113"/>
      <c r="M163" s="113"/>
      <c r="N163" s="113"/>
      <c r="O163" s="113"/>
      <c r="P163" s="113"/>
      <c r="Q163" s="113"/>
      <c r="R163" s="113"/>
      <c r="S163" s="113"/>
      <c r="T163" s="116"/>
    </row>
    <row r="164" spans="1:20" ht="15" customHeight="1">
      <c r="A164" s="111" t="s">
        <v>485</v>
      </c>
      <c r="B164" s="68">
        <v>275.57774999999998</v>
      </c>
      <c r="C164" s="68">
        <v>286.60086000000001</v>
      </c>
      <c r="D164" s="68">
        <v>308.64708000000002</v>
      </c>
      <c r="E164" s="68">
        <v>314.15863000000002</v>
      </c>
      <c r="F164" s="68">
        <v>319.67018999999999</v>
      </c>
      <c r="G164" s="68">
        <v>330.20828</v>
      </c>
      <c r="H164" s="68">
        <v>342.15733</v>
      </c>
      <c r="I164" s="68">
        <v>343.92102999999997</v>
      </c>
      <c r="J164" s="68">
        <v>348.33028000000002</v>
      </c>
      <c r="K164" s="68">
        <v>358.55605000000003</v>
      </c>
      <c r="L164" s="68">
        <v>378.81819000000002</v>
      </c>
      <c r="M164" s="68">
        <v>361.90150999999997</v>
      </c>
      <c r="N164" s="68">
        <v>369.36007999999998</v>
      </c>
      <c r="O164" s="68">
        <v>375.31819999999999</v>
      </c>
      <c r="P164" s="68">
        <v>381.79046</v>
      </c>
      <c r="Q164" s="68">
        <v>375.48957999999999</v>
      </c>
      <c r="R164" s="68">
        <v>377.53275000000002</v>
      </c>
      <c r="S164" s="68">
        <v>378.27093000000002</v>
      </c>
      <c r="T164" s="68">
        <v>377.09775000000002</v>
      </c>
    </row>
    <row r="165" spans="1:20" ht="11.85" customHeight="1">
      <c r="A165" s="111" t="s">
        <v>501</v>
      </c>
      <c r="B165" s="68">
        <v>35.654559999999996</v>
      </c>
      <c r="C165" s="68">
        <v>37.065800000000003</v>
      </c>
      <c r="D165" s="68">
        <v>41.676789999999997</v>
      </c>
      <c r="E165" s="68">
        <v>45.304279999999999</v>
      </c>
      <c r="F165" s="68">
        <v>42.80415</v>
      </c>
      <c r="G165" s="68">
        <v>51.490310000000001</v>
      </c>
      <c r="H165" s="68">
        <v>46.996810000000004</v>
      </c>
      <c r="I165" s="68">
        <v>52.464179999999999</v>
      </c>
      <c r="J165" s="68">
        <v>50.582850000000001</v>
      </c>
      <c r="K165" s="68">
        <v>52.535890000000002</v>
      </c>
      <c r="L165" s="68">
        <v>52.686689999999999</v>
      </c>
      <c r="M165" s="68">
        <v>60.341119999999997</v>
      </c>
      <c r="N165" s="68">
        <v>72.683620000000005</v>
      </c>
      <c r="O165" s="68">
        <v>74.500550000000004</v>
      </c>
      <c r="P165" s="68">
        <v>59.908259999999999</v>
      </c>
      <c r="Q165" s="68">
        <v>62.136009999999999</v>
      </c>
      <c r="R165" s="68">
        <v>56.970599999999997</v>
      </c>
      <c r="S165" s="68">
        <v>56.813330000000001</v>
      </c>
      <c r="T165" s="68">
        <v>81.153490000000005</v>
      </c>
    </row>
    <row r="166" spans="1:20" ht="11.85" customHeight="1">
      <c r="A166" s="111" t="s">
        <v>492</v>
      </c>
      <c r="B166" s="68">
        <v>40.322539999999996</v>
      </c>
      <c r="C166" s="68">
        <v>40.613</v>
      </c>
      <c r="D166" s="68">
        <v>38.740189999999998</v>
      </c>
      <c r="E166" s="68">
        <v>39.598909999999997</v>
      </c>
      <c r="F166" s="68">
        <v>40.49897</v>
      </c>
      <c r="G166" s="68">
        <v>43.799230000000001</v>
      </c>
      <c r="H166" s="68">
        <v>43.54721</v>
      </c>
      <c r="I166" s="68">
        <v>45.026319999999998</v>
      </c>
      <c r="J166" s="68">
        <v>47.605460000000001</v>
      </c>
      <c r="K166" s="68">
        <v>49.213949999999997</v>
      </c>
      <c r="L166" s="68">
        <v>50.87068</v>
      </c>
      <c r="M166" s="68">
        <v>54.185679999999998</v>
      </c>
      <c r="N166" s="68">
        <v>57.500329999999998</v>
      </c>
      <c r="O166" s="68">
        <v>56.32752</v>
      </c>
      <c r="P166" s="68">
        <v>57.88608</v>
      </c>
      <c r="Q166" s="68">
        <v>58.133789999999998</v>
      </c>
      <c r="R166" s="68">
        <v>68.15137</v>
      </c>
      <c r="S166" s="68">
        <v>66.552580000000006</v>
      </c>
      <c r="T166" s="68">
        <v>67.924620000000004</v>
      </c>
    </row>
    <row r="167" spans="1:20" ht="11.85" customHeight="1">
      <c r="A167" s="111" t="s">
        <v>516</v>
      </c>
      <c r="B167" s="68">
        <v>23.325410000000002</v>
      </c>
      <c r="C167" s="68">
        <v>26.12603</v>
      </c>
      <c r="D167" s="68">
        <v>24.885590000000001</v>
      </c>
      <c r="E167" s="68">
        <v>25.886610000000001</v>
      </c>
      <c r="F167" s="68">
        <v>31.39988</v>
      </c>
      <c r="G167" s="68">
        <v>30.516020000000001</v>
      </c>
      <c r="H167" s="68">
        <v>35.575960000000002</v>
      </c>
      <c r="I167" s="68">
        <v>38.420189999999998</v>
      </c>
      <c r="J167" s="68">
        <v>38.210830000000001</v>
      </c>
      <c r="K167" s="68">
        <v>41.49333</v>
      </c>
      <c r="L167" s="68">
        <v>42.218859999999999</v>
      </c>
      <c r="M167" s="68">
        <v>43.245820000000002</v>
      </c>
      <c r="N167" s="68">
        <v>52.016759999999998</v>
      </c>
      <c r="O167" s="68">
        <v>56.048830000000002</v>
      </c>
      <c r="P167" s="68">
        <v>57.069560000000003</v>
      </c>
      <c r="Q167" s="68">
        <v>61.125210000000003</v>
      </c>
      <c r="R167" s="68">
        <v>60.561360000000001</v>
      </c>
      <c r="S167" s="68">
        <v>66.585359999999994</v>
      </c>
      <c r="T167" s="68">
        <v>67.489220000000003</v>
      </c>
    </row>
    <row r="168" spans="1:20" ht="11.85" customHeight="1">
      <c r="A168" s="111" t="s">
        <v>495</v>
      </c>
      <c r="B168" s="68">
        <v>23.37697</v>
      </c>
      <c r="C168" s="68">
        <v>25.304079999999999</v>
      </c>
      <c r="D168" s="68">
        <v>23.314609999999998</v>
      </c>
      <c r="E168" s="68">
        <v>20.241520000000001</v>
      </c>
      <c r="F168" s="68">
        <v>20.551290000000002</v>
      </c>
      <c r="G168" s="68">
        <v>19.304929999999999</v>
      </c>
      <c r="H168" s="68">
        <v>20.306529999999999</v>
      </c>
      <c r="I168" s="68">
        <v>21.391359999999999</v>
      </c>
      <c r="J168" s="68">
        <v>22.037400000000002</v>
      </c>
      <c r="K168" s="68">
        <v>24.919720000000002</v>
      </c>
      <c r="L168" s="68">
        <v>24.306439999999998</v>
      </c>
      <c r="M168" s="68">
        <v>25.918310000000002</v>
      </c>
      <c r="N168" s="68">
        <v>28.17304</v>
      </c>
      <c r="O168" s="68">
        <v>28.119070000000001</v>
      </c>
      <c r="P168" s="68">
        <v>30.917179999999998</v>
      </c>
      <c r="Q168" s="68">
        <v>32.470779999999998</v>
      </c>
      <c r="R168" s="68">
        <v>33.324179999999998</v>
      </c>
      <c r="S168" s="68">
        <v>33.80303</v>
      </c>
      <c r="T168" s="68">
        <v>30.640499999999999</v>
      </c>
    </row>
    <row r="169" spans="1:20" ht="11.85" customHeight="1">
      <c r="A169" s="111" t="s">
        <v>532</v>
      </c>
      <c r="B169" s="68">
        <v>21.14387</v>
      </c>
      <c r="C169" s="68">
        <v>22.00676</v>
      </c>
      <c r="D169" s="68">
        <v>19.976959999999998</v>
      </c>
      <c r="E169" s="68">
        <v>20.101959999999998</v>
      </c>
      <c r="F169" s="68">
        <v>21.396080000000001</v>
      </c>
      <c r="G169" s="68">
        <v>19.805</v>
      </c>
      <c r="H169" s="68">
        <v>20.202940000000002</v>
      </c>
      <c r="I169" s="68">
        <v>20.00187</v>
      </c>
      <c r="J169" s="68">
        <v>18.642949999999999</v>
      </c>
      <c r="K169" s="68">
        <v>20.161049999999999</v>
      </c>
      <c r="L169" s="68">
        <v>19.187930000000001</v>
      </c>
      <c r="M169" s="68">
        <v>18.87509</v>
      </c>
      <c r="N169" s="68">
        <v>17.726019999999998</v>
      </c>
      <c r="O169" s="68">
        <v>15.56</v>
      </c>
      <c r="P169" s="68">
        <v>14.51351</v>
      </c>
      <c r="Q169" s="68">
        <v>12.472490000000001</v>
      </c>
      <c r="R169" s="68">
        <v>12.78401</v>
      </c>
      <c r="S169" s="68">
        <v>13.70199</v>
      </c>
      <c r="T169" s="68">
        <v>12.715</v>
      </c>
    </row>
    <row r="170" spans="1:20" ht="11.85" customHeight="1">
      <c r="A170" s="111" t="s">
        <v>490</v>
      </c>
      <c r="B170" s="68">
        <v>139.98519999999999</v>
      </c>
      <c r="C170" s="68">
        <v>151.27036000000001</v>
      </c>
      <c r="D170" s="68">
        <v>147.76310000000001</v>
      </c>
      <c r="E170" s="68">
        <v>154.99579</v>
      </c>
      <c r="F170" s="68">
        <v>158.18637000000001</v>
      </c>
      <c r="G170" s="68">
        <v>159.97979000000001</v>
      </c>
      <c r="H170" s="68">
        <v>158.99993000000001</v>
      </c>
      <c r="I170" s="68">
        <v>162.38415000000001</v>
      </c>
      <c r="J170" s="68">
        <v>164.59246999999999</v>
      </c>
      <c r="K170" s="68">
        <v>168.60570000000001</v>
      </c>
      <c r="L170" s="68">
        <v>171.16981000000001</v>
      </c>
      <c r="M170" s="68">
        <v>177.45240000000001</v>
      </c>
      <c r="N170" s="68">
        <v>179.77977999999999</v>
      </c>
      <c r="O170" s="68">
        <v>188.98489000000001</v>
      </c>
      <c r="P170" s="68">
        <v>195.16059000000001</v>
      </c>
      <c r="Q170" s="68">
        <v>197.99369999999999</v>
      </c>
      <c r="R170" s="68">
        <v>200.42122000000001</v>
      </c>
      <c r="S170" s="68">
        <v>207.61822000000001</v>
      </c>
      <c r="T170" s="68">
        <v>207.57784000000001</v>
      </c>
    </row>
    <row r="171" spans="1:20" ht="11.85" customHeight="1">
      <c r="A171" s="111" t="s">
        <v>491</v>
      </c>
      <c r="B171" s="68">
        <v>559.38630000000001</v>
      </c>
      <c r="C171" s="68">
        <v>588.98689000000002</v>
      </c>
      <c r="D171" s="68">
        <v>605.00432000000001</v>
      </c>
      <c r="E171" s="68">
        <v>620.28769999999997</v>
      </c>
      <c r="F171" s="68">
        <v>634.50693000000001</v>
      </c>
      <c r="G171" s="68">
        <v>655.10356000000002</v>
      </c>
      <c r="H171" s="68">
        <v>667.78670999999997</v>
      </c>
      <c r="I171" s="68">
        <v>683.60910000000001</v>
      </c>
      <c r="J171" s="68">
        <v>690.00224000000003</v>
      </c>
      <c r="K171" s="68">
        <v>715.48568999999998</v>
      </c>
      <c r="L171" s="68">
        <v>739.2586</v>
      </c>
      <c r="M171" s="68">
        <v>741.91993000000002</v>
      </c>
      <c r="N171" s="68">
        <v>777.23963000000003</v>
      </c>
      <c r="O171" s="68">
        <v>794.85906</v>
      </c>
      <c r="P171" s="68">
        <v>797.24563999999998</v>
      </c>
      <c r="Q171" s="68">
        <v>799.82155999999998</v>
      </c>
      <c r="R171" s="68">
        <v>809.74549000000002</v>
      </c>
      <c r="S171" s="68">
        <v>823.34544000000005</v>
      </c>
      <c r="T171" s="68">
        <v>844.59842000000003</v>
      </c>
    </row>
    <row r="172" spans="1:20" ht="11.85" customHeight="1">
      <c r="A172" s="123" t="s">
        <v>298</v>
      </c>
      <c r="B172" s="113"/>
      <c r="C172" s="113"/>
      <c r="D172" s="113"/>
      <c r="E172" s="113"/>
      <c r="F172" s="113"/>
      <c r="G172" s="113"/>
      <c r="H172" s="113"/>
      <c r="I172" s="113"/>
      <c r="J172" s="113"/>
      <c r="K172" s="113"/>
      <c r="L172" s="113"/>
      <c r="M172" s="113"/>
      <c r="N172" s="113"/>
      <c r="O172" s="113"/>
      <c r="P172" s="113"/>
      <c r="Q172" s="113"/>
      <c r="R172" s="113"/>
      <c r="S172" s="113"/>
      <c r="T172" s="116"/>
    </row>
    <row r="173" spans="1:20" ht="11.85" customHeight="1">
      <c r="A173" s="111" t="s">
        <v>488</v>
      </c>
      <c r="B173" s="68">
        <v>96.408339999999995</v>
      </c>
      <c r="C173" s="68">
        <v>93.769720000000007</v>
      </c>
      <c r="D173" s="68">
        <v>92.381379999999993</v>
      </c>
      <c r="E173" s="68">
        <v>85.548370000000006</v>
      </c>
      <c r="F173" s="68">
        <v>93.520070000000004</v>
      </c>
      <c r="G173" s="68">
        <v>83.511740000000003</v>
      </c>
      <c r="H173" s="68">
        <v>81.229960000000005</v>
      </c>
      <c r="I173" s="68">
        <v>87.096459999999993</v>
      </c>
      <c r="J173" s="68">
        <v>79.597219999999993</v>
      </c>
      <c r="K173" s="68">
        <v>76.004779999999997</v>
      </c>
      <c r="L173" s="68">
        <v>77.714250000000007</v>
      </c>
      <c r="M173" s="68">
        <v>72.637</v>
      </c>
      <c r="N173" s="68">
        <v>75.647419999999997</v>
      </c>
      <c r="O173" s="68">
        <v>73.459770000000006</v>
      </c>
      <c r="P173" s="68">
        <v>62.966009999999997</v>
      </c>
      <c r="Q173" s="68">
        <v>60.478999999999999</v>
      </c>
      <c r="R173" s="68">
        <v>61.093490000000003</v>
      </c>
      <c r="S173" s="68">
        <v>60.713000000000001</v>
      </c>
      <c r="T173" s="68">
        <v>62.363509999999998</v>
      </c>
    </row>
    <row r="174" spans="1:20" ht="11.85" customHeight="1">
      <c r="A174" s="111" t="s">
        <v>501</v>
      </c>
      <c r="B174" s="68">
        <v>13.829129999999999</v>
      </c>
      <c r="C174" s="68">
        <v>14.2912</v>
      </c>
      <c r="D174" s="68">
        <v>12.91018</v>
      </c>
      <c r="E174" s="68">
        <v>13.461270000000001</v>
      </c>
      <c r="F174" s="68">
        <v>13.22899</v>
      </c>
      <c r="G174" s="68">
        <v>13.825010000000001</v>
      </c>
      <c r="H174" s="68">
        <v>14.82192</v>
      </c>
      <c r="I174" s="68">
        <v>16.877369999999999</v>
      </c>
      <c r="J174" s="68">
        <v>16.685420000000001</v>
      </c>
      <c r="K174" s="68">
        <v>17.880549999999999</v>
      </c>
      <c r="L174" s="68">
        <v>18.811990000000002</v>
      </c>
      <c r="M174" s="68">
        <v>19.814979999999998</v>
      </c>
      <c r="N174" s="68">
        <v>22.026489999999999</v>
      </c>
      <c r="O174" s="68">
        <v>23.346509999999999</v>
      </c>
      <c r="P174" s="68">
        <v>21.41666</v>
      </c>
      <c r="Q174" s="68">
        <v>22.320519999999998</v>
      </c>
      <c r="R174" s="68">
        <v>23.352679999999999</v>
      </c>
      <c r="S174" s="68">
        <v>24.66441</v>
      </c>
      <c r="T174" s="68">
        <v>25.29982</v>
      </c>
    </row>
    <row r="175" spans="1:20" ht="11.85" customHeight="1">
      <c r="A175" s="111" t="s">
        <v>507</v>
      </c>
      <c r="B175" s="68">
        <v>12.70965</v>
      </c>
      <c r="C175" s="68">
        <v>12.72067</v>
      </c>
      <c r="D175" s="68">
        <v>12.764760000000001</v>
      </c>
      <c r="E175" s="68">
        <v>13.62628</v>
      </c>
      <c r="F175" s="68">
        <v>14.31296</v>
      </c>
      <c r="G175" s="68">
        <v>14.9107</v>
      </c>
      <c r="H175" s="68">
        <v>16.3142</v>
      </c>
      <c r="I175" s="68">
        <v>16.865359999999999</v>
      </c>
      <c r="J175" s="68">
        <v>16.326750000000001</v>
      </c>
      <c r="K175" s="68">
        <v>16.147849999999998</v>
      </c>
      <c r="L175" s="68">
        <v>16.49691</v>
      </c>
      <c r="M175" s="68">
        <v>16.680910000000001</v>
      </c>
      <c r="N175" s="68">
        <v>16.852440000000001</v>
      </c>
      <c r="O175" s="68">
        <v>16.897729999999999</v>
      </c>
      <c r="P175" s="68">
        <v>17.009899999999998</v>
      </c>
      <c r="Q175" s="68">
        <v>17.203420000000001</v>
      </c>
      <c r="R175" s="68">
        <v>17.23385</v>
      </c>
      <c r="S175" s="68">
        <v>17.363330000000001</v>
      </c>
      <c r="T175" s="68">
        <v>17.49361</v>
      </c>
    </row>
    <row r="176" spans="1:20" ht="11.85" customHeight="1">
      <c r="A176" s="111" t="s">
        <v>516</v>
      </c>
      <c r="B176" s="68">
        <v>6.9004700000000003</v>
      </c>
      <c r="C176" s="68">
        <v>6.3933999999999997</v>
      </c>
      <c r="D176" s="68">
        <v>7.31935</v>
      </c>
      <c r="E176" s="68">
        <v>8.9948599999999992</v>
      </c>
      <c r="F176" s="68">
        <v>9.7166499999999996</v>
      </c>
      <c r="G176" s="68">
        <v>10.10158</v>
      </c>
      <c r="H176" s="68">
        <v>9.7157699999999991</v>
      </c>
      <c r="I176" s="68">
        <v>10.679740000000001</v>
      </c>
      <c r="J176" s="68">
        <v>10.2074</v>
      </c>
      <c r="K176" s="68">
        <v>10.47195</v>
      </c>
      <c r="L176" s="68">
        <v>10.80265</v>
      </c>
      <c r="M176" s="68">
        <v>13.00727</v>
      </c>
      <c r="N176" s="68">
        <v>15.21189</v>
      </c>
      <c r="O176" s="68">
        <v>14.49123</v>
      </c>
      <c r="P176" s="68">
        <v>14.962400000000001</v>
      </c>
      <c r="Q176" s="68">
        <v>18.805430000000001</v>
      </c>
      <c r="R176" s="68">
        <v>11.66245</v>
      </c>
      <c r="S176" s="68">
        <v>10.97902</v>
      </c>
      <c r="T176" s="68">
        <v>12.30179</v>
      </c>
    </row>
    <row r="177" spans="1:20" ht="11.85" customHeight="1">
      <c r="A177" s="111" t="s">
        <v>510</v>
      </c>
      <c r="B177" s="68">
        <v>7.7457399999999996</v>
      </c>
      <c r="C177" s="68">
        <v>7.9498699999999998</v>
      </c>
      <c r="D177" s="68">
        <v>7.3249700000000004</v>
      </c>
      <c r="E177" s="68">
        <v>8.2484800000000007</v>
      </c>
      <c r="F177" s="68">
        <v>8.6902500000000007</v>
      </c>
      <c r="G177" s="68">
        <v>8.9988499999999991</v>
      </c>
      <c r="H177" s="68">
        <v>8.1128800000000005</v>
      </c>
      <c r="I177" s="68">
        <v>7.9713200000000004</v>
      </c>
      <c r="J177" s="68">
        <v>8.8040000000000003</v>
      </c>
      <c r="K177" s="68">
        <v>8.8935600000000008</v>
      </c>
      <c r="L177" s="68">
        <v>8.7344000000000008</v>
      </c>
      <c r="M177" s="68">
        <v>8.7909299999999995</v>
      </c>
      <c r="N177" s="68">
        <v>8.57287</v>
      </c>
      <c r="O177" s="68">
        <v>9.6449099999999994</v>
      </c>
      <c r="P177" s="68">
        <v>9.1947399999999995</v>
      </c>
      <c r="Q177" s="68">
        <v>9.1116600000000005</v>
      </c>
      <c r="R177" s="68">
        <v>10.406040000000001</v>
      </c>
      <c r="S177" s="68">
        <v>10.862629999999999</v>
      </c>
      <c r="T177" s="68">
        <v>9.9285300000000003</v>
      </c>
    </row>
    <row r="178" spans="1:20" ht="11.85" customHeight="1">
      <c r="A178" s="111" t="s">
        <v>490</v>
      </c>
      <c r="B178" s="68">
        <v>94.637190000000004</v>
      </c>
      <c r="C178" s="68">
        <v>97.418109999999984</v>
      </c>
      <c r="D178" s="68">
        <v>102.31724</v>
      </c>
      <c r="E178" s="68">
        <v>112.57612</v>
      </c>
      <c r="F178" s="68">
        <v>105.94365999999999</v>
      </c>
      <c r="G178" s="68">
        <v>100.79888</v>
      </c>
      <c r="H178" s="68">
        <v>106.29232000000002</v>
      </c>
      <c r="I178" s="68">
        <v>100.75731000000002</v>
      </c>
      <c r="J178" s="68">
        <v>111.32093</v>
      </c>
      <c r="K178" s="68">
        <v>111.72792000000001</v>
      </c>
      <c r="L178" s="68">
        <v>125.20107000000002</v>
      </c>
      <c r="M178" s="68">
        <v>123.20947000000001</v>
      </c>
      <c r="N178" s="68">
        <v>115.08335000000002</v>
      </c>
      <c r="O178" s="68">
        <v>92.121399999999994</v>
      </c>
      <c r="P178" s="68">
        <v>93.953420000000008</v>
      </c>
      <c r="Q178" s="68">
        <v>98.737539999999996</v>
      </c>
      <c r="R178" s="68">
        <v>92.134349999999998</v>
      </c>
      <c r="S178" s="68">
        <v>87.133209999999991</v>
      </c>
      <c r="T178" s="68">
        <v>87.264319999999998</v>
      </c>
    </row>
    <row r="179" spans="1:20" ht="11.85" customHeight="1">
      <c r="A179" s="111" t="s">
        <v>491</v>
      </c>
      <c r="B179" s="68">
        <v>232.23052000000001</v>
      </c>
      <c r="C179" s="68">
        <v>232.54297</v>
      </c>
      <c r="D179" s="68">
        <v>235.01787999999999</v>
      </c>
      <c r="E179" s="68">
        <v>242.45537999999999</v>
      </c>
      <c r="F179" s="68">
        <v>245.41257999999999</v>
      </c>
      <c r="G179" s="68">
        <v>232.14676</v>
      </c>
      <c r="H179" s="68">
        <v>236.48705000000001</v>
      </c>
      <c r="I179" s="68">
        <v>240.24755999999999</v>
      </c>
      <c r="J179" s="68">
        <v>242.94172</v>
      </c>
      <c r="K179" s="68">
        <v>241.12661</v>
      </c>
      <c r="L179" s="68">
        <v>257.76127000000002</v>
      </c>
      <c r="M179" s="68">
        <v>254.14055999999999</v>
      </c>
      <c r="N179" s="68">
        <v>253.39446000000001</v>
      </c>
      <c r="O179" s="68">
        <v>229.96154999999999</v>
      </c>
      <c r="P179" s="68">
        <v>219.50313</v>
      </c>
      <c r="Q179" s="68">
        <v>226.65756999999999</v>
      </c>
      <c r="R179" s="68">
        <v>215.88285999999999</v>
      </c>
      <c r="S179" s="68">
        <v>211.71559999999999</v>
      </c>
      <c r="T179" s="68">
        <v>214.65158</v>
      </c>
    </row>
    <row r="180" spans="1:20" ht="11.85" customHeight="1">
      <c r="A180" s="123" t="s">
        <v>533</v>
      </c>
      <c r="B180" s="113"/>
      <c r="C180" s="113"/>
      <c r="D180" s="113"/>
      <c r="E180" s="113"/>
      <c r="F180" s="113"/>
      <c r="G180" s="113"/>
      <c r="H180" s="113"/>
      <c r="I180" s="113"/>
      <c r="J180" s="113"/>
      <c r="K180" s="113"/>
      <c r="L180" s="113"/>
      <c r="M180" s="113"/>
      <c r="N180" s="113"/>
      <c r="O180" s="113"/>
      <c r="P180" s="113"/>
      <c r="Q180" s="113"/>
      <c r="R180" s="113"/>
      <c r="S180" s="113"/>
      <c r="T180" s="116"/>
    </row>
    <row r="181" spans="1:20" ht="11.85" customHeight="1">
      <c r="A181" s="111" t="s">
        <v>486</v>
      </c>
      <c r="B181" s="68">
        <v>77.435140000000004</v>
      </c>
      <c r="C181" s="68">
        <v>87.62491</v>
      </c>
      <c r="D181" s="68">
        <v>89.728120000000004</v>
      </c>
      <c r="E181" s="68">
        <v>92.131150000000005</v>
      </c>
      <c r="F181" s="68">
        <v>99.825280000000006</v>
      </c>
      <c r="G181" s="68">
        <v>105.88799</v>
      </c>
      <c r="H181" s="68">
        <v>127.51533999999999</v>
      </c>
      <c r="I181" s="68">
        <v>137.98729</v>
      </c>
      <c r="J181" s="68">
        <v>139.99350000000001</v>
      </c>
      <c r="K181" s="68">
        <v>139.91346999999999</v>
      </c>
      <c r="L181" s="68">
        <v>125.86187</v>
      </c>
      <c r="M181" s="68">
        <v>128.94834</v>
      </c>
      <c r="N181" s="68">
        <v>132.34345999999999</v>
      </c>
      <c r="O181" s="68">
        <v>134.37171000000001</v>
      </c>
      <c r="P181" s="68">
        <v>136.15745000000001</v>
      </c>
      <c r="Q181" s="68">
        <v>140.10373000000001</v>
      </c>
      <c r="R181" s="68">
        <v>142.55086</v>
      </c>
      <c r="S181" s="68">
        <v>151.52367000000001</v>
      </c>
      <c r="T181" s="68">
        <v>157.80683999999999</v>
      </c>
    </row>
    <row r="182" spans="1:20" ht="11.85" customHeight="1">
      <c r="A182" s="111" t="s">
        <v>507</v>
      </c>
      <c r="B182" s="68">
        <v>20.943909999999999</v>
      </c>
      <c r="C182" s="68">
        <v>22.046220000000002</v>
      </c>
      <c r="D182" s="68">
        <v>28.219159999999999</v>
      </c>
      <c r="E182" s="68">
        <v>22.906020000000002</v>
      </c>
      <c r="F182" s="68">
        <v>23.148530000000001</v>
      </c>
      <c r="G182" s="68">
        <v>23.889720000000001</v>
      </c>
      <c r="H182" s="68">
        <v>18.59599</v>
      </c>
      <c r="I182" s="68">
        <v>44.074800000000003</v>
      </c>
      <c r="J182" s="68">
        <v>41.583579999999998</v>
      </c>
      <c r="K182" s="68">
        <v>44.963270000000001</v>
      </c>
      <c r="L182" s="68">
        <v>45.589379999999998</v>
      </c>
      <c r="M182" s="68">
        <v>32.222760000000001</v>
      </c>
      <c r="N182" s="68">
        <v>34.433990000000001</v>
      </c>
      <c r="O182" s="68">
        <v>37.084389999999999</v>
      </c>
      <c r="P182" s="68">
        <v>37.879150000000003</v>
      </c>
      <c r="Q182" s="68">
        <v>38.761220000000002</v>
      </c>
      <c r="R182" s="68">
        <v>39.75</v>
      </c>
      <c r="S182" s="68">
        <v>40.658569999999997</v>
      </c>
      <c r="T182" s="68">
        <v>41.330719999999999</v>
      </c>
    </row>
    <row r="183" spans="1:20" ht="11.85" customHeight="1">
      <c r="A183" s="111" t="s">
        <v>514</v>
      </c>
      <c r="B183" s="68">
        <v>4.4356499999999999</v>
      </c>
      <c r="C183" s="68">
        <v>4.4557799999999999</v>
      </c>
      <c r="D183" s="68">
        <v>4.4759000000000002</v>
      </c>
      <c r="E183" s="68">
        <v>4.5359400000000001</v>
      </c>
      <c r="F183" s="68">
        <v>5.4924799999999996</v>
      </c>
      <c r="G183" s="68">
        <v>7.6070500000000001</v>
      </c>
      <c r="H183" s="68">
        <v>3.2445200000000001</v>
      </c>
      <c r="I183" s="68">
        <v>4.3382699999999996</v>
      </c>
      <c r="J183" s="68">
        <v>3.6465100000000001</v>
      </c>
      <c r="K183" s="68">
        <v>3.61205</v>
      </c>
      <c r="L183" s="68">
        <v>4.4734600000000002</v>
      </c>
      <c r="M183" s="68">
        <v>5.3138699999999996</v>
      </c>
      <c r="N183" s="68">
        <v>5.6117600000000003</v>
      </c>
      <c r="O183" s="68">
        <v>6.1216400000000002</v>
      </c>
      <c r="P183" s="68">
        <v>11.306509999999999</v>
      </c>
      <c r="Q183" s="68">
        <v>14.5463</v>
      </c>
      <c r="R183" s="68">
        <v>14.764089999999999</v>
      </c>
      <c r="S183" s="68">
        <v>16.845269999999999</v>
      </c>
      <c r="T183" s="68">
        <v>16.744350000000001</v>
      </c>
    </row>
    <row r="184" spans="1:20" ht="11.85" customHeight="1">
      <c r="A184" s="111" t="s">
        <v>534</v>
      </c>
      <c r="B184" s="68" t="s">
        <v>273</v>
      </c>
      <c r="C184" s="68" t="s">
        <v>273</v>
      </c>
      <c r="D184" s="68" t="s">
        <v>273</v>
      </c>
      <c r="E184" s="68" t="s">
        <v>273</v>
      </c>
      <c r="F184" s="68" t="s">
        <v>273</v>
      </c>
      <c r="G184" s="68" t="s">
        <v>273</v>
      </c>
      <c r="H184" s="68" t="s">
        <v>273</v>
      </c>
      <c r="I184" s="68">
        <v>5.7981600000000002</v>
      </c>
      <c r="J184" s="68">
        <v>5.8039500000000004</v>
      </c>
      <c r="K184" s="68">
        <v>6.2611299999999996</v>
      </c>
      <c r="L184" s="68">
        <v>6.3162399999999996</v>
      </c>
      <c r="M184" s="68">
        <v>6.3338799999999997</v>
      </c>
      <c r="N184" s="68">
        <v>6.4605600000000001</v>
      </c>
      <c r="O184" s="68">
        <v>6.65158</v>
      </c>
      <c r="P184" s="68">
        <v>6.8038699999999999</v>
      </c>
      <c r="Q184" s="68">
        <v>6.6386700000000003</v>
      </c>
      <c r="R184" s="68">
        <v>6.6980399999999998</v>
      </c>
      <c r="S184" s="68">
        <v>6.7135300000000004</v>
      </c>
      <c r="T184" s="68">
        <v>6.6834100000000003</v>
      </c>
    </row>
    <row r="185" spans="1:20" ht="11.85" customHeight="1">
      <c r="A185" s="111" t="s">
        <v>535</v>
      </c>
      <c r="B185" s="119">
        <v>2.4725700000000002</v>
      </c>
      <c r="C185" s="119">
        <v>2.4595899999999999</v>
      </c>
      <c r="D185" s="119">
        <v>2.2852899999999998</v>
      </c>
      <c r="E185" s="119">
        <v>2.5277500000000002</v>
      </c>
      <c r="F185" s="119">
        <v>2.5594800000000002</v>
      </c>
      <c r="G185" s="119">
        <v>2.3689300000000002</v>
      </c>
      <c r="H185" s="119">
        <v>2.2614399999999999</v>
      </c>
      <c r="I185" s="68">
        <v>2.4276</v>
      </c>
      <c r="J185" s="68">
        <v>2.3903799999999999</v>
      </c>
      <c r="K185" s="68">
        <v>2.49085</v>
      </c>
      <c r="L185" s="68">
        <v>2.6231900000000001</v>
      </c>
      <c r="M185" s="68">
        <v>2.6930999999999998</v>
      </c>
      <c r="N185" s="68">
        <v>2.6782599999999999</v>
      </c>
      <c r="O185" s="68">
        <v>2.6595900000000001</v>
      </c>
      <c r="P185" s="68">
        <v>2.7509100000000002</v>
      </c>
      <c r="Q185" s="68">
        <v>6.20533</v>
      </c>
      <c r="R185" s="68">
        <v>5.8080299999999996</v>
      </c>
      <c r="S185" s="68">
        <v>6.8042999999999996</v>
      </c>
      <c r="T185" s="68">
        <v>6.6520099999999998</v>
      </c>
    </row>
    <row r="186" spans="1:20" ht="11.85" customHeight="1">
      <c r="A186" s="111" t="s">
        <v>536</v>
      </c>
      <c r="B186" s="68">
        <v>0.20915</v>
      </c>
      <c r="C186" s="68">
        <v>0.20943999999999999</v>
      </c>
      <c r="D186" s="68">
        <v>0.22045999999999999</v>
      </c>
      <c r="E186" s="68">
        <v>0.21764</v>
      </c>
      <c r="F186" s="68">
        <v>0.21235999999999999</v>
      </c>
      <c r="G186" s="68">
        <v>0.21409</v>
      </c>
      <c r="H186" s="68">
        <v>0.21584</v>
      </c>
      <c r="I186" s="68">
        <v>0.21758</v>
      </c>
      <c r="J186" s="68">
        <v>0.21933</v>
      </c>
      <c r="K186" s="68">
        <v>0.22067999999999999</v>
      </c>
      <c r="L186" s="68">
        <v>0.2218</v>
      </c>
      <c r="M186" s="68">
        <v>0.2228</v>
      </c>
      <c r="N186" s="68">
        <v>0.22327</v>
      </c>
      <c r="O186" s="68">
        <v>0.22377</v>
      </c>
      <c r="P186" s="68">
        <v>0.22411</v>
      </c>
      <c r="Q186" s="68">
        <v>0.23286000000000001</v>
      </c>
      <c r="R186" s="68">
        <v>0.23396</v>
      </c>
      <c r="S186" s="68">
        <v>0.23030999999999999</v>
      </c>
      <c r="T186" s="68">
        <v>0.23238</v>
      </c>
    </row>
    <row r="187" spans="1:20" ht="11.85" customHeight="1">
      <c r="A187" s="111" t="s">
        <v>490</v>
      </c>
      <c r="B187" s="68">
        <v>22.86121</v>
      </c>
      <c r="C187" s="68">
        <v>23.699439999999999</v>
      </c>
      <c r="D187" s="68">
        <v>23.635269999999998</v>
      </c>
      <c r="E187" s="68">
        <v>25.59186</v>
      </c>
      <c r="F187" s="68">
        <v>25.707540000000002</v>
      </c>
      <c r="G187" s="68">
        <v>26.072669999999999</v>
      </c>
      <c r="H187" s="68">
        <v>26.179549999999999</v>
      </c>
      <c r="I187" s="68">
        <v>21.001159999999999</v>
      </c>
      <c r="J187" s="68">
        <v>21.12022</v>
      </c>
      <c r="K187" s="68">
        <v>20.580279999999998</v>
      </c>
      <c r="L187" s="68">
        <v>20.627870000000001</v>
      </c>
      <c r="M187" s="68">
        <v>21.27778</v>
      </c>
      <c r="N187" s="68">
        <v>22.558779999999999</v>
      </c>
      <c r="O187" s="68">
        <v>25.420390000000001</v>
      </c>
      <c r="P187" s="68">
        <v>25.57292</v>
      </c>
      <c r="Q187" s="68">
        <v>27.011420000000001</v>
      </c>
      <c r="R187" s="68">
        <v>26.38767</v>
      </c>
      <c r="S187" s="68">
        <v>24.948399999999999</v>
      </c>
      <c r="T187" s="68">
        <v>24.595310000000001</v>
      </c>
    </row>
    <row r="188" spans="1:20" ht="11.85" customHeight="1">
      <c r="A188" s="111" t="s">
        <v>491</v>
      </c>
      <c r="B188" s="68">
        <v>128.35763</v>
      </c>
      <c r="C188" s="68">
        <v>140.49538000000001</v>
      </c>
      <c r="D188" s="68">
        <v>148.5642</v>
      </c>
      <c r="E188" s="68">
        <v>147.91036</v>
      </c>
      <c r="F188" s="68">
        <v>156.94567000000001</v>
      </c>
      <c r="G188" s="68">
        <v>166.04044999999999</v>
      </c>
      <c r="H188" s="68">
        <v>178.01267999999999</v>
      </c>
      <c r="I188" s="68">
        <v>215.84486000000001</v>
      </c>
      <c r="J188" s="68">
        <v>214.75747000000001</v>
      </c>
      <c r="K188" s="68">
        <v>218.04173</v>
      </c>
      <c r="L188" s="68">
        <v>205.71381</v>
      </c>
      <c r="M188" s="68">
        <v>197.01253</v>
      </c>
      <c r="N188" s="68">
        <v>204.31008</v>
      </c>
      <c r="O188" s="68">
        <v>212.53307000000001</v>
      </c>
      <c r="P188" s="68">
        <v>220.69492</v>
      </c>
      <c r="Q188" s="68">
        <v>233.49952999999999</v>
      </c>
      <c r="R188" s="68">
        <v>236.19264999999999</v>
      </c>
      <c r="S188" s="68">
        <v>247.72405000000001</v>
      </c>
      <c r="T188" s="68">
        <v>254.04501999999999</v>
      </c>
    </row>
    <row r="189" spans="1:20" ht="11.85" customHeight="1">
      <c r="A189" s="123" t="s">
        <v>537</v>
      </c>
      <c r="B189" s="122"/>
      <c r="C189" s="122"/>
      <c r="D189" s="122"/>
      <c r="E189" s="122"/>
      <c r="F189" s="122"/>
      <c r="G189" s="122"/>
      <c r="H189" s="122"/>
      <c r="I189" s="122"/>
      <c r="J189" s="122"/>
      <c r="K189" s="122"/>
      <c r="L189" s="122"/>
      <c r="M189" s="122"/>
      <c r="N189" s="122"/>
      <c r="O189" s="122"/>
      <c r="P189" s="122"/>
      <c r="Q189" s="122"/>
      <c r="R189" s="122"/>
      <c r="S189" s="122"/>
      <c r="T189" s="116"/>
    </row>
    <row r="190" spans="1:20" ht="11.85" customHeight="1">
      <c r="A190" s="111" t="s">
        <v>485</v>
      </c>
      <c r="B190" s="68">
        <v>174.16514000000001</v>
      </c>
      <c r="C190" s="68">
        <v>185.18825000000001</v>
      </c>
      <c r="D190" s="68">
        <v>196.21136000000001</v>
      </c>
      <c r="E190" s="68">
        <v>206.19829999999999</v>
      </c>
      <c r="F190" s="68">
        <v>211.46734000000001</v>
      </c>
      <c r="G190" s="68">
        <v>218.47803999999999</v>
      </c>
      <c r="H190" s="68">
        <v>226.34854000000001</v>
      </c>
      <c r="I190" s="68">
        <v>231.48531</v>
      </c>
      <c r="J190" s="68">
        <v>233.68993</v>
      </c>
      <c r="K190" s="68">
        <v>236.39646999999999</v>
      </c>
      <c r="L190" s="68">
        <v>260.58335</v>
      </c>
      <c r="M190" s="68">
        <v>243.55659</v>
      </c>
      <c r="N190" s="68">
        <v>256.06887</v>
      </c>
      <c r="O190" s="68">
        <v>259.09345999999999</v>
      </c>
      <c r="P190" s="68">
        <v>263.72248000000002</v>
      </c>
      <c r="Q190" s="68">
        <v>259.62826999999999</v>
      </c>
      <c r="R190" s="68">
        <v>260.81473999999997</v>
      </c>
      <c r="S190" s="68">
        <v>261.38850000000002</v>
      </c>
      <c r="T190" s="68">
        <v>260.6105</v>
      </c>
    </row>
    <row r="191" spans="1:20" ht="11.85" customHeight="1">
      <c r="A191" s="111" t="s">
        <v>486</v>
      </c>
      <c r="B191" s="68">
        <v>42.875489999999999</v>
      </c>
      <c r="C191" s="68">
        <v>50.044919999999998</v>
      </c>
      <c r="D191" s="68">
        <v>52.955019999999998</v>
      </c>
      <c r="E191" s="68">
        <v>54.91713</v>
      </c>
      <c r="F191" s="68">
        <v>64.286779999999993</v>
      </c>
      <c r="G191" s="68">
        <v>66.786820000000006</v>
      </c>
      <c r="H191" s="68">
        <v>77.536559999999994</v>
      </c>
      <c r="I191" s="68">
        <v>82.558679999999995</v>
      </c>
      <c r="J191" s="68">
        <v>88.321569999999994</v>
      </c>
      <c r="K191" s="68">
        <v>85.288669999999996</v>
      </c>
      <c r="L191" s="68">
        <v>102.55902</v>
      </c>
      <c r="M191" s="68">
        <v>106.06435999999999</v>
      </c>
      <c r="N191" s="68">
        <v>117.83705</v>
      </c>
      <c r="O191" s="68">
        <v>119.5346</v>
      </c>
      <c r="P191" s="68">
        <v>122.62108000000001</v>
      </c>
      <c r="Q191" s="68">
        <v>128.92628999999999</v>
      </c>
      <c r="R191" s="68">
        <v>128.88220000000001</v>
      </c>
      <c r="S191" s="68">
        <v>136.28972999999999</v>
      </c>
      <c r="T191" s="68">
        <v>145.32867999999999</v>
      </c>
    </row>
    <row r="192" spans="1:20" ht="11.85" customHeight="1">
      <c r="A192" s="111" t="s">
        <v>535</v>
      </c>
      <c r="B192" s="68">
        <v>1.72926</v>
      </c>
      <c r="C192" s="68">
        <v>1.82884</v>
      </c>
      <c r="D192" s="68">
        <v>2.0312100000000002</v>
      </c>
      <c r="E192" s="68">
        <v>1.8351299999999999</v>
      </c>
      <c r="F192" s="68">
        <v>1.85806</v>
      </c>
      <c r="G192" s="68">
        <v>1.77549</v>
      </c>
      <c r="H192" s="68">
        <v>2.1755200000000001</v>
      </c>
      <c r="I192" s="68">
        <v>2.33134</v>
      </c>
      <c r="J192" s="68">
        <v>2.5139999999999998</v>
      </c>
      <c r="K192" s="68">
        <v>2.5548500000000001</v>
      </c>
      <c r="L192" s="68">
        <v>3.09152</v>
      </c>
      <c r="M192" s="68">
        <v>3.2056100000000001</v>
      </c>
      <c r="N192" s="68">
        <v>3.6644100000000002</v>
      </c>
      <c r="O192" s="68">
        <v>3.9293200000000001</v>
      </c>
      <c r="P192" s="68">
        <v>3.7811699999999999</v>
      </c>
      <c r="Q192" s="68">
        <v>4.8201400000000003</v>
      </c>
      <c r="R192" s="68">
        <v>12.04636</v>
      </c>
      <c r="S192" s="68">
        <v>8.5505800000000001</v>
      </c>
      <c r="T192" s="68">
        <v>8.8596299999999992</v>
      </c>
    </row>
    <row r="193" spans="1:20" ht="11.85" customHeight="1">
      <c r="A193" s="111" t="s">
        <v>518</v>
      </c>
      <c r="B193" s="68">
        <v>4.5207699999999997</v>
      </c>
      <c r="C193" s="68">
        <v>4.4683000000000002</v>
      </c>
      <c r="D193" s="68">
        <v>4.0904499999999997</v>
      </c>
      <c r="E193" s="68">
        <v>5.1434600000000001</v>
      </c>
      <c r="F193" s="68">
        <v>5.14194</v>
      </c>
      <c r="G193" s="68">
        <v>4.5990500000000001</v>
      </c>
      <c r="H193" s="68">
        <v>5.6978900000000001</v>
      </c>
      <c r="I193" s="68">
        <v>5.3165399999999998</v>
      </c>
      <c r="J193" s="68">
        <v>5.0120300000000002</v>
      </c>
      <c r="K193" s="68">
        <v>5.2041599999999999</v>
      </c>
      <c r="L193" s="68">
        <v>5.1912700000000003</v>
      </c>
      <c r="M193" s="68">
        <v>5.0312099999999997</v>
      </c>
      <c r="N193" s="68">
        <v>5.4605600000000001</v>
      </c>
      <c r="O193" s="68">
        <v>5.5353599999999998</v>
      </c>
      <c r="P193" s="68">
        <v>6.2212199999999998</v>
      </c>
      <c r="Q193" s="68">
        <v>5.41676</v>
      </c>
      <c r="R193" s="68">
        <v>6.9330999999999996</v>
      </c>
      <c r="S193" s="68">
        <v>6.5146600000000001</v>
      </c>
      <c r="T193" s="68">
        <v>5.9127999999999998</v>
      </c>
    </row>
    <row r="194" spans="1:20" ht="11.85" customHeight="1">
      <c r="A194" s="111" t="s">
        <v>488</v>
      </c>
      <c r="B194" s="68">
        <v>18.941559999999999</v>
      </c>
      <c r="C194" s="68">
        <v>20.492509999999999</v>
      </c>
      <c r="D194" s="68">
        <v>21.79655</v>
      </c>
      <c r="E194" s="68">
        <v>8.2355900000000002</v>
      </c>
      <c r="F194" s="68">
        <v>8.8334799999999998</v>
      </c>
      <c r="G194" s="68">
        <v>6.9128100000000003</v>
      </c>
      <c r="H194" s="68">
        <v>7.1210199999999997</v>
      </c>
      <c r="I194" s="68">
        <v>8.1449800000000003</v>
      </c>
      <c r="J194" s="68">
        <v>7.1209300000000004</v>
      </c>
      <c r="K194" s="68">
        <v>7.2571700000000003</v>
      </c>
      <c r="L194" s="68">
        <v>8.2263300000000008</v>
      </c>
      <c r="M194" s="68">
        <v>6.2734699999999997</v>
      </c>
      <c r="N194" s="68">
        <v>5.36693</v>
      </c>
      <c r="O194" s="68">
        <v>5.0716900000000003</v>
      </c>
      <c r="P194" s="68">
        <v>5.0376099999999999</v>
      </c>
      <c r="Q194" s="68">
        <v>5.2475100000000001</v>
      </c>
      <c r="R194" s="68">
        <v>4.4678000000000004</v>
      </c>
      <c r="S194" s="68">
        <v>5.6767000000000003</v>
      </c>
      <c r="T194" s="68">
        <v>5.2309099999999997</v>
      </c>
    </row>
    <row r="195" spans="1:20" ht="11.85" customHeight="1">
      <c r="A195" s="111" t="s">
        <v>490</v>
      </c>
      <c r="B195" s="68">
        <v>46.94276</v>
      </c>
      <c r="C195" s="68">
        <v>47.808439999999997</v>
      </c>
      <c r="D195" s="68">
        <v>45.382570000000001</v>
      </c>
      <c r="E195" s="68">
        <v>51.434899999999999</v>
      </c>
      <c r="F195" s="68">
        <v>54.116700000000002</v>
      </c>
      <c r="G195" s="68">
        <v>52.654609999999998</v>
      </c>
      <c r="H195" s="68">
        <v>54.070059999999998</v>
      </c>
      <c r="I195" s="68">
        <v>45.0122</v>
      </c>
      <c r="J195" s="68">
        <v>46.169629999999998</v>
      </c>
      <c r="K195" s="68">
        <v>46.17774</v>
      </c>
      <c r="L195" s="68">
        <v>46.930520000000001</v>
      </c>
      <c r="M195" s="68">
        <v>46.461509999999997</v>
      </c>
      <c r="N195" s="68">
        <v>45.664340000000003</v>
      </c>
      <c r="O195" s="68">
        <v>44.784219999999998</v>
      </c>
      <c r="P195" s="68">
        <v>46.454389999999897</v>
      </c>
      <c r="Q195" s="68">
        <v>48.186</v>
      </c>
      <c r="R195" s="68">
        <v>50.19303</v>
      </c>
      <c r="S195" s="68">
        <v>48.09431</v>
      </c>
      <c r="T195" s="68">
        <v>47.715429999999998</v>
      </c>
    </row>
    <row r="196" spans="1:20" ht="11.85" customHeight="1">
      <c r="A196" s="111" t="s">
        <v>491</v>
      </c>
      <c r="B196" s="68">
        <v>289.17498000000001</v>
      </c>
      <c r="C196" s="68">
        <v>309.83125999999999</v>
      </c>
      <c r="D196" s="68">
        <v>322.46715999999998</v>
      </c>
      <c r="E196" s="68">
        <v>327.76450999999997</v>
      </c>
      <c r="F196" s="68">
        <v>345.70429999999999</v>
      </c>
      <c r="G196" s="68">
        <v>351.20681999999999</v>
      </c>
      <c r="H196" s="68">
        <v>372.94959</v>
      </c>
      <c r="I196" s="68">
        <v>374.84904999999998</v>
      </c>
      <c r="J196" s="68">
        <v>382.82808999999997</v>
      </c>
      <c r="K196" s="68">
        <v>382.87905999999998</v>
      </c>
      <c r="L196" s="68">
        <v>426.58201000000003</v>
      </c>
      <c r="M196" s="68">
        <v>410.59275000000002</v>
      </c>
      <c r="N196" s="68">
        <v>434.06216000000001</v>
      </c>
      <c r="O196" s="68">
        <v>437.94864999999999</v>
      </c>
      <c r="P196" s="68">
        <v>447.83794999999998</v>
      </c>
      <c r="Q196" s="68">
        <v>452.22496999999998</v>
      </c>
      <c r="R196" s="68">
        <v>463.33722999999998</v>
      </c>
      <c r="S196" s="68">
        <v>466.51447999999999</v>
      </c>
      <c r="T196" s="68">
        <v>473.65795000000003</v>
      </c>
    </row>
    <row r="197" spans="1:20" ht="11.85" customHeight="1">
      <c r="A197" s="123" t="s">
        <v>538</v>
      </c>
      <c r="B197" s="122"/>
      <c r="C197" s="122"/>
      <c r="D197" s="122"/>
      <c r="E197" s="122"/>
      <c r="F197" s="122"/>
      <c r="G197" s="122"/>
      <c r="H197" s="122"/>
      <c r="I197" s="122"/>
      <c r="J197" s="122"/>
      <c r="K197" s="122"/>
      <c r="L197" s="122"/>
      <c r="M197" s="122"/>
      <c r="N197" s="122"/>
      <c r="O197" s="122"/>
      <c r="P197" s="122"/>
      <c r="Q197" s="122"/>
      <c r="R197" s="122"/>
      <c r="S197" s="122"/>
      <c r="T197" s="116"/>
    </row>
    <row r="198" spans="1:20" ht="11.85" customHeight="1">
      <c r="A198" s="111" t="s">
        <v>485</v>
      </c>
      <c r="B198" s="68">
        <v>8341.3857499999995</v>
      </c>
      <c r="C198" s="68">
        <v>8684.5572100000009</v>
      </c>
      <c r="D198" s="68">
        <v>9285.0521499999995</v>
      </c>
      <c r="E198" s="68">
        <v>9793.5261699999992</v>
      </c>
      <c r="F198" s="68">
        <v>10112.160190000001</v>
      </c>
      <c r="G198" s="68">
        <v>10463.605600000001</v>
      </c>
      <c r="H198" s="68">
        <v>10922.504279999999</v>
      </c>
      <c r="I198" s="68">
        <v>11147.39336</v>
      </c>
      <c r="J198" s="68">
        <v>11421.057500000001</v>
      </c>
      <c r="K198" s="68">
        <v>11706.810719999999</v>
      </c>
      <c r="L198" s="68">
        <v>12387.160169999999</v>
      </c>
      <c r="M198" s="68">
        <v>12287.4941</v>
      </c>
      <c r="N198" s="68">
        <v>12498.236489999999</v>
      </c>
      <c r="O198" s="68">
        <v>12696.285320000001</v>
      </c>
      <c r="P198" s="68">
        <v>12926.334290000001</v>
      </c>
      <c r="Q198" s="68">
        <v>13076.690490000001</v>
      </c>
      <c r="R198" s="68">
        <v>13244.728520000001</v>
      </c>
      <c r="S198" s="68">
        <v>13464.107480000001</v>
      </c>
      <c r="T198" s="68">
        <v>13647.945669999999</v>
      </c>
    </row>
    <row r="199" spans="1:20" ht="11.85" customHeight="1">
      <c r="A199" s="111" t="s">
        <v>486</v>
      </c>
      <c r="B199" s="68">
        <v>1578.85941</v>
      </c>
      <c r="C199" s="68">
        <v>1797.8851500000001</v>
      </c>
      <c r="D199" s="68">
        <v>1925.6995899999999</v>
      </c>
      <c r="E199" s="68">
        <v>2005.98748</v>
      </c>
      <c r="F199" s="68">
        <v>1988.0425700000001</v>
      </c>
      <c r="G199" s="68">
        <v>2190.2881299999999</v>
      </c>
      <c r="H199" s="68">
        <v>2330.5438399999998</v>
      </c>
      <c r="I199" s="68">
        <v>2489.7413499999998</v>
      </c>
      <c r="J199" s="68">
        <v>2636.5559499999999</v>
      </c>
      <c r="K199" s="68">
        <v>2759.2764400000001</v>
      </c>
      <c r="L199" s="68">
        <v>2645.1718500000002</v>
      </c>
      <c r="M199" s="68">
        <v>2765.6340100000002</v>
      </c>
      <c r="N199" s="68">
        <v>2895.1882500000002</v>
      </c>
      <c r="O199" s="68">
        <v>2864.7803100000001</v>
      </c>
      <c r="P199" s="68">
        <v>2906.2999500000001</v>
      </c>
      <c r="Q199" s="68">
        <v>2988.4645300000002</v>
      </c>
      <c r="R199" s="68">
        <v>3049.0965299999998</v>
      </c>
      <c r="S199" s="68">
        <v>3198.9703199999999</v>
      </c>
      <c r="T199" s="68">
        <v>3198.7839800000002</v>
      </c>
    </row>
    <row r="200" spans="1:20" ht="11.85" customHeight="1">
      <c r="A200" s="111" t="s">
        <v>488</v>
      </c>
      <c r="B200" s="68">
        <v>769.46343000000002</v>
      </c>
      <c r="C200" s="68">
        <v>774.55202999999995</v>
      </c>
      <c r="D200" s="68">
        <v>805.97668999999996</v>
      </c>
      <c r="E200" s="68">
        <v>768.88566000000003</v>
      </c>
      <c r="F200" s="68">
        <v>807.75509</v>
      </c>
      <c r="G200" s="68">
        <v>765.52967999999998</v>
      </c>
      <c r="H200" s="68">
        <v>748.92858000000001</v>
      </c>
      <c r="I200" s="68">
        <v>777.35143000000005</v>
      </c>
      <c r="J200" s="68">
        <v>741.57624999999996</v>
      </c>
      <c r="K200" s="68">
        <v>786.22442000000001</v>
      </c>
      <c r="L200" s="68">
        <v>760.03003999999999</v>
      </c>
      <c r="M200" s="68">
        <v>752.54939999999999</v>
      </c>
      <c r="N200" s="68">
        <v>707.28404</v>
      </c>
      <c r="O200" s="68">
        <v>699.56803000000002</v>
      </c>
      <c r="P200" s="68">
        <v>650.59780999999998</v>
      </c>
      <c r="Q200" s="68">
        <v>644.22771</v>
      </c>
      <c r="R200" s="68">
        <v>644.96802000000002</v>
      </c>
      <c r="S200" s="68">
        <v>648.47586999999999</v>
      </c>
      <c r="T200" s="68">
        <v>693.77506000000005</v>
      </c>
    </row>
    <row r="201" spans="1:20" ht="11.85" customHeight="1">
      <c r="A201" s="111" t="s">
        <v>492</v>
      </c>
      <c r="B201" s="68">
        <v>452.98284000000001</v>
      </c>
      <c r="C201" s="68">
        <v>444.62792000000002</v>
      </c>
      <c r="D201" s="68">
        <v>442.74092000000002</v>
      </c>
      <c r="E201" s="68">
        <v>470.21095000000003</v>
      </c>
      <c r="F201" s="68">
        <v>466.30651999999998</v>
      </c>
      <c r="G201" s="68">
        <v>453.68727000000001</v>
      </c>
      <c r="H201" s="68">
        <v>482.80133000000001</v>
      </c>
      <c r="I201" s="68">
        <v>484.23191000000003</v>
      </c>
      <c r="J201" s="68">
        <v>500.60487999999998</v>
      </c>
      <c r="K201" s="68">
        <v>501.22681</v>
      </c>
      <c r="L201" s="68">
        <v>523.82965000000002</v>
      </c>
      <c r="M201" s="68">
        <v>535.99315000000001</v>
      </c>
      <c r="N201" s="68">
        <v>549.46735000000001</v>
      </c>
      <c r="O201" s="68">
        <v>531.97580000000005</v>
      </c>
      <c r="P201" s="68">
        <v>560.90147000000002</v>
      </c>
      <c r="Q201" s="68">
        <v>572.33560999999997</v>
      </c>
      <c r="R201" s="68">
        <v>587.44602999999995</v>
      </c>
      <c r="S201" s="68">
        <v>586.59029999999996</v>
      </c>
      <c r="T201" s="68">
        <v>600.46833000000004</v>
      </c>
    </row>
    <row r="202" spans="1:20" ht="11.85" customHeight="1">
      <c r="A202" s="111" t="s">
        <v>539</v>
      </c>
      <c r="B202" s="68">
        <v>167.37481</v>
      </c>
      <c r="C202" s="68">
        <v>171.58313000000001</v>
      </c>
      <c r="D202" s="68">
        <v>171.6086</v>
      </c>
      <c r="E202" s="68">
        <v>170.54130000000001</v>
      </c>
      <c r="F202" s="68">
        <v>169.19379000000001</v>
      </c>
      <c r="G202" s="68">
        <v>179.01632000000001</v>
      </c>
      <c r="H202" s="68">
        <v>151.89132000000001</v>
      </c>
      <c r="I202" s="68">
        <v>279.06227000000001</v>
      </c>
      <c r="J202" s="68">
        <v>297.66529000000003</v>
      </c>
      <c r="K202" s="68">
        <v>317.50493</v>
      </c>
      <c r="L202" s="68">
        <v>321.83981</v>
      </c>
      <c r="M202" s="68">
        <v>334.94144</v>
      </c>
      <c r="N202" s="68">
        <v>346.65289999999999</v>
      </c>
      <c r="O202" s="68">
        <v>358.79331000000002</v>
      </c>
      <c r="P202" s="68">
        <v>367.99648999999999</v>
      </c>
      <c r="Q202" s="68">
        <v>375.13202999999999</v>
      </c>
      <c r="R202" s="68">
        <v>382.13560000000001</v>
      </c>
      <c r="S202" s="68">
        <v>391.92934000000002</v>
      </c>
      <c r="T202" s="68">
        <v>402.48707000000002</v>
      </c>
    </row>
    <row r="203" spans="1:20" ht="11.85" customHeight="1">
      <c r="A203" s="111" t="s">
        <v>490</v>
      </c>
      <c r="B203" s="68">
        <v>6119.9223899999997</v>
      </c>
      <c r="C203" s="68">
        <v>6233.25551</v>
      </c>
      <c r="D203" s="68">
        <v>6259.5189799999998</v>
      </c>
      <c r="E203" s="68">
        <v>6437.7438099999999</v>
      </c>
      <c r="F203" s="68">
        <v>6687.3536400000003</v>
      </c>
      <c r="G203" s="68">
        <v>6689.3411500000002</v>
      </c>
      <c r="H203" s="68">
        <v>6894.1662800000004</v>
      </c>
      <c r="I203" s="68">
        <v>6917.7892599999996</v>
      </c>
      <c r="J203" s="68">
        <v>6984.9817300000004</v>
      </c>
      <c r="K203" s="68">
        <v>7290.1633000000002</v>
      </c>
      <c r="L203" s="68">
        <v>7352.7127</v>
      </c>
      <c r="M203" s="68">
        <v>7376.5322399999995</v>
      </c>
      <c r="N203" s="68">
        <v>7412.9751500000002</v>
      </c>
      <c r="O203" s="68">
        <v>7289.5912600000001</v>
      </c>
      <c r="P203" s="68">
        <v>7428.6243100000002</v>
      </c>
      <c r="Q203" s="68">
        <v>7566.1312099999996</v>
      </c>
      <c r="R203" s="68">
        <v>7676.2797499999997</v>
      </c>
      <c r="S203" s="68">
        <v>7532.2917100000004</v>
      </c>
      <c r="T203" s="68">
        <v>7618.4031000000004</v>
      </c>
    </row>
    <row r="204" spans="1:20" ht="11.85" customHeight="1">
      <c r="A204" s="111" t="s">
        <v>491</v>
      </c>
      <c r="B204" s="68">
        <v>17429.98863</v>
      </c>
      <c r="C204" s="68">
        <v>18106.460950000001</v>
      </c>
      <c r="D204" s="68">
        <v>18890.59693</v>
      </c>
      <c r="E204" s="68">
        <v>19646.895369999998</v>
      </c>
      <c r="F204" s="68">
        <v>20230.811799999999</v>
      </c>
      <c r="G204" s="68">
        <v>20741.468150000001</v>
      </c>
      <c r="H204" s="68">
        <v>21530.835630000001</v>
      </c>
      <c r="I204" s="68">
        <v>22095.569579999999</v>
      </c>
      <c r="J204" s="68">
        <v>22582.441599999998</v>
      </c>
      <c r="K204" s="68">
        <v>23361.206620000001</v>
      </c>
      <c r="L204" s="68">
        <v>23990.74422</v>
      </c>
      <c r="M204" s="68">
        <v>24053.144339999999</v>
      </c>
      <c r="N204" s="68">
        <v>24409.804179999999</v>
      </c>
      <c r="O204" s="68">
        <v>24440.994030000002</v>
      </c>
      <c r="P204" s="68">
        <v>24840.75432</v>
      </c>
      <c r="Q204" s="68">
        <v>25222.98158</v>
      </c>
      <c r="R204" s="68">
        <v>25584.654450000002</v>
      </c>
      <c r="S204" s="68">
        <v>25822.365020000001</v>
      </c>
      <c r="T204" s="68">
        <v>26161.86321</v>
      </c>
    </row>
    <row r="205" spans="1:20" ht="11.85" customHeight="1">
      <c r="A205" s="123" t="s">
        <v>540</v>
      </c>
      <c r="B205" s="113"/>
      <c r="C205" s="113"/>
      <c r="D205" s="113"/>
      <c r="E205" s="113"/>
      <c r="F205" s="113"/>
      <c r="G205" s="113"/>
      <c r="H205" s="113"/>
      <c r="I205" s="113"/>
      <c r="J205" s="113"/>
      <c r="K205" s="113"/>
      <c r="L205" s="113"/>
      <c r="M205" s="113"/>
      <c r="N205" s="113"/>
      <c r="O205" s="113"/>
      <c r="P205" s="113"/>
      <c r="Q205" s="113"/>
      <c r="R205" s="113"/>
      <c r="S205" s="113"/>
      <c r="T205" s="116"/>
    </row>
    <row r="206" spans="1:20" ht="15" customHeight="1">
      <c r="A206" s="111" t="s">
        <v>486</v>
      </c>
      <c r="B206" s="68">
        <v>57.999200000000002</v>
      </c>
      <c r="C206" s="68">
        <v>72.091139999999996</v>
      </c>
      <c r="D206" s="68">
        <v>86.641639999999995</v>
      </c>
      <c r="E206" s="68">
        <v>66.359120000000004</v>
      </c>
      <c r="F206" s="68">
        <v>53.572310000000002</v>
      </c>
      <c r="G206" s="68">
        <v>107.80602</v>
      </c>
      <c r="H206" s="68">
        <v>95.460130000000007</v>
      </c>
      <c r="I206" s="68">
        <v>82.893789999999996</v>
      </c>
      <c r="J206" s="68">
        <v>88.625799999999998</v>
      </c>
      <c r="K206" s="68">
        <v>93.255510000000001</v>
      </c>
      <c r="L206" s="68">
        <v>93.916899999999998</v>
      </c>
      <c r="M206" s="68">
        <v>129.85223999999999</v>
      </c>
      <c r="N206" s="68">
        <v>139.77303000000001</v>
      </c>
      <c r="O206" s="68">
        <v>137.12748999999999</v>
      </c>
      <c r="P206" s="68">
        <v>117.06543000000001</v>
      </c>
      <c r="Q206" s="68">
        <v>120.37236</v>
      </c>
      <c r="R206" s="68">
        <v>134.92286999999999</v>
      </c>
      <c r="S206" s="68">
        <v>145.72551000000001</v>
      </c>
      <c r="T206" s="68">
        <v>143.11000000000001</v>
      </c>
    </row>
    <row r="207" spans="1:20" ht="11.85" customHeight="1">
      <c r="A207" s="111" t="s">
        <v>541</v>
      </c>
      <c r="B207" s="68">
        <v>66.615759999999995</v>
      </c>
      <c r="C207" s="68">
        <v>76.230180000000004</v>
      </c>
      <c r="D207" s="68">
        <v>69.872320000000002</v>
      </c>
      <c r="E207" s="68">
        <v>76.306240000000003</v>
      </c>
      <c r="F207" s="68">
        <v>76.86994</v>
      </c>
      <c r="G207" s="68">
        <v>69.641909999999996</v>
      </c>
      <c r="H207" s="68">
        <v>75.736829999999998</v>
      </c>
      <c r="I207" s="68">
        <v>61.615969999999997</v>
      </c>
      <c r="J207" s="68">
        <v>63.770870000000002</v>
      </c>
      <c r="K207" s="68">
        <v>72.633170000000007</v>
      </c>
      <c r="L207" s="68">
        <v>68.099140000000006</v>
      </c>
      <c r="M207" s="68">
        <v>57.789029999999997</v>
      </c>
      <c r="N207" s="68">
        <v>67.154529999999994</v>
      </c>
      <c r="O207" s="68">
        <v>64.294820000000001</v>
      </c>
      <c r="P207" s="68">
        <v>64.11206</v>
      </c>
      <c r="Q207" s="68">
        <v>66.937920000000005</v>
      </c>
      <c r="R207" s="68">
        <v>63.951790000000003</v>
      </c>
      <c r="S207" s="68">
        <v>63.327190000000002</v>
      </c>
      <c r="T207" s="68">
        <v>63.912939999999999</v>
      </c>
    </row>
    <row r="208" spans="1:20" ht="11.85" customHeight="1">
      <c r="A208" s="111" t="s">
        <v>542</v>
      </c>
      <c r="B208" s="68">
        <v>47.950530000000001</v>
      </c>
      <c r="C208" s="68">
        <v>55.159640000000003</v>
      </c>
      <c r="D208" s="68">
        <v>62.038060000000002</v>
      </c>
      <c r="E208" s="68">
        <v>70.944739999999996</v>
      </c>
      <c r="F208" s="68">
        <v>74.405990000000003</v>
      </c>
      <c r="G208" s="68">
        <v>77.823160000000001</v>
      </c>
      <c r="H208" s="68">
        <v>82.673320000000004</v>
      </c>
      <c r="I208" s="68">
        <v>88.196770000000001</v>
      </c>
      <c r="J208" s="68">
        <v>97.010080000000002</v>
      </c>
      <c r="K208" s="68">
        <v>67.517229999999998</v>
      </c>
      <c r="L208" s="68">
        <v>70.233059999999995</v>
      </c>
      <c r="M208" s="68">
        <v>69.605559999999997</v>
      </c>
      <c r="N208" s="68">
        <v>63.092730000000003</v>
      </c>
      <c r="O208" s="68">
        <v>59.989510000000003</v>
      </c>
      <c r="P208" s="68">
        <v>59.889150000000001</v>
      </c>
      <c r="Q208" s="68">
        <v>58.626280000000001</v>
      </c>
      <c r="R208" s="68">
        <v>59.393459999999997</v>
      </c>
      <c r="S208" s="68">
        <v>60.064900000000002</v>
      </c>
      <c r="T208" s="68">
        <v>59.170259999999999</v>
      </c>
    </row>
    <row r="209" spans="1:20" ht="11.85" customHeight="1">
      <c r="A209" s="111" t="s">
        <v>506</v>
      </c>
      <c r="B209" s="68">
        <v>13.80843</v>
      </c>
      <c r="C209" s="68">
        <v>15.60041</v>
      </c>
      <c r="D209" s="68">
        <v>19.605550000000001</v>
      </c>
      <c r="E209" s="68">
        <v>12.582879999999999</v>
      </c>
      <c r="F209" s="68">
        <v>17.057600000000001</v>
      </c>
      <c r="G209" s="68">
        <v>19.12576</v>
      </c>
      <c r="H209" s="68">
        <v>14.902100000000001</v>
      </c>
      <c r="I209" s="68">
        <v>26.439299999999999</v>
      </c>
      <c r="J209" s="68">
        <v>24.54937</v>
      </c>
      <c r="K209" s="68">
        <v>24.570509999999999</v>
      </c>
      <c r="L209" s="68">
        <v>26.49784</v>
      </c>
      <c r="M209" s="68">
        <v>26.327159999999999</v>
      </c>
      <c r="N209" s="68">
        <v>31.491569999999999</v>
      </c>
      <c r="O209" s="68">
        <v>24.183160000000001</v>
      </c>
      <c r="P209" s="68">
        <v>26.400110000000002</v>
      </c>
      <c r="Q209" s="68">
        <v>28.015239999999999</v>
      </c>
      <c r="R209" s="68">
        <v>28.37349</v>
      </c>
      <c r="S209" s="68">
        <v>27.976649999999999</v>
      </c>
      <c r="T209" s="68">
        <v>32.716589999999997</v>
      </c>
    </row>
    <row r="210" spans="1:20" ht="11.85" customHeight="1">
      <c r="A210" s="111" t="s">
        <v>485</v>
      </c>
      <c r="B210" s="68">
        <v>39.683199999999999</v>
      </c>
      <c r="C210" s="68">
        <v>34.171639999999996</v>
      </c>
      <c r="D210" s="68">
        <v>33.620489999999997</v>
      </c>
      <c r="E210" s="68">
        <v>37.478569999999998</v>
      </c>
      <c r="F210" s="68">
        <v>32.628410000000002</v>
      </c>
      <c r="G210" s="68">
        <v>29.321470000000001</v>
      </c>
      <c r="H210" s="68">
        <v>26.539239999999999</v>
      </c>
      <c r="I210" s="68">
        <v>24.590350000000001</v>
      </c>
      <c r="J210" s="68">
        <v>22.090309999999999</v>
      </c>
      <c r="K210" s="68">
        <v>23.148530000000001</v>
      </c>
      <c r="L210" s="68">
        <v>24.25084</v>
      </c>
      <c r="M210" s="68">
        <v>26.31662</v>
      </c>
      <c r="N210" s="68">
        <v>29.149819999999998</v>
      </c>
      <c r="O210" s="68">
        <v>29.198170000000001</v>
      </c>
      <c r="P210" s="68">
        <v>29.137309999999999</v>
      </c>
      <c r="Q210" s="68">
        <v>28.614380000000001</v>
      </c>
      <c r="R210" s="68">
        <v>28.652750000000001</v>
      </c>
      <c r="S210" s="68">
        <v>28.62218</v>
      </c>
      <c r="T210" s="68">
        <v>28.591619999999999</v>
      </c>
    </row>
    <row r="211" spans="1:20" ht="11.85" customHeight="1">
      <c r="A211" s="111" t="s">
        <v>543</v>
      </c>
      <c r="B211" s="68">
        <v>26.575990000000001</v>
      </c>
      <c r="C211" s="68">
        <v>24.154990000000002</v>
      </c>
      <c r="D211" s="68">
        <v>25.585979999999999</v>
      </c>
      <c r="E211" s="68">
        <v>25.557960000000001</v>
      </c>
      <c r="F211" s="68">
        <v>25.35999</v>
      </c>
      <c r="G211" s="68">
        <v>31.801010000000002</v>
      </c>
      <c r="H211" s="68">
        <v>19.89001</v>
      </c>
      <c r="I211" s="68">
        <v>31.924910000000001</v>
      </c>
      <c r="J211" s="68">
        <v>24.57602</v>
      </c>
      <c r="K211" s="68">
        <v>28.91009</v>
      </c>
      <c r="L211" s="68">
        <v>30.121089999999999</v>
      </c>
      <c r="M211" s="68">
        <v>28.70308</v>
      </c>
      <c r="N211" s="68">
        <v>28.46696</v>
      </c>
      <c r="O211" s="68">
        <v>24.429860000000001</v>
      </c>
      <c r="P211" s="68">
        <v>20.283930000000002</v>
      </c>
      <c r="Q211" s="68">
        <v>32.305999999999997</v>
      </c>
      <c r="R211" s="68">
        <v>22.17801</v>
      </c>
      <c r="S211" s="68">
        <v>25.581880000000002</v>
      </c>
      <c r="T211" s="68">
        <v>23.625019999999999</v>
      </c>
    </row>
    <row r="212" spans="1:20" ht="11.85" customHeight="1">
      <c r="A212" s="111" t="s">
        <v>490</v>
      </c>
      <c r="B212" s="68">
        <v>167.77418</v>
      </c>
      <c r="C212" s="68">
        <v>185.10269</v>
      </c>
      <c r="D212" s="68">
        <v>179.93116000000001</v>
      </c>
      <c r="E212" s="68">
        <v>193.40083999999999</v>
      </c>
      <c r="F212" s="68">
        <v>204.32114000000001</v>
      </c>
      <c r="G212" s="68">
        <v>210.89957999999999</v>
      </c>
      <c r="H212" s="68">
        <v>217.40694999999999</v>
      </c>
      <c r="I212" s="68">
        <v>227.20572999999999</v>
      </c>
      <c r="J212" s="68">
        <v>232.89155</v>
      </c>
      <c r="K212" s="68">
        <v>250.14269999999999</v>
      </c>
      <c r="L212" s="68">
        <v>266.52062999999998</v>
      </c>
      <c r="M212" s="68">
        <v>261.73829000000001</v>
      </c>
      <c r="N212" s="68">
        <v>286.53955000000002</v>
      </c>
      <c r="O212" s="68">
        <v>267.13458000000003</v>
      </c>
      <c r="P212" s="68">
        <v>245.44915</v>
      </c>
      <c r="Q212" s="68">
        <v>269.11801000000003</v>
      </c>
      <c r="R212" s="68">
        <v>287.24293</v>
      </c>
      <c r="S212" s="68">
        <v>273.45332000000002</v>
      </c>
      <c r="T212" s="68">
        <v>277.31274000000002</v>
      </c>
    </row>
    <row r="213" spans="1:20">
      <c r="A213" s="111" t="s">
        <v>491</v>
      </c>
      <c r="B213" s="68">
        <v>420.40728999999999</v>
      </c>
      <c r="C213" s="68">
        <v>462.51069000000001</v>
      </c>
      <c r="D213" s="68">
        <v>477.29520000000002</v>
      </c>
      <c r="E213" s="68">
        <v>482.63035000000002</v>
      </c>
      <c r="F213" s="68">
        <v>484.21537999999998</v>
      </c>
      <c r="G213" s="68">
        <v>546.41890999999998</v>
      </c>
      <c r="H213" s="68">
        <v>532.60857999999996</v>
      </c>
      <c r="I213" s="68">
        <v>542.86681999999996</v>
      </c>
      <c r="J213" s="68">
        <v>553.51400000000001</v>
      </c>
      <c r="K213" s="68">
        <v>560.17773999999997</v>
      </c>
      <c r="L213" s="68">
        <v>579.6395</v>
      </c>
      <c r="M213" s="68">
        <v>600.33198000000004</v>
      </c>
      <c r="N213" s="68">
        <v>645.66818999999998</v>
      </c>
      <c r="O213" s="68">
        <v>606.35758999999996</v>
      </c>
      <c r="P213" s="68">
        <v>562.33713999999998</v>
      </c>
      <c r="Q213" s="68">
        <v>603.99018999999998</v>
      </c>
      <c r="R213" s="68">
        <v>624.71529999999996</v>
      </c>
      <c r="S213" s="68">
        <v>624.75162999999998</v>
      </c>
      <c r="T213" s="68">
        <v>628.43916999999999</v>
      </c>
    </row>
    <row r="214" spans="1:20">
      <c r="A214" s="123" t="s">
        <v>544</v>
      </c>
      <c r="B214" s="113"/>
      <c r="C214" s="113"/>
      <c r="D214" s="113"/>
      <c r="E214" s="113"/>
      <c r="F214" s="113"/>
      <c r="G214" s="113"/>
      <c r="H214" s="113"/>
      <c r="I214" s="113"/>
      <c r="J214" s="113"/>
      <c r="K214" s="113"/>
      <c r="L214" s="113"/>
      <c r="M214" s="113"/>
      <c r="N214" s="113"/>
      <c r="O214" s="113"/>
      <c r="P214" s="113"/>
      <c r="Q214" s="113"/>
      <c r="R214" s="113"/>
      <c r="S214" s="113"/>
      <c r="T214" s="116"/>
    </row>
    <row r="215" spans="1:20" ht="15" customHeight="1">
      <c r="A215" s="111" t="s">
        <v>489</v>
      </c>
      <c r="B215" s="68">
        <v>24.757290000000001</v>
      </c>
      <c r="C215" s="68">
        <v>25.3672</v>
      </c>
      <c r="D215" s="68">
        <v>19.018039999999999</v>
      </c>
      <c r="E215" s="68">
        <v>27.70833</v>
      </c>
      <c r="F215" s="68">
        <v>29.737880000000001</v>
      </c>
      <c r="G215" s="68">
        <v>26.848749999999999</v>
      </c>
      <c r="H215" s="68">
        <v>44.555500000000002</v>
      </c>
      <c r="I215" s="68">
        <v>36.597079999999998</v>
      </c>
      <c r="J215" s="68">
        <v>29.766079999999999</v>
      </c>
      <c r="K215" s="68">
        <v>33.132060000000003</v>
      </c>
      <c r="L215" s="68">
        <v>37.82564</v>
      </c>
      <c r="M215" s="68">
        <v>48.462899999999998</v>
      </c>
      <c r="N215" s="68">
        <v>72.432860000000005</v>
      </c>
      <c r="O215" s="68">
        <v>50.804009999999998</v>
      </c>
      <c r="P215" s="68">
        <v>52.238050000000001</v>
      </c>
      <c r="Q215" s="68">
        <v>60.40831</v>
      </c>
      <c r="R215" s="68">
        <v>69.837900000000005</v>
      </c>
      <c r="S215" s="68">
        <v>79.720429999999993</v>
      </c>
      <c r="T215" s="68">
        <v>81.722329999999999</v>
      </c>
    </row>
    <row r="216" spans="1:20">
      <c r="A216" s="111" t="s">
        <v>545</v>
      </c>
      <c r="B216" s="68">
        <v>65.997559999999993</v>
      </c>
      <c r="C216" s="68">
        <v>55.554270000000002</v>
      </c>
      <c r="D216" s="68">
        <v>64.701250000000002</v>
      </c>
      <c r="E216" s="68">
        <v>78.583749999999995</v>
      </c>
      <c r="F216" s="68">
        <v>74.503</v>
      </c>
      <c r="G216" s="68">
        <v>66.539900000000003</v>
      </c>
      <c r="H216" s="68">
        <v>55.159640000000003</v>
      </c>
      <c r="I216" s="68">
        <v>73.652010000000004</v>
      </c>
      <c r="J216" s="68">
        <v>87.320670000000007</v>
      </c>
      <c r="K216" s="68">
        <v>83.9983</v>
      </c>
      <c r="L216" s="68">
        <v>70.563339999999997</v>
      </c>
      <c r="M216" s="68">
        <v>106.61332</v>
      </c>
      <c r="N216" s="68">
        <v>90.658469999999994</v>
      </c>
      <c r="O216" s="68">
        <v>78.940899999999999</v>
      </c>
      <c r="P216" s="68">
        <v>93.398809999999997</v>
      </c>
      <c r="Q216" s="68">
        <v>101.28915000000001</v>
      </c>
      <c r="R216" s="68">
        <v>49.466650000000001</v>
      </c>
      <c r="S216" s="68">
        <v>75.470079999999996</v>
      </c>
      <c r="T216" s="68">
        <v>57.51491</v>
      </c>
    </row>
    <row r="217" spans="1:20">
      <c r="A217" s="111" t="s">
        <v>485</v>
      </c>
      <c r="B217" s="68">
        <v>25.463380000000001</v>
      </c>
      <c r="C217" s="68">
        <v>22.332820000000002</v>
      </c>
      <c r="D217" s="68">
        <v>23.809920000000002</v>
      </c>
      <c r="E217" s="68">
        <v>24.25084</v>
      </c>
      <c r="F217" s="68">
        <v>21.164370000000002</v>
      </c>
      <c r="G217" s="68">
        <v>20.073080000000001</v>
      </c>
      <c r="H217" s="68">
        <v>30.291509999999999</v>
      </c>
      <c r="I217" s="68">
        <v>28.175070000000002</v>
      </c>
      <c r="J217" s="68">
        <v>27.910509999999999</v>
      </c>
      <c r="K217" s="68">
        <v>29.7624</v>
      </c>
      <c r="L217" s="68">
        <v>27.932559999999999</v>
      </c>
      <c r="M217" s="68">
        <v>30.311969999999999</v>
      </c>
      <c r="N217" s="68">
        <v>33.575290000000003</v>
      </c>
      <c r="O217" s="68">
        <v>33.630980000000001</v>
      </c>
      <c r="P217" s="68">
        <v>31.954930000000001</v>
      </c>
      <c r="Q217" s="68">
        <v>31.884160000000001</v>
      </c>
      <c r="R217" s="68">
        <v>32.27055</v>
      </c>
      <c r="S217" s="68">
        <v>32.669319999999999</v>
      </c>
      <c r="T217" s="68">
        <v>33.068100000000001</v>
      </c>
    </row>
    <row r="218" spans="1:20">
      <c r="A218" s="111" t="s">
        <v>486</v>
      </c>
      <c r="B218" s="119">
        <v>17.319510000000001</v>
      </c>
      <c r="C218" s="119">
        <v>15.65061</v>
      </c>
      <c r="D218" s="119">
        <v>13.203480000000001</v>
      </c>
      <c r="E218" s="119">
        <v>10.09055</v>
      </c>
      <c r="F218" s="119">
        <v>14.510820000000001</v>
      </c>
      <c r="G218" s="119">
        <v>14.87458</v>
      </c>
      <c r="H218" s="119">
        <v>13.077819999999999</v>
      </c>
      <c r="I218" s="68">
        <v>15.564629999999999</v>
      </c>
      <c r="J218" s="68">
        <v>18.584959999999999</v>
      </c>
      <c r="K218" s="68">
        <v>20.392749999999999</v>
      </c>
      <c r="L218" s="68">
        <v>19.59909</v>
      </c>
      <c r="M218" s="68">
        <v>16.3583</v>
      </c>
      <c r="N218" s="68">
        <v>22.292919999999999</v>
      </c>
      <c r="O218" s="68">
        <v>21.897410000000001</v>
      </c>
      <c r="P218" s="68">
        <v>17.89734</v>
      </c>
      <c r="Q218" s="68">
        <v>18.963280000000001</v>
      </c>
      <c r="R218" s="68">
        <v>19.324439999999999</v>
      </c>
      <c r="S218" s="68">
        <v>22.143270000000001</v>
      </c>
      <c r="T218" s="68">
        <v>25.007829999999998</v>
      </c>
    </row>
    <row r="219" spans="1:20">
      <c r="A219" s="111" t="s">
        <v>488</v>
      </c>
      <c r="B219" s="68">
        <v>14.00299</v>
      </c>
      <c r="C219" s="68">
        <v>13.20304</v>
      </c>
      <c r="D219" s="68">
        <v>16.286999999999999</v>
      </c>
      <c r="E219" s="68">
        <v>12.27004</v>
      </c>
      <c r="F219" s="68">
        <v>17.136970000000002</v>
      </c>
      <c r="G219" s="68">
        <v>14.22091</v>
      </c>
      <c r="H219" s="68">
        <v>5.625</v>
      </c>
      <c r="I219" s="68">
        <v>11.001989999999999</v>
      </c>
      <c r="J219" s="68">
        <v>15.61997</v>
      </c>
      <c r="K219" s="68">
        <v>17.155049999999999</v>
      </c>
      <c r="L219" s="68">
        <v>18.283000000000001</v>
      </c>
      <c r="M219" s="68">
        <v>27.76192</v>
      </c>
      <c r="N219" s="68">
        <v>14.195119999999999</v>
      </c>
      <c r="O219" s="68">
        <v>15.92906</v>
      </c>
      <c r="P219" s="68">
        <v>22.346050000000002</v>
      </c>
      <c r="Q219" s="68">
        <v>21.629110000000001</v>
      </c>
      <c r="R219" s="68">
        <v>9.1610899999999997</v>
      </c>
      <c r="S219" s="68">
        <v>15.517010000000001</v>
      </c>
      <c r="T219" s="68">
        <v>18.08606</v>
      </c>
    </row>
    <row r="220" spans="1:20">
      <c r="A220" s="111" t="s">
        <v>490</v>
      </c>
      <c r="B220" s="68">
        <v>101.12851000000001</v>
      </c>
      <c r="C220" s="68">
        <v>83.404129999999995</v>
      </c>
      <c r="D220" s="68">
        <v>64.372150000000005</v>
      </c>
      <c r="E220" s="68">
        <v>62.45872</v>
      </c>
      <c r="F220" s="68">
        <v>72.16046</v>
      </c>
      <c r="G220" s="68">
        <v>88.992549999999994</v>
      </c>
      <c r="H220" s="68">
        <v>77.897840000000002</v>
      </c>
      <c r="I220" s="68">
        <v>69.540109999999999</v>
      </c>
      <c r="J220" s="68">
        <v>69.409000000000006</v>
      </c>
      <c r="K220" s="68">
        <v>73.710800000000006</v>
      </c>
      <c r="L220" s="68">
        <v>88.810069999999996</v>
      </c>
      <c r="M220" s="68">
        <v>99.37491</v>
      </c>
      <c r="N220" s="68">
        <v>123.68444</v>
      </c>
      <c r="O220" s="68">
        <v>95.06935</v>
      </c>
      <c r="P220" s="68">
        <v>91.573670000000007</v>
      </c>
      <c r="Q220" s="68">
        <v>89.455569999999994</v>
      </c>
      <c r="R220" s="68">
        <v>94.427170000000004</v>
      </c>
      <c r="S220" s="68">
        <v>87.251599999999996</v>
      </c>
      <c r="T220" s="68">
        <v>88.030259999999998</v>
      </c>
    </row>
    <row r="221" spans="1:20">
      <c r="A221" s="111" t="s">
        <v>491</v>
      </c>
      <c r="B221" s="68">
        <v>248.66924</v>
      </c>
      <c r="C221" s="68">
        <v>215.51206999999999</v>
      </c>
      <c r="D221" s="68">
        <v>201.39184</v>
      </c>
      <c r="E221" s="68">
        <v>215.36223000000001</v>
      </c>
      <c r="F221" s="68">
        <v>229.21350000000001</v>
      </c>
      <c r="G221" s="68">
        <v>231.54977</v>
      </c>
      <c r="H221" s="68">
        <v>226.60731000000001</v>
      </c>
      <c r="I221" s="68">
        <v>234.53089</v>
      </c>
      <c r="J221" s="68">
        <v>248.61118999999999</v>
      </c>
      <c r="K221" s="68">
        <v>258.15136000000001</v>
      </c>
      <c r="L221" s="68">
        <v>263.01369999999997</v>
      </c>
      <c r="M221" s="68">
        <v>328.88332000000003</v>
      </c>
      <c r="N221" s="68">
        <v>356.83909999999997</v>
      </c>
      <c r="O221" s="68">
        <v>296.27170999999998</v>
      </c>
      <c r="P221" s="68">
        <v>309.40884999999997</v>
      </c>
      <c r="Q221" s="68">
        <v>323.62957999999998</v>
      </c>
      <c r="R221" s="68">
        <v>274.48779999999999</v>
      </c>
      <c r="S221" s="68">
        <v>312.77170999999998</v>
      </c>
      <c r="T221" s="68">
        <v>303.42948999999999</v>
      </c>
    </row>
    <row r="222" spans="1:20">
      <c r="A222" s="123" t="s">
        <v>546</v>
      </c>
      <c r="B222" s="122"/>
      <c r="C222" s="122"/>
      <c r="D222" s="122"/>
      <c r="E222" s="122"/>
      <c r="F222" s="122"/>
      <c r="G222" s="122"/>
      <c r="H222" s="122"/>
      <c r="I222" s="122"/>
      <c r="J222" s="122"/>
      <c r="K222" s="122"/>
      <c r="L222" s="122"/>
      <c r="M222" s="122"/>
      <c r="N222" s="122"/>
      <c r="O222" s="122"/>
      <c r="P222" s="122"/>
      <c r="Q222" s="122"/>
      <c r="R222" s="122"/>
      <c r="S222" s="122"/>
      <c r="T222" s="116"/>
    </row>
    <row r="223" spans="1:20" ht="15" customHeight="1">
      <c r="A223" s="111" t="s">
        <v>547</v>
      </c>
      <c r="B223" s="68">
        <v>6.5017800000000001</v>
      </c>
      <c r="C223" s="68">
        <v>0.70206000000000002</v>
      </c>
      <c r="D223" s="68">
        <v>2.8880499999999998</v>
      </c>
      <c r="E223" s="68">
        <v>1.41612</v>
      </c>
      <c r="F223" s="68">
        <v>3.1526100000000001</v>
      </c>
      <c r="G223" s="68">
        <v>8.3700500000000009</v>
      </c>
      <c r="H223" s="68">
        <v>6.34931</v>
      </c>
      <c r="I223" s="68">
        <v>4.0719399999999997</v>
      </c>
      <c r="J223" s="68">
        <v>5.6096599999999999</v>
      </c>
      <c r="K223" s="68">
        <v>6.4485200000000003</v>
      </c>
      <c r="L223" s="68">
        <v>5.5302899999999999</v>
      </c>
      <c r="M223" s="68">
        <v>6.4375</v>
      </c>
      <c r="N223" s="68">
        <v>19.076589999999999</v>
      </c>
      <c r="O223" s="68">
        <v>11.966340000000001</v>
      </c>
      <c r="P223" s="68">
        <v>7.9215400000000002</v>
      </c>
      <c r="Q223" s="68">
        <v>11.59296</v>
      </c>
      <c r="R223" s="68">
        <v>18.819569999999999</v>
      </c>
      <c r="S223" s="68">
        <v>22.0352</v>
      </c>
      <c r="T223" s="68">
        <v>40.591990000000003</v>
      </c>
    </row>
    <row r="224" spans="1:20">
      <c r="A224" s="111" t="s">
        <v>545</v>
      </c>
      <c r="B224" s="68">
        <v>25.668410000000002</v>
      </c>
      <c r="C224" s="68">
        <v>15.273619999999999</v>
      </c>
      <c r="D224" s="68">
        <v>16.17972</v>
      </c>
      <c r="E224" s="68">
        <v>22.998619999999999</v>
      </c>
      <c r="F224" s="68">
        <v>33.735129999999998</v>
      </c>
      <c r="G224" s="68">
        <v>44.198259999999998</v>
      </c>
      <c r="H224" s="68">
        <v>34.689729999999997</v>
      </c>
      <c r="I224" s="68">
        <v>33.904879999999999</v>
      </c>
      <c r="J224" s="68">
        <v>49.861939999999997</v>
      </c>
      <c r="K224" s="68">
        <v>43.805840000000003</v>
      </c>
      <c r="L224" s="68">
        <v>56.008420000000001</v>
      </c>
      <c r="M224" s="68">
        <v>70.41122</v>
      </c>
      <c r="N224" s="68">
        <v>56.405250000000002</v>
      </c>
      <c r="O224" s="68">
        <v>48.32752</v>
      </c>
      <c r="P224" s="68">
        <v>52.514099999999999</v>
      </c>
      <c r="Q224" s="68">
        <v>63.22195</v>
      </c>
      <c r="R224" s="68">
        <v>35.133740000000003</v>
      </c>
      <c r="S224" s="68">
        <v>50.71949</v>
      </c>
      <c r="T224" s="68">
        <v>36.840820000000001</v>
      </c>
    </row>
    <row r="225" spans="1:20">
      <c r="A225" s="111" t="s">
        <v>486</v>
      </c>
      <c r="B225" s="68">
        <v>21.91835</v>
      </c>
      <c r="C225" s="68">
        <v>20.860130000000002</v>
      </c>
      <c r="D225" s="68">
        <v>20.062059999999999</v>
      </c>
      <c r="E225" s="68">
        <v>17.85744</v>
      </c>
      <c r="F225" s="68">
        <v>21.016660000000002</v>
      </c>
      <c r="G225" s="68">
        <v>22.74288</v>
      </c>
      <c r="H225" s="68">
        <v>20.807220000000001</v>
      </c>
      <c r="I225" s="68">
        <v>23.340330000000002</v>
      </c>
      <c r="J225" s="68">
        <v>25.000409999999999</v>
      </c>
      <c r="K225" s="68">
        <v>22.421009999999999</v>
      </c>
      <c r="L225" s="68">
        <v>22.81784</v>
      </c>
      <c r="M225" s="68">
        <v>21.517109999999999</v>
      </c>
      <c r="N225" s="68">
        <v>26.981269999999999</v>
      </c>
      <c r="O225" s="68">
        <v>35.754779999999997</v>
      </c>
      <c r="P225" s="68">
        <v>27.06879</v>
      </c>
      <c r="Q225" s="68">
        <v>24.317640000000001</v>
      </c>
      <c r="R225" s="68">
        <v>32.933750000000003</v>
      </c>
      <c r="S225" s="68">
        <v>27.972909999999999</v>
      </c>
      <c r="T225" s="68">
        <v>34.362050000000004</v>
      </c>
    </row>
    <row r="226" spans="1:20">
      <c r="A226" s="111" t="s">
        <v>492</v>
      </c>
      <c r="B226" s="68">
        <v>12.56635</v>
      </c>
      <c r="C226" s="68">
        <v>13.726509999999999</v>
      </c>
      <c r="D226" s="68">
        <v>11.798719999999999</v>
      </c>
      <c r="E226" s="68">
        <v>2.8921999999999999</v>
      </c>
      <c r="F226" s="68">
        <v>6.66195</v>
      </c>
      <c r="G226" s="68">
        <v>9.8634799999999991</v>
      </c>
      <c r="H226" s="68">
        <v>8.9497099999999996</v>
      </c>
      <c r="I226" s="68">
        <v>9.6562400000000004</v>
      </c>
      <c r="J226" s="68">
        <v>9.1932700000000001</v>
      </c>
      <c r="K226" s="68">
        <v>7.60595</v>
      </c>
      <c r="L226" s="68">
        <v>7.9366399999999997</v>
      </c>
      <c r="M226" s="68">
        <v>8.0468700000000002</v>
      </c>
      <c r="N226" s="68">
        <v>9.47987</v>
      </c>
      <c r="O226" s="68">
        <v>7.7823200000000003</v>
      </c>
      <c r="P226" s="68">
        <v>7.7962300000000004</v>
      </c>
      <c r="Q226" s="68">
        <v>8.1750699999999998</v>
      </c>
      <c r="R226" s="68">
        <v>5.7981600000000002</v>
      </c>
      <c r="S226" s="68">
        <v>9.8105700000000002</v>
      </c>
      <c r="T226" s="68">
        <v>10.449909999999999</v>
      </c>
    </row>
    <row r="227" spans="1:20">
      <c r="A227" s="111" t="s">
        <v>488</v>
      </c>
      <c r="B227" s="68">
        <v>5.2469999999999999</v>
      </c>
      <c r="C227" s="68">
        <v>3.2439900000000002</v>
      </c>
      <c r="D227" s="68">
        <v>3.6499899999999998</v>
      </c>
      <c r="E227" s="68">
        <v>2.3930099999999999</v>
      </c>
      <c r="F227" s="68">
        <v>5.8439899999999998</v>
      </c>
      <c r="G227" s="68">
        <v>8.657</v>
      </c>
      <c r="H227" s="68">
        <v>4.7320000000000002</v>
      </c>
      <c r="I227" s="68">
        <v>5.3018999999999998</v>
      </c>
      <c r="J227" s="68">
        <v>5.0190400000000004</v>
      </c>
      <c r="K227" s="68">
        <v>3.44604</v>
      </c>
      <c r="L227" s="68">
        <v>5.2760999999999996</v>
      </c>
      <c r="M227" s="68">
        <v>12.794079999999999</v>
      </c>
      <c r="N227" s="68">
        <v>7.4820500000000001</v>
      </c>
      <c r="O227" s="68">
        <v>8.4079899999999999</v>
      </c>
      <c r="P227" s="68">
        <v>5.3880999999999997</v>
      </c>
      <c r="Q227" s="68">
        <v>7.3980499999999996</v>
      </c>
      <c r="R227" s="68">
        <v>3.4698500000000001</v>
      </c>
      <c r="S227" s="68">
        <v>5.65001</v>
      </c>
      <c r="T227" s="68">
        <v>5.7419399999999996</v>
      </c>
    </row>
    <row r="228" spans="1:20">
      <c r="A228" s="111" t="s">
        <v>490</v>
      </c>
      <c r="B228" s="68">
        <v>19.914480000000001</v>
      </c>
      <c r="C228" s="68">
        <v>20.289549999999998</v>
      </c>
      <c r="D228" s="68">
        <v>18.68411</v>
      </c>
      <c r="E228" s="68">
        <v>14.952019999999999</v>
      </c>
      <c r="F228" s="68">
        <v>16.396450000000002</v>
      </c>
      <c r="G228" s="68">
        <v>15.978579999999999</v>
      </c>
      <c r="H228" s="68">
        <v>21.088370000000001</v>
      </c>
      <c r="I228" s="68">
        <v>21.424520000000001</v>
      </c>
      <c r="J228" s="68">
        <v>22.1326</v>
      </c>
      <c r="K228" s="68">
        <v>21.685960000000001</v>
      </c>
      <c r="L228" s="68">
        <v>24.733699999999999</v>
      </c>
      <c r="M228" s="68">
        <v>28.35736</v>
      </c>
      <c r="N228" s="68">
        <v>37.764510000000001</v>
      </c>
      <c r="O228" s="68">
        <v>32.79157</v>
      </c>
      <c r="P228" s="68">
        <v>26.919080000000001</v>
      </c>
      <c r="Q228" s="68">
        <v>28.015080000000001</v>
      </c>
      <c r="R228" s="68">
        <v>26.75178</v>
      </c>
      <c r="S228" s="68">
        <v>29.71931</v>
      </c>
      <c r="T228" s="68">
        <v>27.84966</v>
      </c>
    </row>
    <row r="229" spans="1:20">
      <c r="A229" s="111" t="s">
        <v>491</v>
      </c>
      <c r="B229" s="68">
        <v>91.816370000000006</v>
      </c>
      <c r="C229" s="68">
        <v>74.095860000000002</v>
      </c>
      <c r="D229" s="68">
        <v>73.262649999999994</v>
      </c>
      <c r="E229" s="68">
        <v>62.509410000000003</v>
      </c>
      <c r="F229" s="68">
        <v>86.806790000000007</v>
      </c>
      <c r="G229" s="68">
        <v>109.81025</v>
      </c>
      <c r="H229" s="68">
        <v>96.616339999999994</v>
      </c>
      <c r="I229" s="68">
        <v>97.699809999999999</v>
      </c>
      <c r="J229" s="68">
        <v>116.81692</v>
      </c>
      <c r="K229" s="68">
        <v>105.41332</v>
      </c>
      <c r="L229" s="68">
        <v>122.30298999999999</v>
      </c>
      <c r="M229" s="68">
        <v>147.56414000000001</v>
      </c>
      <c r="N229" s="68">
        <v>157.18953999999999</v>
      </c>
      <c r="O229" s="68">
        <v>145.03052</v>
      </c>
      <c r="P229" s="68">
        <v>127.60784</v>
      </c>
      <c r="Q229" s="68">
        <v>142.72075000000001</v>
      </c>
      <c r="R229" s="68">
        <v>122.90685000000001</v>
      </c>
      <c r="S229" s="68">
        <v>145.90749</v>
      </c>
      <c r="T229" s="68">
        <v>155.83636999999999</v>
      </c>
    </row>
    <row r="230" spans="1:20">
      <c r="A230" s="123" t="s">
        <v>548</v>
      </c>
      <c r="B230" s="122"/>
      <c r="C230" s="122"/>
      <c r="D230" s="122"/>
      <c r="E230" s="122"/>
      <c r="F230" s="122"/>
      <c r="G230" s="122"/>
      <c r="H230" s="122"/>
      <c r="I230" s="122"/>
      <c r="J230" s="122"/>
      <c r="K230" s="122"/>
      <c r="L230" s="122"/>
      <c r="M230" s="122"/>
      <c r="N230" s="122"/>
      <c r="O230" s="122"/>
      <c r="P230" s="122"/>
      <c r="Q230" s="122"/>
      <c r="R230" s="122"/>
      <c r="S230" s="122"/>
      <c r="T230" s="116"/>
    </row>
    <row r="231" spans="1:20">
      <c r="A231" s="111" t="s">
        <v>486</v>
      </c>
      <c r="B231" s="68">
        <v>120.5796</v>
      </c>
      <c r="C231" s="68">
        <v>122.91649</v>
      </c>
      <c r="D231" s="68">
        <v>139.63414</v>
      </c>
      <c r="E231" s="68">
        <v>126.7349</v>
      </c>
      <c r="F231" s="68">
        <v>155.64631</v>
      </c>
      <c r="G231" s="68">
        <v>164.90573000000001</v>
      </c>
      <c r="H231" s="68">
        <v>181.21993000000001</v>
      </c>
      <c r="I231" s="68">
        <v>169.75588999999999</v>
      </c>
      <c r="J231" s="68">
        <v>194.72324</v>
      </c>
      <c r="K231" s="68">
        <v>210.10048</v>
      </c>
      <c r="L231" s="68">
        <v>161.64288999999999</v>
      </c>
      <c r="M231" s="68">
        <v>155.60221999999999</v>
      </c>
      <c r="N231" s="68">
        <v>206.73974999999999</v>
      </c>
      <c r="O231" s="68">
        <v>250.86813000000001</v>
      </c>
      <c r="P231" s="68">
        <v>219.09511000000001</v>
      </c>
      <c r="Q231" s="68">
        <v>244.23904999999999</v>
      </c>
      <c r="R231" s="68">
        <v>262.59649000000002</v>
      </c>
      <c r="S231" s="68">
        <v>298.58584999999999</v>
      </c>
      <c r="T231" s="68">
        <v>270.44736</v>
      </c>
    </row>
    <row r="232" spans="1:20" ht="14.25" customHeight="1">
      <c r="A232" s="111" t="s">
        <v>547</v>
      </c>
      <c r="B232" s="68">
        <v>2.7072799999999999</v>
      </c>
      <c r="C232" s="68">
        <v>5.1147200000000002</v>
      </c>
      <c r="D232" s="68">
        <v>6.9004700000000003</v>
      </c>
      <c r="E232" s="68">
        <v>9.7563999999999993</v>
      </c>
      <c r="F232" s="68">
        <v>10.73752</v>
      </c>
      <c r="G232" s="68">
        <v>11.317159999999999</v>
      </c>
      <c r="H232" s="68">
        <v>14.84529</v>
      </c>
      <c r="I232" s="68">
        <v>17.93019</v>
      </c>
      <c r="J232" s="68">
        <v>13.87589</v>
      </c>
      <c r="K232" s="68">
        <v>13.87589</v>
      </c>
      <c r="L232" s="68">
        <v>13.0884</v>
      </c>
      <c r="M232" s="68">
        <v>29.105419999999999</v>
      </c>
      <c r="N232" s="68">
        <v>44.180619999999998</v>
      </c>
      <c r="O232" s="68">
        <v>22.00722</v>
      </c>
      <c r="P232" s="68">
        <v>4.5223399999999998</v>
      </c>
      <c r="Q232" s="68">
        <v>6.1993999999999998</v>
      </c>
      <c r="R232" s="68">
        <v>19.32281</v>
      </c>
      <c r="S232" s="68">
        <v>23.418600000000001</v>
      </c>
      <c r="T232" s="68">
        <v>20.62181</v>
      </c>
    </row>
    <row r="233" spans="1:20">
      <c r="A233" s="111" t="s">
        <v>492</v>
      </c>
      <c r="B233" s="68">
        <v>13.227729999999999</v>
      </c>
      <c r="C233" s="68">
        <v>12.16391</v>
      </c>
      <c r="D233" s="68">
        <v>11.14141</v>
      </c>
      <c r="E233" s="68">
        <v>11.42052</v>
      </c>
      <c r="F233" s="68">
        <v>12.40241</v>
      </c>
      <c r="G233" s="68">
        <v>11.69847</v>
      </c>
      <c r="H233" s="68">
        <v>10.747030000000001</v>
      </c>
      <c r="I233" s="68">
        <v>11.41994</v>
      </c>
      <c r="J233" s="68">
        <v>11.155390000000001</v>
      </c>
      <c r="K233" s="68">
        <v>9.9207999999999998</v>
      </c>
      <c r="L233" s="68">
        <v>10.141260000000001</v>
      </c>
      <c r="M233" s="68">
        <v>10.031029999999999</v>
      </c>
      <c r="N233" s="68">
        <v>10.36172</v>
      </c>
      <c r="O233" s="68">
        <v>13.88912</v>
      </c>
      <c r="P233" s="68">
        <v>13.88912</v>
      </c>
      <c r="Q233" s="68">
        <v>13.88912</v>
      </c>
      <c r="R233" s="68">
        <v>10.47195</v>
      </c>
      <c r="S233" s="68">
        <v>12.786809999999999</v>
      </c>
      <c r="T233" s="68">
        <v>12.786809999999999</v>
      </c>
    </row>
    <row r="234" spans="1:20">
      <c r="A234" s="111" t="s">
        <v>489</v>
      </c>
      <c r="B234" s="68" t="s">
        <v>273</v>
      </c>
      <c r="C234" s="68" t="s">
        <v>273</v>
      </c>
      <c r="D234" s="68" t="s">
        <v>273</v>
      </c>
      <c r="E234" s="68" t="s">
        <v>273</v>
      </c>
      <c r="F234" s="68" t="s">
        <v>273</v>
      </c>
      <c r="G234" s="68" t="s">
        <v>273</v>
      </c>
      <c r="H234" s="68" t="s">
        <v>273</v>
      </c>
      <c r="I234" s="68" t="s">
        <v>273</v>
      </c>
      <c r="J234" s="68" t="s">
        <v>273</v>
      </c>
      <c r="K234" s="68" t="s">
        <v>273</v>
      </c>
      <c r="L234" s="68" t="s">
        <v>273</v>
      </c>
      <c r="M234" s="68">
        <v>7.0541099999999997</v>
      </c>
      <c r="N234" s="68">
        <v>9.2295700000000007</v>
      </c>
      <c r="O234" s="68">
        <v>13.67747</v>
      </c>
      <c r="P234" s="68">
        <v>11.159050000000001</v>
      </c>
      <c r="Q234" s="68">
        <v>6.41838</v>
      </c>
      <c r="R234" s="68">
        <v>6.9851299999999998</v>
      </c>
      <c r="S234" s="68">
        <v>10.31617</v>
      </c>
      <c r="T234" s="68">
        <v>11.695410000000001</v>
      </c>
    </row>
    <row r="235" spans="1:20">
      <c r="A235" s="111" t="s">
        <v>549</v>
      </c>
      <c r="B235" s="119">
        <v>4.7826399999999998</v>
      </c>
      <c r="C235" s="119">
        <v>4.6425999999999998</v>
      </c>
      <c r="D235" s="119">
        <v>5.5968999999999998</v>
      </c>
      <c r="E235" s="119">
        <v>6.3232999999999997</v>
      </c>
      <c r="F235" s="119">
        <v>6.2752400000000002</v>
      </c>
      <c r="G235" s="119">
        <v>7.1173799999999998</v>
      </c>
      <c r="H235" s="119">
        <v>8.8230699999999995</v>
      </c>
      <c r="I235" s="119">
        <v>9.0330600000000008</v>
      </c>
      <c r="J235" s="119">
        <v>9.0330600000000008</v>
      </c>
      <c r="K235" s="119">
        <v>10.1122</v>
      </c>
      <c r="L235" s="119">
        <v>11.485300000000001</v>
      </c>
      <c r="M235" s="68">
        <v>9.7917400000000008</v>
      </c>
      <c r="N235" s="68">
        <v>11.010450000000001</v>
      </c>
      <c r="O235" s="68">
        <v>10.12303</v>
      </c>
      <c r="P235" s="68">
        <v>9.5943699999999996</v>
      </c>
      <c r="Q235" s="68">
        <v>10.08216</v>
      </c>
      <c r="R235" s="68">
        <v>8.8458000000000006</v>
      </c>
      <c r="S235" s="68">
        <v>8.9253300000000007</v>
      </c>
      <c r="T235" s="68">
        <v>9.9496599999999997</v>
      </c>
    </row>
    <row r="236" spans="1:20">
      <c r="A236" s="111" t="s">
        <v>550</v>
      </c>
      <c r="B236" s="68">
        <v>1.0609999999999999</v>
      </c>
      <c r="C236" s="68">
        <v>1.5389999999999999</v>
      </c>
      <c r="D236" s="68">
        <v>1.5149900000000001</v>
      </c>
      <c r="E236" s="68">
        <v>1.1180099999999999</v>
      </c>
      <c r="F236" s="68">
        <v>1.44401</v>
      </c>
      <c r="G236" s="68">
        <v>1.9390099999999999</v>
      </c>
      <c r="H236" s="68">
        <v>2.202</v>
      </c>
      <c r="I236" s="68">
        <v>3.3319999999999999</v>
      </c>
      <c r="J236" s="68">
        <v>3.5590099999999998</v>
      </c>
      <c r="K236" s="68">
        <v>2.8079999999999998</v>
      </c>
      <c r="L236" s="68">
        <v>2.5229699999999999</v>
      </c>
      <c r="M236" s="68">
        <v>5.4469599999999998</v>
      </c>
      <c r="N236" s="68">
        <v>7.0570000000000004</v>
      </c>
      <c r="O236" s="68">
        <v>12.78703</v>
      </c>
      <c r="P236" s="68">
        <v>6.2370999999999999</v>
      </c>
      <c r="Q236" s="68">
        <v>4.0869299999999997</v>
      </c>
      <c r="R236" s="68">
        <v>2.84815</v>
      </c>
      <c r="S236" s="68">
        <v>3.6859099999999998</v>
      </c>
      <c r="T236" s="68">
        <v>4.7220800000000001</v>
      </c>
    </row>
    <row r="237" spans="1:20">
      <c r="A237" s="111" t="s">
        <v>490</v>
      </c>
      <c r="B237" s="68">
        <v>44.04383</v>
      </c>
      <c r="C237" s="68">
        <v>41.204450000000001</v>
      </c>
      <c r="D237" s="68">
        <v>50.075859999999999</v>
      </c>
      <c r="E237" s="68">
        <v>34.719630000000002</v>
      </c>
      <c r="F237" s="68">
        <v>43.14293</v>
      </c>
      <c r="G237" s="68">
        <v>41.929470000000002</v>
      </c>
      <c r="H237" s="68">
        <v>40.577930000000002</v>
      </c>
      <c r="I237" s="68">
        <v>44.942149999999998</v>
      </c>
      <c r="J237" s="68">
        <v>55.09686</v>
      </c>
      <c r="K237" s="68">
        <v>46.484639999999999</v>
      </c>
      <c r="L237" s="68">
        <v>41.36027</v>
      </c>
      <c r="M237" s="68">
        <v>38.800229999999999</v>
      </c>
      <c r="N237" s="68">
        <v>45.471080000000001</v>
      </c>
      <c r="O237" s="68">
        <v>50.064239999999998</v>
      </c>
      <c r="P237" s="68">
        <v>49.017389999999999</v>
      </c>
      <c r="Q237" s="68">
        <v>46.313499999999998</v>
      </c>
      <c r="R237" s="68">
        <v>35.880679999999998</v>
      </c>
      <c r="S237" s="68">
        <v>37.22672</v>
      </c>
      <c r="T237" s="68">
        <v>33.927340000000001</v>
      </c>
    </row>
    <row r="238" spans="1:20">
      <c r="A238" s="127" t="s">
        <v>491</v>
      </c>
      <c r="B238" s="68">
        <v>186.40208000000001</v>
      </c>
      <c r="C238" s="68">
        <v>187.58116999999999</v>
      </c>
      <c r="D238" s="68">
        <v>214.86376999999999</v>
      </c>
      <c r="E238" s="68">
        <v>190.07275999999999</v>
      </c>
      <c r="F238" s="68">
        <v>229.64841999999999</v>
      </c>
      <c r="G238" s="68">
        <v>238.90722</v>
      </c>
      <c r="H238" s="68">
        <v>258.41525000000001</v>
      </c>
      <c r="I238" s="68">
        <v>256.41323</v>
      </c>
      <c r="J238" s="68">
        <v>287.44344999999998</v>
      </c>
      <c r="K238" s="68">
        <v>293.30201</v>
      </c>
      <c r="L238" s="68">
        <v>240.24109000000001</v>
      </c>
      <c r="M238" s="68">
        <v>255.83170999999999</v>
      </c>
      <c r="N238" s="68">
        <v>334.05018999999999</v>
      </c>
      <c r="O238" s="68">
        <v>373.41624000000002</v>
      </c>
      <c r="P238" s="68">
        <v>313.51447999999999</v>
      </c>
      <c r="Q238" s="68">
        <v>331.22854000000001</v>
      </c>
      <c r="R238" s="68">
        <v>346.95101</v>
      </c>
      <c r="S238" s="128">
        <v>394.94538999999997</v>
      </c>
      <c r="T238" s="128">
        <v>364.15046999999998</v>
      </c>
    </row>
    <row r="239" spans="1:20">
      <c r="A239" s="129" t="s">
        <v>551</v>
      </c>
      <c r="B239" s="130"/>
      <c r="C239" s="130"/>
      <c r="D239" s="130"/>
      <c r="E239" s="130"/>
      <c r="F239" s="130"/>
      <c r="G239" s="130"/>
      <c r="H239" s="130"/>
      <c r="I239" s="130"/>
      <c r="J239" s="130"/>
      <c r="K239" s="130"/>
      <c r="L239" s="130"/>
      <c r="M239" s="130"/>
      <c r="N239" s="130"/>
      <c r="O239" s="130"/>
      <c r="P239" s="130"/>
      <c r="Q239" s="130"/>
      <c r="R239" s="130"/>
    </row>
    <row r="240" spans="1:20" ht="11.25" customHeight="1">
      <c r="A240" s="131" t="s">
        <v>552</v>
      </c>
      <c r="B240" s="132"/>
      <c r="C240" s="132"/>
      <c r="D240" s="132"/>
      <c r="E240" s="132"/>
      <c r="F240" s="132"/>
      <c r="G240" s="132"/>
      <c r="H240" s="132"/>
      <c r="I240" s="132"/>
      <c r="J240" s="132"/>
    </row>
    <row r="241" spans="1:15" ht="11.25" customHeight="1">
      <c r="A241" s="133" t="s">
        <v>553</v>
      </c>
      <c r="B241" s="132"/>
      <c r="C241" s="132"/>
      <c r="D241" s="132"/>
      <c r="E241" s="132"/>
      <c r="F241" s="132"/>
      <c r="G241" s="132"/>
      <c r="H241" s="132"/>
      <c r="I241" s="132"/>
      <c r="J241" s="132"/>
      <c r="K241" s="132"/>
      <c r="L241" s="132"/>
      <c r="M241" s="134"/>
      <c r="N241" s="134"/>
      <c r="O241" s="134"/>
    </row>
    <row r="242" spans="1:15" ht="11.25" customHeight="1">
      <c r="A242" s="133" t="s">
        <v>554</v>
      </c>
      <c r="B242" s="132"/>
      <c r="C242" s="132"/>
      <c r="D242" s="132"/>
      <c r="E242" s="132"/>
      <c r="F242" s="132"/>
      <c r="G242" s="132"/>
      <c r="H242" s="132"/>
      <c r="I242" s="132"/>
      <c r="J242" s="132"/>
      <c r="K242" s="132"/>
      <c r="L242" s="132"/>
      <c r="M242" s="134"/>
      <c r="N242" s="134"/>
      <c r="O242" s="134"/>
    </row>
    <row r="243" spans="1:15" ht="11.25" customHeight="1">
      <c r="A243" s="133" t="s">
        <v>555</v>
      </c>
      <c r="B243" s="132"/>
      <c r="C243" s="132"/>
      <c r="D243" s="132"/>
      <c r="E243" s="132"/>
      <c r="F243" s="132"/>
      <c r="G243" s="132"/>
      <c r="H243" s="132"/>
      <c r="I243" s="132"/>
      <c r="J243" s="132"/>
      <c r="K243" s="132"/>
      <c r="L243" s="132"/>
      <c r="M243" s="134"/>
      <c r="N243" s="134"/>
      <c r="O243" s="134"/>
    </row>
    <row r="244" spans="1:15" ht="11.25" customHeight="1">
      <c r="A244" s="133" t="s">
        <v>556</v>
      </c>
      <c r="B244" s="132"/>
      <c r="C244" s="132"/>
      <c r="D244" s="132"/>
      <c r="E244" s="132"/>
      <c r="F244" s="132"/>
      <c r="G244" s="132"/>
      <c r="H244" s="132"/>
      <c r="I244" s="132"/>
      <c r="J244" s="132"/>
      <c r="K244" s="132"/>
      <c r="L244" s="132"/>
      <c r="M244" s="134"/>
      <c r="N244" s="134"/>
      <c r="O244" s="134"/>
    </row>
    <row r="245" spans="1:15" ht="11.25" customHeight="1">
      <c r="A245" s="133" t="s">
        <v>557</v>
      </c>
      <c r="B245" s="132"/>
      <c r="C245" s="132"/>
      <c r="D245" s="132"/>
      <c r="E245" s="132"/>
      <c r="F245" s="132"/>
      <c r="G245" s="132"/>
      <c r="H245" s="132"/>
      <c r="I245" s="132"/>
      <c r="J245" s="132"/>
      <c r="K245" s="132"/>
      <c r="L245" s="132"/>
      <c r="M245" s="134"/>
      <c r="N245" s="134"/>
      <c r="O245" s="134"/>
    </row>
    <row r="246" spans="1:15" ht="11.25" customHeight="1">
      <c r="A246" s="133" t="s">
        <v>558</v>
      </c>
      <c r="B246" s="132"/>
      <c r="C246" s="132"/>
      <c r="D246" s="132"/>
      <c r="E246" s="132"/>
      <c r="F246" s="132"/>
      <c r="G246" s="132"/>
      <c r="H246" s="132"/>
      <c r="I246" s="132"/>
      <c r="J246" s="132"/>
      <c r="K246" s="132"/>
      <c r="L246" s="132"/>
      <c r="M246" s="134"/>
      <c r="N246" s="134"/>
      <c r="O246" s="134"/>
    </row>
    <row r="247" spans="1:15" ht="11.25" customHeight="1">
      <c r="A247" s="133" t="s">
        <v>559</v>
      </c>
      <c r="B247" s="135"/>
      <c r="C247" s="135"/>
      <c r="D247" s="135"/>
      <c r="E247" s="135"/>
      <c r="F247" s="135"/>
      <c r="G247" s="135"/>
      <c r="H247" s="135"/>
      <c r="I247" s="135"/>
      <c r="J247" s="135"/>
      <c r="K247" s="135"/>
      <c r="L247" s="135"/>
      <c r="M247" s="134"/>
      <c r="N247" s="134"/>
      <c r="O247" s="134"/>
    </row>
    <row r="248" spans="1:15" ht="11.25" customHeight="1">
      <c r="A248" s="133" t="s">
        <v>560</v>
      </c>
      <c r="B248" s="135"/>
      <c r="C248" s="135"/>
      <c r="D248" s="135"/>
      <c r="E248" s="135"/>
      <c r="F248" s="135"/>
      <c r="G248" s="135"/>
      <c r="H248" s="135"/>
      <c r="I248" s="135"/>
      <c r="J248" s="135"/>
      <c r="K248" s="135"/>
      <c r="L248" s="135"/>
      <c r="M248" s="134"/>
      <c r="N248" s="134"/>
      <c r="O248" s="134"/>
    </row>
    <row r="249" spans="1:15" ht="11.25" customHeight="1">
      <c r="A249" s="133" t="s">
        <v>561</v>
      </c>
      <c r="B249" s="135"/>
      <c r="C249" s="135"/>
      <c r="D249" s="135"/>
      <c r="E249" s="135"/>
      <c r="F249" s="135"/>
      <c r="G249" s="135"/>
      <c r="H249" s="135"/>
      <c r="I249" s="135"/>
      <c r="J249" s="135"/>
      <c r="K249" s="135"/>
      <c r="L249" s="135"/>
      <c r="M249" s="134"/>
      <c r="N249" s="134"/>
      <c r="O249" s="134"/>
    </row>
    <row r="250" spans="1:15" ht="11.25" customHeight="1">
      <c r="A250" s="133" t="s">
        <v>562</v>
      </c>
      <c r="B250" s="135"/>
      <c r="C250" s="135"/>
      <c r="D250" s="135"/>
      <c r="E250" s="135"/>
      <c r="F250" s="135"/>
      <c r="G250" s="135"/>
      <c r="H250" s="135"/>
      <c r="I250" s="135"/>
      <c r="J250" s="135"/>
      <c r="K250" s="135"/>
      <c r="L250" s="135"/>
      <c r="M250" s="134"/>
      <c r="N250" s="134"/>
      <c r="O250" s="134"/>
    </row>
    <row r="251" spans="1:15" ht="11.25" customHeight="1">
      <c r="A251" s="133" t="s">
        <v>563</v>
      </c>
      <c r="B251" s="135"/>
      <c r="C251" s="135"/>
      <c r="D251" s="135"/>
      <c r="E251" s="135"/>
      <c r="F251" s="135"/>
      <c r="G251" s="135"/>
      <c r="H251" s="135"/>
      <c r="I251" s="135"/>
      <c r="J251" s="135"/>
      <c r="K251" s="135"/>
      <c r="L251" s="135"/>
      <c r="M251" s="134"/>
      <c r="N251" s="134"/>
      <c r="O251" s="134"/>
    </row>
    <row r="252" spans="1:15" ht="11.25" customHeight="1">
      <c r="A252" s="133" t="s">
        <v>564</v>
      </c>
      <c r="B252" s="135"/>
      <c r="C252" s="135"/>
      <c r="D252" s="135"/>
      <c r="E252" s="135"/>
      <c r="F252" s="135"/>
      <c r="G252" s="135"/>
      <c r="H252" s="135"/>
      <c r="I252" s="135"/>
      <c r="J252" s="135"/>
      <c r="K252" s="135"/>
      <c r="L252" s="135"/>
      <c r="M252" s="134"/>
      <c r="N252" s="134"/>
      <c r="O252" s="134"/>
    </row>
    <row r="253" spans="1:15" ht="11.25" customHeight="1">
      <c r="A253" s="133"/>
      <c r="B253" s="135"/>
      <c r="C253" s="135"/>
      <c r="D253" s="135"/>
      <c r="E253" s="135"/>
      <c r="F253" s="135"/>
      <c r="G253" s="135"/>
      <c r="H253" s="135"/>
      <c r="I253" s="135"/>
      <c r="J253" s="135"/>
      <c r="K253" s="135"/>
      <c r="L253" s="135"/>
      <c r="M253" s="134"/>
      <c r="N253" s="134"/>
      <c r="O253" s="134"/>
    </row>
    <row r="254" spans="1:15" ht="11.25" customHeight="1">
      <c r="A254" s="133"/>
      <c r="B254" s="135"/>
      <c r="C254" s="135"/>
      <c r="D254" s="135"/>
      <c r="E254" s="135"/>
      <c r="F254" s="135"/>
      <c r="G254" s="135"/>
      <c r="H254" s="135"/>
      <c r="I254" s="135"/>
      <c r="J254" s="135"/>
      <c r="K254" s="135"/>
      <c r="L254" s="135"/>
      <c r="M254" s="134"/>
      <c r="N254" s="134"/>
      <c r="O254" s="134"/>
    </row>
    <row r="255" spans="1:15" ht="10.5" customHeight="1">
      <c r="A255" s="136"/>
      <c r="B255" s="137"/>
      <c r="C255" s="137"/>
      <c r="D255" s="137"/>
      <c r="E255" s="137"/>
      <c r="F255" s="137"/>
      <c r="G255" s="137"/>
      <c r="H255" s="137"/>
      <c r="I255" s="137"/>
      <c r="J255" s="137"/>
      <c r="K255" s="137"/>
      <c r="L255" s="137"/>
      <c r="M255" s="134"/>
      <c r="N255" s="134"/>
      <c r="O255" s="134"/>
    </row>
  </sheetData>
  <conditionalFormatting sqref="A5:T11">
    <cfRule type="expression" dxfId="207" priority="18">
      <formula>MOD(ROW(),2)=1</formula>
    </cfRule>
  </conditionalFormatting>
  <conditionalFormatting sqref="A13:T19 A21:T27 A29:T35 A37:T43 A45:T51 A173:T179 A190:T196 A198:T204">
    <cfRule type="expression" dxfId="206" priority="17">
      <formula>MOD(ROW(),2)=1</formula>
    </cfRule>
  </conditionalFormatting>
  <conditionalFormatting sqref="A53:T60">
    <cfRule type="expression" dxfId="205" priority="16">
      <formula>MOD(ROW(),2)=1</formula>
    </cfRule>
  </conditionalFormatting>
  <conditionalFormatting sqref="A62:T69 A71:T78">
    <cfRule type="expression" dxfId="204" priority="15">
      <formula>MOD(ROW(),2)=1</formula>
    </cfRule>
  </conditionalFormatting>
  <conditionalFormatting sqref="A80:T87">
    <cfRule type="expression" dxfId="203" priority="14">
      <formula>MOD(ROW(),2)=1</formula>
    </cfRule>
  </conditionalFormatting>
  <conditionalFormatting sqref="A89:T95">
    <cfRule type="expression" dxfId="202" priority="13">
      <formula>MOD(ROW(),2)=1</formula>
    </cfRule>
  </conditionalFormatting>
  <conditionalFormatting sqref="A97:T103">
    <cfRule type="expression" dxfId="201" priority="12">
      <formula>MOD(ROW(),2)=1</formula>
    </cfRule>
  </conditionalFormatting>
  <conditionalFormatting sqref="A105:T111">
    <cfRule type="expression" dxfId="200" priority="11">
      <formula>MOD(ROW(),2)=1</formula>
    </cfRule>
  </conditionalFormatting>
  <conditionalFormatting sqref="A113:T120 A122:T129">
    <cfRule type="expression" dxfId="199" priority="10">
      <formula>MOD(ROW(),2)=1</formula>
    </cfRule>
  </conditionalFormatting>
  <conditionalFormatting sqref="A131:T137">
    <cfRule type="expression" dxfId="198" priority="9">
      <formula>MOD(ROW(),2)=1</formula>
    </cfRule>
  </conditionalFormatting>
  <conditionalFormatting sqref="A139:T146">
    <cfRule type="expression" dxfId="197" priority="8">
      <formula>MOD(ROW(),2)=1</formula>
    </cfRule>
  </conditionalFormatting>
  <conditionalFormatting sqref="A148:T154 A156:T162">
    <cfRule type="expression" dxfId="196" priority="7">
      <formula>MOD(ROW(),2)=1</formula>
    </cfRule>
  </conditionalFormatting>
  <conditionalFormatting sqref="A164:T171">
    <cfRule type="expression" dxfId="195" priority="6">
      <formula>MOD(ROW(),2)=1</formula>
    </cfRule>
  </conditionalFormatting>
  <conditionalFormatting sqref="A181:T188">
    <cfRule type="expression" dxfId="194" priority="5">
      <formula>MOD(ROW(),2)=1</formula>
    </cfRule>
  </conditionalFormatting>
  <conditionalFormatting sqref="A206:T213">
    <cfRule type="expression" dxfId="193" priority="4">
      <formula>MOD(ROW(),2)=1</formula>
    </cfRule>
  </conditionalFormatting>
  <conditionalFormatting sqref="A215:T221">
    <cfRule type="expression" dxfId="192" priority="3">
      <formula>MOD(ROW(),2)=1</formula>
    </cfRule>
  </conditionalFormatting>
  <conditionalFormatting sqref="A223:T229">
    <cfRule type="expression" dxfId="191" priority="2">
      <formula>MOD(ROW(),2)=1</formula>
    </cfRule>
  </conditionalFormatting>
  <conditionalFormatting sqref="A231:T238">
    <cfRule type="expression" dxfId="190" priority="1">
      <formula>MOD(ROW(),2)=1</formula>
    </cfRule>
  </conditionalFormatting>
  <pageMargins left="0.41699999999999998" right="0.41699999999999998" top="0.5" bottom="0.75" header="0" footer="0.25"/>
  <pageSetup scale="62" firstPageNumber="152"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CEF1-1727-4D8C-AEBD-018BC72F8389}">
  <sheetPr syncVertical="1" syncRef="A1" transitionEvaluation="1">
    <pageSetUpPr fitToPage="1"/>
  </sheetPr>
  <dimension ref="A1:Y64"/>
  <sheetViews>
    <sheetView showGridLines="0" zoomScaleNormal="100" workbookViewId="0"/>
  </sheetViews>
  <sheetFormatPr defaultColWidth="8.85546875" defaultRowHeight="12"/>
  <cols>
    <col min="1" max="1" width="12.7109375" style="138" customWidth="1"/>
    <col min="2" max="21" width="10.5703125" style="138" customWidth="1"/>
    <col min="22" max="22" width="10" style="138" customWidth="1"/>
    <col min="23" max="23" width="10.28515625" style="138" customWidth="1"/>
    <col min="24" max="24" width="10.7109375" style="138" customWidth="1"/>
    <col min="25" max="25" width="9.85546875" style="138" bestFit="1" customWidth="1"/>
    <col min="26" max="16384" width="8.85546875" style="138"/>
  </cols>
  <sheetData>
    <row r="1" spans="1:25" ht="12.75">
      <c r="A1" s="36" t="s">
        <v>565</v>
      </c>
      <c r="K1" s="139"/>
      <c r="O1" s="140" t="str">
        <f>HYPERLINK("#'"&amp;"Index'!A1","INDEX")</f>
        <v>INDEX</v>
      </c>
    </row>
    <row r="2" spans="1:25" ht="12.75">
      <c r="A2" s="47" t="s">
        <v>566</v>
      </c>
      <c r="B2" s="47">
        <v>2000</v>
      </c>
      <c r="C2" s="47">
        <v>2001</v>
      </c>
      <c r="D2" s="47">
        <v>2002</v>
      </c>
      <c r="E2" s="47">
        <v>2003</v>
      </c>
      <c r="F2" s="47">
        <v>2004</v>
      </c>
      <c r="G2" s="47">
        <v>2005</v>
      </c>
      <c r="H2" s="47">
        <v>2006</v>
      </c>
      <c r="I2" s="47">
        <v>2007</v>
      </c>
      <c r="J2" s="47">
        <v>2008</v>
      </c>
      <c r="K2" s="47">
        <v>2009</v>
      </c>
      <c r="L2" s="47">
        <v>2010</v>
      </c>
      <c r="M2" s="47">
        <v>2011</v>
      </c>
      <c r="N2" s="47">
        <v>2012</v>
      </c>
      <c r="O2" s="47">
        <v>2013</v>
      </c>
      <c r="P2" s="47">
        <v>2014</v>
      </c>
      <c r="Q2" s="47">
        <v>2015</v>
      </c>
      <c r="R2" s="47">
        <v>2016</v>
      </c>
      <c r="S2" s="47">
        <v>2017</v>
      </c>
      <c r="T2" s="47">
        <v>2018</v>
      </c>
      <c r="U2" s="141">
        <v>2019</v>
      </c>
      <c r="V2" s="141">
        <v>2020</v>
      </c>
      <c r="W2" s="141">
        <v>2021</v>
      </c>
      <c r="X2" s="141">
        <v>2022</v>
      </c>
      <c r="Y2" s="141">
        <v>2023</v>
      </c>
    </row>
    <row r="3" spans="1:25" ht="12.75">
      <c r="A3" s="63"/>
      <c r="B3" s="142" t="s">
        <v>567</v>
      </c>
      <c r="C3" s="142"/>
      <c r="D3" s="142"/>
      <c r="E3" s="142"/>
      <c r="F3" s="143"/>
      <c r="G3" s="142"/>
      <c r="H3" s="142"/>
      <c r="I3" s="142"/>
      <c r="J3" s="142"/>
      <c r="K3" s="142"/>
      <c r="L3" s="142"/>
      <c r="M3" s="142"/>
      <c r="N3" s="142"/>
      <c r="O3" s="142"/>
      <c r="P3" s="142"/>
      <c r="Q3" s="142"/>
      <c r="R3" s="142"/>
      <c r="S3" s="142"/>
      <c r="T3" s="142"/>
      <c r="U3" s="144"/>
      <c r="V3" s="144"/>
      <c r="W3" s="144"/>
      <c r="X3" s="145"/>
    </row>
    <row r="4" spans="1:25" ht="11.45" customHeight="1">
      <c r="A4" s="52" t="s">
        <v>568</v>
      </c>
      <c r="B4" s="146">
        <v>48671</v>
      </c>
      <c r="C4" s="146">
        <v>45354</v>
      </c>
      <c r="D4" s="146">
        <v>40764</v>
      </c>
      <c r="E4" s="146">
        <v>61514</v>
      </c>
      <c r="F4" s="146">
        <v>50022</v>
      </c>
      <c r="G4" s="146">
        <v>40216</v>
      </c>
      <c r="H4" s="146">
        <v>47142</v>
      </c>
      <c r="I4" s="146">
        <v>47971</v>
      </c>
      <c r="J4" s="146">
        <v>25513</v>
      </c>
      <c r="K4" s="146">
        <v>28939</v>
      </c>
      <c r="L4" s="146">
        <v>22326</v>
      </c>
      <c r="M4" s="146">
        <v>23490</v>
      </c>
      <c r="N4" s="146">
        <v>28901</v>
      </c>
      <c r="O4" s="146">
        <v>28238</v>
      </c>
      <c r="P4" s="146">
        <v>31023</v>
      </c>
      <c r="Q4" s="146">
        <v>39441</v>
      </c>
      <c r="R4" s="146">
        <v>509</v>
      </c>
      <c r="S4" s="146">
        <v>782</v>
      </c>
      <c r="T4" s="146">
        <v>20086</v>
      </c>
      <c r="U4" s="147" t="s">
        <v>273</v>
      </c>
      <c r="V4" s="147" t="s">
        <v>273</v>
      </c>
      <c r="W4" s="147" t="s">
        <v>273</v>
      </c>
      <c r="X4" s="147" t="s">
        <v>273</v>
      </c>
      <c r="Y4" s="147" t="s">
        <v>273</v>
      </c>
    </row>
    <row r="5" spans="1:25" ht="11.1" customHeight="1">
      <c r="A5" s="52" t="s">
        <v>569</v>
      </c>
      <c r="B5" s="146">
        <v>4390</v>
      </c>
      <c r="C5" s="146">
        <v>4162</v>
      </c>
      <c r="D5" s="146">
        <v>4760</v>
      </c>
      <c r="E5" s="146">
        <v>4742</v>
      </c>
      <c r="F5" s="146">
        <v>4536</v>
      </c>
      <c r="G5" s="146">
        <v>6203</v>
      </c>
      <c r="H5" s="146">
        <v>5762</v>
      </c>
      <c r="I5" s="146">
        <v>5610</v>
      </c>
      <c r="J5" s="146">
        <v>573</v>
      </c>
      <c r="K5" s="146">
        <v>1095</v>
      </c>
      <c r="L5" s="146">
        <v>1181</v>
      </c>
      <c r="M5" s="146">
        <v>1254</v>
      </c>
      <c r="N5" s="146">
        <v>1158</v>
      </c>
      <c r="O5" s="146">
        <v>1013</v>
      </c>
      <c r="P5" s="146">
        <v>975</v>
      </c>
      <c r="Q5" s="146">
        <v>1006</v>
      </c>
      <c r="R5" s="146">
        <v>924</v>
      </c>
      <c r="S5" s="146">
        <v>1754</v>
      </c>
      <c r="T5" s="146">
        <v>3111</v>
      </c>
      <c r="U5" s="147" t="s">
        <v>273</v>
      </c>
      <c r="V5" s="147" t="s">
        <v>273</v>
      </c>
      <c r="W5" s="147" t="s">
        <v>273</v>
      </c>
      <c r="X5" s="147" t="s">
        <v>273</v>
      </c>
      <c r="Y5" s="147" t="s">
        <v>273</v>
      </c>
    </row>
    <row r="6" spans="1:25" ht="11.1" customHeight="1">
      <c r="A6" s="52" t="s">
        <v>570</v>
      </c>
      <c r="B6" s="146">
        <v>843504</v>
      </c>
      <c r="C6" s="146">
        <v>678428</v>
      </c>
      <c r="D6" s="146">
        <v>929618</v>
      </c>
      <c r="E6" s="146">
        <v>673402</v>
      </c>
      <c r="F6" s="146">
        <v>918638</v>
      </c>
      <c r="G6" s="146">
        <v>904103</v>
      </c>
      <c r="H6" s="146">
        <v>768558</v>
      </c>
      <c r="I6" s="146">
        <v>976066</v>
      </c>
      <c r="J6" s="146">
        <v>758187</v>
      </c>
      <c r="K6" s="146">
        <v>790692</v>
      </c>
      <c r="L6" s="146">
        <v>927799</v>
      </c>
      <c r="M6" s="146">
        <v>1210604</v>
      </c>
      <c r="N6" s="146">
        <v>714360</v>
      </c>
      <c r="O6" s="146">
        <v>1090515</v>
      </c>
      <c r="P6" s="146">
        <v>706067</v>
      </c>
      <c r="Q6" s="146">
        <v>1060476</v>
      </c>
      <c r="R6" s="146">
        <v>1310023</v>
      </c>
      <c r="S6" s="146">
        <v>1634085</v>
      </c>
      <c r="T6" s="146">
        <v>1242726</v>
      </c>
      <c r="U6" s="147">
        <v>1529243</v>
      </c>
      <c r="V6" s="147">
        <v>1191577</v>
      </c>
      <c r="W6" s="147">
        <v>1092746</v>
      </c>
      <c r="X6" s="147">
        <v>1508926</v>
      </c>
      <c r="Y6" s="147">
        <v>1426781</v>
      </c>
    </row>
    <row r="7" spans="1:25" ht="11.1" customHeight="1">
      <c r="A7" s="52" t="s">
        <v>571</v>
      </c>
      <c r="B7" s="146">
        <v>28815</v>
      </c>
      <c r="C7" s="146">
        <v>28741</v>
      </c>
      <c r="D7" s="146">
        <v>28953</v>
      </c>
      <c r="E7" s="146">
        <v>39351</v>
      </c>
      <c r="F7" s="146">
        <v>28416</v>
      </c>
      <c r="G7" s="146">
        <v>44546</v>
      </c>
      <c r="H7" s="146">
        <v>46892</v>
      </c>
      <c r="I7" s="146">
        <v>42714</v>
      </c>
      <c r="J7" s="146">
        <v>19002</v>
      </c>
      <c r="K7" s="146">
        <v>13788</v>
      </c>
      <c r="L7" s="146">
        <v>21750</v>
      </c>
      <c r="M7" s="146">
        <v>29699</v>
      </c>
      <c r="N7" s="146">
        <v>48974</v>
      </c>
      <c r="O7" s="146">
        <v>32874</v>
      </c>
      <c r="P7" s="146">
        <v>38490</v>
      </c>
      <c r="Q7" s="146">
        <v>34418</v>
      </c>
      <c r="R7" s="146">
        <v>22694</v>
      </c>
      <c r="S7" s="146">
        <v>29885</v>
      </c>
      <c r="T7" s="146">
        <v>24499</v>
      </c>
      <c r="U7" s="147" t="s">
        <v>273</v>
      </c>
      <c r="V7" s="147" t="s">
        <v>273</v>
      </c>
      <c r="W7" s="147" t="s">
        <v>273</v>
      </c>
      <c r="X7" s="147" t="s">
        <v>273</v>
      </c>
      <c r="Y7" s="147" t="s">
        <v>273</v>
      </c>
    </row>
    <row r="8" spans="1:25" ht="11.1" customHeight="1">
      <c r="A8" s="52" t="s">
        <v>572</v>
      </c>
      <c r="B8" s="146">
        <v>6580599</v>
      </c>
      <c r="C8" s="146">
        <v>6146223</v>
      </c>
      <c r="D8" s="146">
        <v>6783647</v>
      </c>
      <c r="E8" s="146">
        <v>7061143</v>
      </c>
      <c r="F8" s="146">
        <v>6662124</v>
      </c>
      <c r="G8" s="146">
        <v>6420042</v>
      </c>
      <c r="H8" s="146">
        <v>7087497</v>
      </c>
      <c r="I8" s="146">
        <v>7412068</v>
      </c>
      <c r="J8" s="146">
        <v>6612521</v>
      </c>
      <c r="K8" s="146">
        <v>7248735</v>
      </c>
      <c r="L8" s="146">
        <v>6772679</v>
      </c>
      <c r="M8" s="146">
        <v>6773663</v>
      </c>
      <c r="N8" s="146">
        <v>6589768</v>
      </c>
      <c r="O8" s="146">
        <v>7887552</v>
      </c>
      <c r="P8" s="146">
        <v>8306708</v>
      </c>
      <c r="Q8" s="146">
        <v>9175576</v>
      </c>
      <c r="R8" s="146">
        <v>8247648</v>
      </c>
      <c r="S8" s="146">
        <v>9198307</v>
      </c>
      <c r="T8" s="146">
        <v>7926496</v>
      </c>
      <c r="U8" s="147">
        <v>8782653</v>
      </c>
      <c r="V8" s="147">
        <v>10503242</v>
      </c>
      <c r="W8" s="147">
        <v>9129567</v>
      </c>
      <c r="X8" s="147">
        <v>12631749</v>
      </c>
      <c r="Y8" s="147">
        <v>12738153</v>
      </c>
    </row>
    <row r="9" spans="1:25" ht="11.1" customHeight="1">
      <c r="A9" s="52" t="s">
        <v>573</v>
      </c>
      <c r="B9" s="146">
        <v>307245</v>
      </c>
      <c r="C9" s="146">
        <v>281731</v>
      </c>
      <c r="D9" s="146">
        <v>308622</v>
      </c>
      <c r="E9" s="146">
        <v>241372</v>
      </c>
      <c r="F9" s="146">
        <v>245185</v>
      </c>
      <c r="G9" s="146">
        <v>346064</v>
      </c>
      <c r="H9" s="146">
        <v>316642</v>
      </c>
      <c r="I9" s="146">
        <v>363294</v>
      </c>
      <c r="J9" s="146">
        <v>324484</v>
      </c>
      <c r="K9" s="146">
        <v>293063</v>
      </c>
      <c r="L9" s="146">
        <v>301473</v>
      </c>
      <c r="M9" s="146">
        <v>348944</v>
      </c>
      <c r="N9" s="146">
        <v>297914</v>
      </c>
      <c r="O9" s="146">
        <v>259259</v>
      </c>
      <c r="P9" s="146">
        <v>256166</v>
      </c>
      <c r="Q9" s="146">
        <v>255788</v>
      </c>
      <c r="R9" s="146">
        <v>238139</v>
      </c>
      <c r="S9" s="146">
        <v>253284</v>
      </c>
      <c r="T9" s="146">
        <v>243899</v>
      </c>
      <c r="U9" s="147">
        <v>226120</v>
      </c>
      <c r="V9" s="147">
        <v>275141</v>
      </c>
      <c r="W9" s="147">
        <v>260599</v>
      </c>
      <c r="X9" s="147">
        <v>318177</v>
      </c>
      <c r="Y9" s="147">
        <v>313340</v>
      </c>
    </row>
    <row r="10" spans="1:25" ht="11.1" customHeight="1">
      <c r="A10" s="52" t="s">
        <v>574</v>
      </c>
      <c r="B10" s="146">
        <v>19045</v>
      </c>
      <c r="C10" s="146">
        <v>17479</v>
      </c>
      <c r="D10" s="146">
        <v>19700</v>
      </c>
      <c r="E10" s="146">
        <v>19470</v>
      </c>
      <c r="F10" s="146">
        <v>23424</v>
      </c>
      <c r="G10" s="146">
        <v>23464</v>
      </c>
      <c r="H10" s="146">
        <v>21740</v>
      </c>
      <c r="I10" s="146">
        <v>30230</v>
      </c>
      <c r="J10" s="146">
        <v>11620</v>
      </c>
      <c r="K10" s="146">
        <v>10920</v>
      </c>
      <c r="L10" s="146">
        <v>8400</v>
      </c>
      <c r="M10" s="146">
        <v>6665</v>
      </c>
      <c r="N10" s="146">
        <v>11176</v>
      </c>
      <c r="O10" s="146">
        <v>9126</v>
      </c>
      <c r="P10" s="146">
        <v>9620</v>
      </c>
      <c r="Q10" s="146">
        <v>10450</v>
      </c>
      <c r="R10" s="146" t="s">
        <v>273</v>
      </c>
      <c r="S10" s="146" t="s">
        <v>273</v>
      </c>
      <c r="T10" s="146" t="s">
        <v>273</v>
      </c>
      <c r="U10" s="147" t="s">
        <v>273</v>
      </c>
      <c r="V10" s="147" t="s">
        <v>273</v>
      </c>
      <c r="W10" s="147" t="s">
        <v>273</v>
      </c>
      <c r="X10" s="147" t="s">
        <v>273</v>
      </c>
      <c r="Y10" s="147" t="s">
        <v>273</v>
      </c>
    </row>
    <row r="11" spans="1:25" ht="11.1" customHeight="1">
      <c r="A11" s="52" t="s">
        <v>575</v>
      </c>
      <c r="B11" s="146">
        <v>53430</v>
      </c>
      <c r="C11" s="146">
        <v>54688</v>
      </c>
      <c r="D11" s="146">
        <v>53368</v>
      </c>
      <c r="E11" s="146">
        <v>46870</v>
      </c>
      <c r="F11" s="146">
        <v>45958</v>
      </c>
      <c r="G11" s="146">
        <v>49958</v>
      </c>
      <c r="H11" s="146">
        <v>46003</v>
      </c>
      <c r="I11" s="146">
        <v>50736</v>
      </c>
      <c r="J11" s="146">
        <v>36985</v>
      </c>
      <c r="K11" s="146">
        <v>34956</v>
      </c>
      <c r="L11" s="146">
        <v>30735</v>
      </c>
      <c r="M11" s="146">
        <v>34718</v>
      </c>
      <c r="N11" s="146">
        <v>41798</v>
      </c>
      <c r="O11" s="146">
        <v>36356</v>
      </c>
      <c r="P11" s="146">
        <v>37958</v>
      </c>
      <c r="Q11" s="146">
        <v>30383</v>
      </c>
      <c r="R11" s="146">
        <v>39995</v>
      </c>
      <c r="S11" s="146">
        <v>30367</v>
      </c>
      <c r="T11" s="146">
        <v>32835</v>
      </c>
      <c r="U11" s="147" t="s">
        <v>273</v>
      </c>
      <c r="V11" s="147" t="s">
        <v>273</v>
      </c>
      <c r="W11" s="147" t="s">
        <v>273</v>
      </c>
      <c r="X11" s="147" t="s">
        <v>273</v>
      </c>
      <c r="Y11" s="147" t="s">
        <v>273</v>
      </c>
    </row>
    <row r="12" spans="1:25" ht="11.1" customHeight="1">
      <c r="A12" s="52" t="s">
        <v>576</v>
      </c>
      <c r="B12" s="146">
        <v>1436032</v>
      </c>
      <c r="C12" s="146">
        <v>1423335</v>
      </c>
      <c r="D12" s="146">
        <v>1461742</v>
      </c>
      <c r="E12" s="146">
        <v>1477742</v>
      </c>
      <c r="F12" s="146">
        <v>1447840</v>
      </c>
      <c r="G12" s="146">
        <v>1863035</v>
      </c>
      <c r="H12" s="146">
        <v>1591271</v>
      </c>
      <c r="I12" s="146">
        <v>1777921</v>
      </c>
      <c r="J12" s="146">
        <v>1658089</v>
      </c>
      <c r="K12" s="146">
        <v>1510622</v>
      </c>
      <c r="L12" s="146">
        <v>1639495</v>
      </c>
      <c r="M12" s="146">
        <v>1339329</v>
      </c>
      <c r="N12" s="146">
        <v>1207425</v>
      </c>
      <c r="O12" s="146">
        <v>1426236</v>
      </c>
      <c r="P12" s="146">
        <v>1303036</v>
      </c>
      <c r="Q12" s="146">
        <v>1327580</v>
      </c>
      <c r="R12" s="146">
        <v>1205164</v>
      </c>
      <c r="S12" s="146">
        <v>1237128</v>
      </c>
      <c r="T12" s="146">
        <v>1238860</v>
      </c>
      <c r="U12" s="147">
        <v>1374954</v>
      </c>
      <c r="V12" s="147">
        <v>1456098</v>
      </c>
      <c r="W12" s="147">
        <v>1259001</v>
      </c>
      <c r="X12" s="147">
        <v>1627310</v>
      </c>
      <c r="Y12" s="147">
        <v>1953024</v>
      </c>
    </row>
    <row r="13" spans="1:25" ht="11.1" customHeight="1">
      <c r="A13" s="52" t="s">
        <v>577</v>
      </c>
      <c r="B13" s="146">
        <v>443438</v>
      </c>
      <c r="C13" s="146">
        <v>415406</v>
      </c>
      <c r="D13" s="146">
        <v>403793</v>
      </c>
      <c r="E13" s="146">
        <v>460130</v>
      </c>
      <c r="F13" s="146">
        <v>444675</v>
      </c>
      <c r="G13" s="146">
        <v>532346</v>
      </c>
      <c r="H13" s="146">
        <v>559000</v>
      </c>
      <c r="I13" s="146">
        <v>557631</v>
      </c>
      <c r="J13" s="146">
        <v>472381</v>
      </c>
      <c r="K13" s="146">
        <v>540610</v>
      </c>
      <c r="L13" s="146">
        <v>464551</v>
      </c>
      <c r="M13" s="146">
        <v>471792</v>
      </c>
      <c r="N13" s="146">
        <v>447315</v>
      </c>
      <c r="O13" s="146">
        <v>481689</v>
      </c>
      <c r="P13" s="146">
        <v>428162</v>
      </c>
      <c r="Q13" s="146">
        <v>498237</v>
      </c>
      <c r="R13" s="146">
        <v>446477</v>
      </c>
      <c r="S13" s="146">
        <v>440103</v>
      </c>
      <c r="T13" s="146">
        <v>443835</v>
      </c>
      <c r="U13" s="147">
        <v>449646</v>
      </c>
      <c r="V13" s="147">
        <v>531398</v>
      </c>
      <c r="W13" s="147">
        <v>439340</v>
      </c>
      <c r="X13" s="147">
        <v>575594</v>
      </c>
      <c r="Y13" s="147">
        <v>631062</v>
      </c>
    </row>
    <row r="14" spans="1:25" ht="11.1" customHeight="1">
      <c r="A14" s="52" t="s">
        <v>578</v>
      </c>
      <c r="B14" s="146">
        <v>162896</v>
      </c>
      <c r="C14" s="146">
        <v>160870</v>
      </c>
      <c r="D14" s="146">
        <v>164779</v>
      </c>
      <c r="E14" s="146">
        <v>166712</v>
      </c>
      <c r="F14" s="146">
        <v>152186</v>
      </c>
      <c r="G14" s="146">
        <v>147450</v>
      </c>
      <c r="H14" s="146">
        <v>147212</v>
      </c>
      <c r="I14" s="146">
        <v>113797</v>
      </c>
      <c r="J14" s="146">
        <v>5546</v>
      </c>
      <c r="K14" s="146">
        <v>2440</v>
      </c>
      <c r="L14" s="146">
        <v>2516</v>
      </c>
      <c r="M14" s="146">
        <v>2747</v>
      </c>
      <c r="N14" s="146">
        <v>2345</v>
      </c>
      <c r="O14" s="146">
        <v>1934</v>
      </c>
      <c r="P14" s="146">
        <v>1944</v>
      </c>
      <c r="Q14" s="146">
        <v>2381</v>
      </c>
      <c r="R14" s="146">
        <v>2312</v>
      </c>
      <c r="S14" s="146">
        <v>2580</v>
      </c>
      <c r="T14" s="146">
        <v>1970</v>
      </c>
      <c r="U14" s="147" t="s">
        <v>273</v>
      </c>
      <c r="V14" s="147" t="s">
        <v>273</v>
      </c>
      <c r="W14" s="147" t="s">
        <v>273</v>
      </c>
      <c r="X14" s="147" t="s">
        <v>273</v>
      </c>
      <c r="Y14" s="147" t="s">
        <v>273</v>
      </c>
    </row>
    <row r="15" spans="1:25" ht="11.1" customHeight="1">
      <c r="A15" s="52" t="s">
        <v>579</v>
      </c>
      <c r="B15" s="146">
        <v>651598</v>
      </c>
      <c r="C15" s="146">
        <v>680394</v>
      </c>
      <c r="D15" s="146">
        <v>821489</v>
      </c>
      <c r="E15" s="146">
        <v>686175</v>
      </c>
      <c r="F15" s="146">
        <v>625822</v>
      </c>
      <c r="G15" s="146">
        <v>628483</v>
      </c>
      <c r="H15" s="146">
        <v>777950</v>
      </c>
      <c r="I15" s="146">
        <v>870720</v>
      </c>
      <c r="J15" s="146">
        <v>909836</v>
      </c>
      <c r="K15" s="146">
        <v>972303</v>
      </c>
      <c r="L15" s="146">
        <v>968058</v>
      </c>
      <c r="M15" s="146">
        <v>1059982</v>
      </c>
      <c r="N15" s="146">
        <v>1146431</v>
      </c>
      <c r="O15" s="146">
        <v>1121380</v>
      </c>
      <c r="P15" s="146">
        <v>1073772</v>
      </c>
      <c r="Q15" s="146">
        <v>1053966</v>
      </c>
      <c r="R15" s="146">
        <v>1068698</v>
      </c>
      <c r="S15" s="146">
        <v>1078099</v>
      </c>
      <c r="T15" s="146">
        <v>1114830</v>
      </c>
      <c r="U15" s="147">
        <v>1102339</v>
      </c>
      <c r="V15" s="147">
        <v>1060645</v>
      </c>
      <c r="W15" s="147">
        <v>1177274</v>
      </c>
      <c r="X15" s="147">
        <v>1357189</v>
      </c>
      <c r="Y15" s="147">
        <v>1537531</v>
      </c>
    </row>
    <row r="16" spans="1:25" ht="11.1" customHeight="1">
      <c r="A16" s="52" t="s">
        <v>580</v>
      </c>
      <c r="B16" s="146">
        <v>75606</v>
      </c>
      <c r="C16" s="146">
        <v>74209</v>
      </c>
      <c r="D16" s="146">
        <v>60859</v>
      </c>
      <c r="E16" s="146">
        <v>146845</v>
      </c>
      <c r="F16" s="146">
        <v>155379</v>
      </c>
      <c r="G16" s="146">
        <v>160408</v>
      </c>
      <c r="H16" s="146">
        <v>174253</v>
      </c>
      <c r="I16" s="146">
        <v>192210</v>
      </c>
      <c r="J16" s="146">
        <v>66588</v>
      </c>
      <c r="K16" s="146">
        <v>63422</v>
      </c>
      <c r="L16" s="146">
        <v>64395</v>
      </c>
      <c r="M16" s="146">
        <v>75171</v>
      </c>
      <c r="N16" s="146">
        <v>101265</v>
      </c>
      <c r="O16" s="146">
        <v>100876</v>
      </c>
      <c r="P16" s="146">
        <v>108773</v>
      </c>
      <c r="Q16" s="146">
        <v>58863</v>
      </c>
      <c r="R16" s="146">
        <v>110466</v>
      </c>
      <c r="S16" s="146">
        <v>74246</v>
      </c>
      <c r="T16" s="146">
        <v>66586</v>
      </c>
      <c r="U16" s="147">
        <v>41932</v>
      </c>
      <c r="V16" s="147">
        <v>52749</v>
      </c>
      <c r="W16" s="147">
        <v>50556</v>
      </c>
      <c r="X16" s="147">
        <v>52544</v>
      </c>
      <c r="Y16" s="147">
        <v>68145</v>
      </c>
    </row>
    <row r="17" spans="1:25" ht="11.1" customHeight="1">
      <c r="A17" s="52" t="s">
        <v>581</v>
      </c>
      <c r="B17" s="146">
        <v>114197</v>
      </c>
      <c r="C17" s="146">
        <v>132163</v>
      </c>
      <c r="D17" s="146">
        <v>126858</v>
      </c>
      <c r="E17" s="146">
        <v>109360</v>
      </c>
      <c r="F17" s="146">
        <v>116755</v>
      </c>
      <c r="G17" s="146">
        <v>104483</v>
      </c>
      <c r="H17" s="146">
        <v>100389</v>
      </c>
      <c r="I17" s="146">
        <v>106096</v>
      </c>
      <c r="J17" s="146">
        <v>91866</v>
      </c>
      <c r="K17" s="146">
        <v>100122</v>
      </c>
      <c r="L17" s="146">
        <v>90470</v>
      </c>
      <c r="M17" s="146">
        <v>97243</v>
      </c>
      <c r="N17" s="146">
        <v>89834</v>
      </c>
      <c r="O17" s="146">
        <v>106582</v>
      </c>
      <c r="P17" s="146">
        <v>99098</v>
      </c>
      <c r="Q17" s="146">
        <v>80625</v>
      </c>
      <c r="R17" s="146">
        <v>98522</v>
      </c>
      <c r="S17" s="146">
        <v>95601</v>
      </c>
      <c r="T17" s="146">
        <v>107571</v>
      </c>
      <c r="U17" s="147">
        <v>45493</v>
      </c>
      <c r="V17" s="147">
        <v>66539</v>
      </c>
      <c r="W17" s="147">
        <v>62910</v>
      </c>
      <c r="X17" s="147">
        <v>99604</v>
      </c>
      <c r="Y17" s="147">
        <v>76764</v>
      </c>
    </row>
    <row r="18" spans="1:25" ht="11.1" customHeight="1">
      <c r="A18" s="52" t="s">
        <v>582</v>
      </c>
      <c r="B18" s="146" t="s">
        <v>273</v>
      </c>
      <c r="C18" s="146" t="s">
        <v>273</v>
      </c>
      <c r="D18" s="146">
        <v>19313</v>
      </c>
      <c r="E18" s="146">
        <v>28303</v>
      </c>
      <c r="F18" s="146">
        <v>24025</v>
      </c>
      <c r="G18" s="146">
        <v>24717</v>
      </c>
      <c r="H18" s="146">
        <v>22592</v>
      </c>
      <c r="I18" s="146">
        <v>21138</v>
      </c>
      <c r="J18" s="146" t="s">
        <v>273</v>
      </c>
      <c r="K18" s="146" t="s">
        <v>273</v>
      </c>
      <c r="L18" s="146" t="s">
        <v>273</v>
      </c>
      <c r="M18" s="146" t="s">
        <v>273</v>
      </c>
      <c r="N18" s="146" t="s">
        <v>273</v>
      </c>
      <c r="O18" s="146" t="s">
        <v>273</v>
      </c>
      <c r="P18" s="146" t="s">
        <v>273</v>
      </c>
      <c r="Q18" s="146" t="s">
        <v>273</v>
      </c>
      <c r="R18" s="146" t="s">
        <v>273</v>
      </c>
      <c r="S18" s="146" t="s">
        <v>273</v>
      </c>
      <c r="T18" s="146" t="s">
        <v>273</v>
      </c>
      <c r="U18" s="147" t="s">
        <v>273</v>
      </c>
      <c r="V18" s="147" t="s">
        <v>273</v>
      </c>
      <c r="W18" s="147" t="s">
        <v>273</v>
      </c>
      <c r="X18" s="147" t="s">
        <v>273</v>
      </c>
      <c r="Y18" s="147" t="s">
        <v>273</v>
      </c>
    </row>
    <row r="19" spans="1:25" ht="11.1" customHeight="1">
      <c r="A19" s="52" t="s">
        <v>583</v>
      </c>
      <c r="B19" s="146">
        <v>14568</v>
      </c>
      <c r="C19" s="146">
        <v>17291</v>
      </c>
      <c r="D19" s="146">
        <v>17177</v>
      </c>
      <c r="E19" s="146">
        <v>17745</v>
      </c>
      <c r="F19" s="146">
        <v>24777</v>
      </c>
      <c r="G19" s="146">
        <v>29388</v>
      </c>
      <c r="H19" s="146">
        <v>35742</v>
      </c>
      <c r="I19" s="146">
        <v>29951</v>
      </c>
      <c r="J19" s="146">
        <v>24962</v>
      </c>
      <c r="K19" s="146">
        <v>22560</v>
      </c>
      <c r="L19" s="146">
        <v>18861</v>
      </c>
      <c r="M19" s="146">
        <v>21738</v>
      </c>
      <c r="N19" s="146">
        <v>18129</v>
      </c>
      <c r="O19" s="146">
        <v>20648</v>
      </c>
      <c r="P19" s="146">
        <v>17559</v>
      </c>
      <c r="Q19" s="146">
        <v>15714</v>
      </c>
      <c r="R19" s="146">
        <v>11225</v>
      </c>
      <c r="S19" s="146">
        <v>13712</v>
      </c>
      <c r="T19" s="146">
        <v>13874</v>
      </c>
      <c r="U19" s="147" t="s">
        <v>273</v>
      </c>
      <c r="V19" s="147" t="s">
        <v>273</v>
      </c>
      <c r="W19" s="147" t="s">
        <v>273</v>
      </c>
      <c r="X19" s="147" t="s">
        <v>273</v>
      </c>
      <c r="Y19" s="147" t="s">
        <v>273</v>
      </c>
    </row>
    <row r="20" spans="1:25" ht="11.1" customHeight="1">
      <c r="A20" s="52" t="s">
        <v>584</v>
      </c>
      <c r="B20" s="146" t="s">
        <v>273</v>
      </c>
      <c r="C20" s="146" t="s">
        <v>273</v>
      </c>
      <c r="D20" s="146" t="s">
        <v>273</v>
      </c>
      <c r="E20" s="146" t="s">
        <v>273</v>
      </c>
      <c r="F20" s="146" t="s">
        <v>273</v>
      </c>
      <c r="G20" s="146" t="s">
        <v>273</v>
      </c>
      <c r="H20" s="146" t="s">
        <v>273</v>
      </c>
      <c r="I20" s="146" t="s">
        <v>273</v>
      </c>
      <c r="J20" s="146" t="s">
        <v>273</v>
      </c>
      <c r="K20" s="146" t="s">
        <v>273</v>
      </c>
      <c r="L20" s="146" t="s">
        <v>273</v>
      </c>
      <c r="M20" s="146" t="s">
        <v>273</v>
      </c>
      <c r="N20" s="146" t="s">
        <v>273</v>
      </c>
      <c r="O20" s="146" t="s">
        <v>273</v>
      </c>
      <c r="P20" s="146" t="s">
        <v>273</v>
      </c>
      <c r="Q20" s="146" t="s">
        <v>273</v>
      </c>
      <c r="R20" s="146" t="s">
        <v>273</v>
      </c>
      <c r="S20" s="146" t="s">
        <v>273</v>
      </c>
      <c r="T20" s="146" t="s">
        <v>273</v>
      </c>
      <c r="U20" s="147" t="s">
        <v>273</v>
      </c>
      <c r="V20" s="147" t="s">
        <v>273</v>
      </c>
      <c r="W20" s="147" t="s">
        <v>273</v>
      </c>
      <c r="X20" s="147" t="s">
        <v>273</v>
      </c>
      <c r="Y20" s="147" t="s">
        <v>273</v>
      </c>
    </row>
    <row r="21" spans="1:25" ht="11.1" customHeight="1">
      <c r="A21" s="52" t="s">
        <v>585</v>
      </c>
      <c r="B21" s="146">
        <v>78884</v>
      </c>
      <c r="C21" s="146">
        <v>84310</v>
      </c>
      <c r="D21" s="146">
        <v>76072</v>
      </c>
      <c r="E21" s="146">
        <v>81871</v>
      </c>
      <c r="F21" s="146">
        <v>82940</v>
      </c>
      <c r="G21" s="146">
        <v>87925</v>
      </c>
      <c r="H21" s="146">
        <v>87853</v>
      </c>
      <c r="I21" s="146">
        <v>95925</v>
      </c>
      <c r="J21" s="146">
        <v>20130</v>
      </c>
      <c r="K21" s="146">
        <v>29322</v>
      </c>
      <c r="L21" s="146">
        <v>47424</v>
      </c>
      <c r="M21" s="146">
        <v>41366</v>
      </c>
      <c r="N21" s="146">
        <v>36038</v>
      </c>
      <c r="O21" s="146">
        <v>29535</v>
      </c>
      <c r="P21" s="146">
        <v>35218</v>
      </c>
      <c r="Q21" s="146">
        <v>42768</v>
      </c>
      <c r="R21" s="146">
        <v>32376</v>
      </c>
      <c r="S21" s="146">
        <v>43482</v>
      </c>
      <c r="T21" s="146">
        <v>44000</v>
      </c>
      <c r="U21" s="147" t="s">
        <v>273</v>
      </c>
      <c r="V21" s="147" t="s">
        <v>273</v>
      </c>
      <c r="W21" s="147" t="s">
        <v>273</v>
      </c>
      <c r="X21" s="147" t="s">
        <v>273</v>
      </c>
      <c r="Y21" s="147" t="s">
        <v>273</v>
      </c>
    </row>
    <row r="22" spans="1:25" ht="11.1" customHeight="1">
      <c r="A22" s="52" t="s">
        <v>586</v>
      </c>
      <c r="B22" s="146">
        <v>134799</v>
      </c>
      <c r="C22" s="146">
        <v>150243</v>
      </c>
      <c r="D22" s="146">
        <v>125772</v>
      </c>
      <c r="E22" s="146">
        <v>112862</v>
      </c>
      <c r="F22" s="146">
        <v>117985</v>
      </c>
      <c r="G22" s="146">
        <v>141995</v>
      </c>
      <c r="H22" s="146">
        <v>140050</v>
      </c>
      <c r="I22" s="146">
        <v>155148</v>
      </c>
      <c r="J22" s="146">
        <v>134637</v>
      </c>
      <c r="K22" s="146">
        <v>143279</v>
      </c>
      <c r="L22" s="146">
        <v>151252</v>
      </c>
      <c r="M22" s="146">
        <v>149498</v>
      </c>
      <c r="N22" s="146">
        <v>153399</v>
      </c>
      <c r="O22" s="146">
        <v>164759</v>
      </c>
      <c r="P22" s="146">
        <v>147315</v>
      </c>
      <c r="Q22" s="146">
        <v>140243</v>
      </c>
      <c r="R22" s="146">
        <v>150114</v>
      </c>
      <c r="S22" s="146">
        <v>152768</v>
      </c>
      <c r="T22" s="146">
        <v>148645</v>
      </c>
      <c r="U22" s="147">
        <v>160402</v>
      </c>
      <c r="V22" s="147">
        <v>159208</v>
      </c>
      <c r="W22" s="147">
        <v>166672</v>
      </c>
      <c r="X22" s="147">
        <v>214217</v>
      </c>
      <c r="Y22" s="147">
        <v>223471</v>
      </c>
    </row>
    <row r="23" spans="1:25" ht="11.1" customHeight="1">
      <c r="A23" s="52" t="s">
        <v>587</v>
      </c>
      <c r="B23" s="146">
        <v>68232</v>
      </c>
      <c r="C23" s="146">
        <v>61983</v>
      </c>
      <c r="D23" s="146">
        <v>59761</v>
      </c>
      <c r="E23" s="146">
        <v>66743</v>
      </c>
      <c r="F23" s="146">
        <v>59827</v>
      </c>
      <c r="G23" s="146">
        <v>71214</v>
      </c>
      <c r="H23" s="146">
        <v>59664</v>
      </c>
      <c r="I23" s="146">
        <v>73956</v>
      </c>
      <c r="J23" s="146">
        <v>42667</v>
      </c>
      <c r="K23" s="146">
        <v>41362</v>
      </c>
      <c r="L23" s="146">
        <v>37661</v>
      </c>
      <c r="M23" s="146">
        <v>43404</v>
      </c>
      <c r="N23" s="146">
        <v>44959</v>
      </c>
      <c r="O23" s="146">
        <v>39026</v>
      </c>
      <c r="P23" s="146">
        <v>43492</v>
      </c>
      <c r="Q23" s="146">
        <v>38977</v>
      </c>
      <c r="R23" s="146">
        <v>42996</v>
      </c>
      <c r="S23" s="146">
        <v>45441</v>
      </c>
      <c r="T23" s="146">
        <v>39185</v>
      </c>
      <c r="U23" s="147" t="s">
        <v>273</v>
      </c>
      <c r="V23" s="147" t="s">
        <v>273</v>
      </c>
      <c r="W23" s="147" t="s">
        <v>273</v>
      </c>
      <c r="X23" s="147" t="s">
        <v>273</v>
      </c>
      <c r="Y23" s="147" t="s">
        <v>273</v>
      </c>
    </row>
    <row r="24" spans="1:25" ht="11.1" customHeight="1">
      <c r="A24" s="52" t="s">
        <v>588</v>
      </c>
      <c r="B24" s="146">
        <v>57601</v>
      </c>
      <c r="C24" s="146">
        <v>53234</v>
      </c>
      <c r="D24" s="146">
        <v>53105</v>
      </c>
      <c r="E24" s="146">
        <v>53605</v>
      </c>
      <c r="F24" s="146">
        <v>60649</v>
      </c>
      <c r="G24" s="146">
        <v>61689</v>
      </c>
      <c r="H24" s="146">
        <v>64273</v>
      </c>
      <c r="I24" s="146">
        <v>59179</v>
      </c>
      <c r="J24" s="146">
        <v>25685</v>
      </c>
      <c r="K24" s="146">
        <v>21603</v>
      </c>
      <c r="L24" s="146">
        <v>26388</v>
      </c>
      <c r="M24" s="146">
        <v>27015</v>
      </c>
      <c r="N24" s="146">
        <v>27282</v>
      </c>
      <c r="O24" s="146">
        <v>27496</v>
      </c>
      <c r="P24" s="146">
        <v>25260</v>
      </c>
      <c r="Q24" s="146">
        <v>21158</v>
      </c>
      <c r="R24" s="146" t="s">
        <v>273</v>
      </c>
      <c r="S24" s="146" t="s">
        <v>273</v>
      </c>
      <c r="T24" s="146" t="s">
        <v>273</v>
      </c>
      <c r="U24" s="147" t="s">
        <v>273</v>
      </c>
      <c r="V24" s="147" t="s">
        <v>273</v>
      </c>
      <c r="W24" s="147" t="s">
        <v>273</v>
      </c>
      <c r="X24" s="147" t="s">
        <v>273</v>
      </c>
      <c r="Y24" s="147" t="s">
        <v>273</v>
      </c>
    </row>
    <row r="25" spans="1:25" ht="11.1" customHeight="1">
      <c r="A25" s="52" t="s">
        <v>589</v>
      </c>
      <c r="B25" s="146">
        <v>401989</v>
      </c>
      <c r="C25" s="146">
        <v>355694</v>
      </c>
      <c r="D25" s="146">
        <v>406372</v>
      </c>
      <c r="E25" s="146">
        <v>416858</v>
      </c>
      <c r="F25" s="146">
        <v>437249</v>
      </c>
      <c r="G25" s="146">
        <v>407009</v>
      </c>
      <c r="H25" s="146">
        <v>449105</v>
      </c>
      <c r="I25" s="146">
        <v>483715</v>
      </c>
      <c r="J25" s="146">
        <v>499400</v>
      </c>
      <c r="K25" s="146">
        <v>508692</v>
      </c>
      <c r="L25" s="146">
        <v>503463</v>
      </c>
      <c r="M25" s="146">
        <v>597763</v>
      </c>
      <c r="N25" s="146">
        <v>544581</v>
      </c>
      <c r="O25" s="146">
        <v>599576</v>
      </c>
      <c r="P25" s="146">
        <v>553439</v>
      </c>
      <c r="Q25" s="146">
        <v>608878</v>
      </c>
      <c r="R25" s="146">
        <v>567767</v>
      </c>
      <c r="S25" s="146">
        <v>599024</v>
      </c>
      <c r="T25" s="146">
        <v>580837</v>
      </c>
      <c r="U25" s="147">
        <v>502943</v>
      </c>
      <c r="V25" s="147">
        <v>548149</v>
      </c>
      <c r="W25" s="147">
        <v>653419</v>
      </c>
      <c r="X25" s="147">
        <v>701637</v>
      </c>
      <c r="Y25" s="147">
        <v>685633</v>
      </c>
    </row>
    <row r="26" spans="1:25" ht="11.1" customHeight="1">
      <c r="A26" s="52" t="s">
        <v>590</v>
      </c>
      <c r="B26" s="146">
        <v>204389</v>
      </c>
      <c r="C26" s="146">
        <v>245480</v>
      </c>
      <c r="D26" s="146">
        <v>255218</v>
      </c>
      <c r="E26" s="146">
        <v>302210</v>
      </c>
      <c r="F26" s="146">
        <v>281939</v>
      </c>
      <c r="G26" s="146">
        <v>344968</v>
      </c>
      <c r="H26" s="146">
        <v>295227</v>
      </c>
      <c r="I26" s="146">
        <v>376752</v>
      </c>
      <c r="J26" s="146">
        <v>437223</v>
      </c>
      <c r="K26" s="146">
        <v>372269</v>
      </c>
      <c r="L26" s="146">
        <v>345950</v>
      </c>
      <c r="M26" s="146">
        <v>359128</v>
      </c>
      <c r="N26" s="146">
        <v>463279</v>
      </c>
      <c r="O26" s="146">
        <v>400376</v>
      </c>
      <c r="P26" s="146">
        <v>460871</v>
      </c>
      <c r="Q26" s="146">
        <v>376542</v>
      </c>
      <c r="R26" s="146">
        <v>363118</v>
      </c>
      <c r="S26" s="146">
        <v>361878</v>
      </c>
      <c r="T26" s="146">
        <v>408071</v>
      </c>
      <c r="U26" s="147">
        <v>344502</v>
      </c>
      <c r="V26" s="147">
        <v>495947</v>
      </c>
      <c r="W26" s="147">
        <v>435403</v>
      </c>
      <c r="X26" s="147">
        <v>546650</v>
      </c>
      <c r="Y26" s="147">
        <v>534586</v>
      </c>
    </row>
    <row r="27" spans="1:25" ht="11.1" customHeight="1">
      <c r="A27" s="52" t="s">
        <v>591</v>
      </c>
      <c r="B27" s="146">
        <v>25524</v>
      </c>
      <c r="C27" s="146">
        <v>36906</v>
      </c>
      <c r="D27" s="146">
        <v>49953</v>
      </c>
      <c r="E27" s="146">
        <v>66446</v>
      </c>
      <c r="F27" s="146">
        <v>68176</v>
      </c>
      <c r="G27" s="146">
        <v>71851</v>
      </c>
      <c r="H27" s="146">
        <v>72064</v>
      </c>
      <c r="I27" s="146">
        <v>80113</v>
      </c>
      <c r="J27" s="146">
        <v>67334</v>
      </c>
      <c r="K27" s="146">
        <v>29087</v>
      </c>
      <c r="L27" s="146">
        <v>78165</v>
      </c>
      <c r="M27" s="146">
        <v>76224</v>
      </c>
      <c r="N27" s="146">
        <v>67683</v>
      </c>
      <c r="O27" s="146">
        <v>61764</v>
      </c>
      <c r="P27" s="146">
        <v>77049</v>
      </c>
      <c r="Q27" s="146">
        <v>82573</v>
      </c>
      <c r="R27" s="146">
        <v>112404</v>
      </c>
      <c r="S27" s="146">
        <v>91205</v>
      </c>
      <c r="T27" s="146">
        <v>81900</v>
      </c>
      <c r="U27" s="147">
        <v>79859</v>
      </c>
      <c r="V27" s="147">
        <v>121540</v>
      </c>
      <c r="W27" s="147">
        <v>98102</v>
      </c>
      <c r="X27" s="147">
        <v>96194</v>
      </c>
      <c r="Y27" s="147">
        <v>80740</v>
      </c>
    </row>
    <row r="28" spans="1:25" ht="11.1" customHeight="1">
      <c r="A28" s="52" t="s">
        <v>592</v>
      </c>
      <c r="B28" s="146">
        <v>25771</v>
      </c>
      <c r="C28" s="146">
        <v>29630</v>
      </c>
      <c r="D28" s="146">
        <v>29679</v>
      </c>
      <c r="E28" s="146">
        <v>100193</v>
      </c>
      <c r="F28" s="146">
        <v>90965</v>
      </c>
      <c r="G28" s="146">
        <v>87811</v>
      </c>
      <c r="H28" s="146">
        <v>84411</v>
      </c>
      <c r="I28" s="146">
        <v>58079</v>
      </c>
      <c r="J28" s="146">
        <v>22535</v>
      </c>
      <c r="K28" s="146">
        <v>29528</v>
      </c>
      <c r="L28" s="146">
        <v>36790</v>
      </c>
      <c r="M28" s="146">
        <v>30591</v>
      </c>
      <c r="N28" s="146">
        <v>35616</v>
      </c>
      <c r="O28" s="146">
        <v>44359</v>
      </c>
      <c r="P28" s="146">
        <v>37505</v>
      </c>
      <c r="Q28" s="146">
        <v>32923</v>
      </c>
      <c r="R28" s="146">
        <v>30264</v>
      </c>
      <c r="S28" s="146">
        <v>39260</v>
      </c>
      <c r="T28" s="146">
        <v>39856</v>
      </c>
      <c r="U28" s="147" t="s">
        <v>273</v>
      </c>
      <c r="V28" s="147" t="s">
        <v>273</v>
      </c>
      <c r="W28" s="147" t="s">
        <v>273</v>
      </c>
      <c r="X28" s="147" t="s">
        <v>273</v>
      </c>
      <c r="Y28" s="147" t="s">
        <v>273</v>
      </c>
    </row>
    <row r="29" spans="1:25" ht="11.1" customHeight="1">
      <c r="A29" s="52" t="s">
        <v>593</v>
      </c>
      <c r="B29" s="146">
        <v>35795</v>
      </c>
      <c r="C29" s="146">
        <v>29234</v>
      </c>
      <c r="D29" s="146">
        <v>36755</v>
      </c>
      <c r="E29" s="146">
        <v>40186</v>
      </c>
      <c r="F29" s="146">
        <v>54272</v>
      </c>
      <c r="G29" s="146">
        <v>62364</v>
      </c>
      <c r="H29" s="146">
        <v>62288</v>
      </c>
      <c r="I29" s="146">
        <v>109471</v>
      </c>
      <c r="J29" s="146">
        <v>98936</v>
      </c>
      <c r="K29" s="146">
        <v>108353</v>
      </c>
      <c r="L29" s="146">
        <v>160209</v>
      </c>
      <c r="M29" s="146">
        <v>154733</v>
      </c>
      <c r="N29" s="146">
        <v>162156</v>
      </c>
      <c r="O29" s="146">
        <v>188814</v>
      </c>
      <c r="P29" s="146">
        <v>193961</v>
      </c>
      <c r="Q29" s="146">
        <v>221489</v>
      </c>
      <c r="R29" s="146">
        <v>407195</v>
      </c>
      <c r="S29" s="146">
        <v>268124</v>
      </c>
      <c r="T29" s="146">
        <v>262161</v>
      </c>
      <c r="U29" s="147">
        <v>221899</v>
      </c>
      <c r="V29" s="147">
        <v>254411</v>
      </c>
      <c r="W29" s="147">
        <v>178302</v>
      </c>
      <c r="X29" s="147">
        <v>277650</v>
      </c>
      <c r="Y29" s="147">
        <v>374015</v>
      </c>
    </row>
    <row r="30" spans="1:25" ht="11.1" customHeight="1">
      <c r="A30" s="52" t="s">
        <v>594</v>
      </c>
      <c r="B30" s="146">
        <v>90305</v>
      </c>
      <c r="C30" s="146">
        <v>122607</v>
      </c>
      <c r="D30" s="146">
        <v>123476</v>
      </c>
      <c r="E30" s="146">
        <v>115801</v>
      </c>
      <c r="F30" s="146">
        <v>100569</v>
      </c>
      <c r="G30" s="146">
        <v>118904</v>
      </c>
      <c r="H30" s="146">
        <v>135131</v>
      </c>
      <c r="I30" s="146">
        <v>146096</v>
      </c>
      <c r="J30" s="146">
        <v>153890</v>
      </c>
      <c r="K30" s="146">
        <v>150329</v>
      </c>
      <c r="L30" s="146">
        <v>139835</v>
      </c>
      <c r="M30" s="146">
        <v>175096</v>
      </c>
      <c r="N30" s="146">
        <v>192205</v>
      </c>
      <c r="O30" s="146">
        <v>240076</v>
      </c>
      <c r="P30" s="146">
        <v>192973</v>
      </c>
      <c r="Q30" s="146">
        <v>168791</v>
      </c>
      <c r="R30" s="146">
        <v>157498</v>
      </c>
      <c r="S30" s="146">
        <v>195028</v>
      </c>
      <c r="T30" s="146">
        <v>178326</v>
      </c>
      <c r="U30" s="147">
        <v>153606</v>
      </c>
      <c r="V30" s="147">
        <v>190320</v>
      </c>
      <c r="W30" s="147">
        <v>198535</v>
      </c>
      <c r="X30" s="147">
        <v>190447</v>
      </c>
      <c r="Y30" s="147">
        <v>214162</v>
      </c>
    </row>
    <row r="31" spans="1:25" ht="11.1" customHeight="1">
      <c r="A31" s="52" t="s">
        <v>595</v>
      </c>
      <c r="B31" s="146">
        <v>41115</v>
      </c>
      <c r="C31" s="146">
        <v>31884</v>
      </c>
      <c r="D31" s="146">
        <v>39828</v>
      </c>
      <c r="E31" s="146">
        <v>45536</v>
      </c>
      <c r="F31" s="146">
        <v>49611</v>
      </c>
      <c r="G31" s="146">
        <v>44938</v>
      </c>
      <c r="H31" s="146">
        <v>72751</v>
      </c>
      <c r="I31" s="146">
        <v>55021</v>
      </c>
      <c r="J31" s="146">
        <v>64759</v>
      </c>
      <c r="K31" s="146">
        <v>102604</v>
      </c>
      <c r="L31" s="146">
        <v>86864</v>
      </c>
      <c r="M31" s="146">
        <v>94769</v>
      </c>
      <c r="N31" s="146">
        <v>36340</v>
      </c>
      <c r="O31" s="146">
        <v>17962</v>
      </c>
      <c r="P31" s="146">
        <v>14636</v>
      </c>
      <c r="Q31" s="146">
        <v>9819</v>
      </c>
      <c r="R31" s="146">
        <v>3514</v>
      </c>
      <c r="S31" s="146" t="s">
        <v>273</v>
      </c>
      <c r="T31" s="146" t="s">
        <v>273</v>
      </c>
      <c r="U31" s="147" t="s">
        <v>273</v>
      </c>
      <c r="V31" s="147" t="s">
        <v>273</v>
      </c>
      <c r="W31" s="147" t="s">
        <v>273</v>
      </c>
      <c r="X31" s="147" t="s">
        <v>273</v>
      </c>
      <c r="Y31" s="147" t="s">
        <v>273</v>
      </c>
    </row>
    <row r="32" spans="1:25" ht="11.1" customHeight="1">
      <c r="A32" s="52" t="s">
        <v>596</v>
      </c>
      <c r="B32" s="146">
        <v>15320</v>
      </c>
      <c r="C32" s="146">
        <v>11960</v>
      </c>
      <c r="D32" s="146">
        <v>10613</v>
      </c>
      <c r="E32" s="146">
        <v>12641</v>
      </c>
      <c r="F32" s="146">
        <v>13162</v>
      </c>
      <c r="G32" s="146">
        <v>12897</v>
      </c>
      <c r="H32" s="146">
        <v>12365</v>
      </c>
      <c r="I32" s="146">
        <v>12719</v>
      </c>
      <c r="J32" s="146">
        <v>7808</v>
      </c>
      <c r="K32" s="146">
        <v>4543</v>
      </c>
      <c r="L32" s="146">
        <v>4697</v>
      </c>
      <c r="M32" s="146">
        <v>5185</v>
      </c>
      <c r="N32" s="146">
        <v>5580</v>
      </c>
      <c r="O32" s="146">
        <v>5723</v>
      </c>
      <c r="P32" s="146">
        <v>5005</v>
      </c>
      <c r="Q32" s="146">
        <v>4840</v>
      </c>
      <c r="R32" s="146" t="s">
        <v>273</v>
      </c>
      <c r="S32" s="146" t="s">
        <v>273</v>
      </c>
      <c r="T32" s="146" t="s">
        <v>273</v>
      </c>
      <c r="U32" s="147" t="s">
        <v>273</v>
      </c>
      <c r="V32" s="147" t="s">
        <v>273</v>
      </c>
      <c r="W32" s="147" t="s">
        <v>273</v>
      </c>
      <c r="X32" s="147" t="s">
        <v>273</v>
      </c>
      <c r="Y32" s="147" t="s">
        <v>273</v>
      </c>
    </row>
    <row r="33" spans="1:25" ht="11.1" customHeight="1">
      <c r="A33" s="52" t="s">
        <v>597</v>
      </c>
      <c r="B33" s="146">
        <v>193737</v>
      </c>
      <c r="C33" s="146">
        <v>174832</v>
      </c>
      <c r="D33" s="146">
        <v>175007</v>
      </c>
      <c r="E33" s="146">
        <v>157330</v>
      </c>
      <c r="F33" s="146">
        <v>169475</v>
      </c>
      <c r="G33" s="146">
        <v>163397</v>
      </c>
      <c r="H33" s="146">
        <v>182219</v>
      </c>
      <c r="I33" s="146">
        <v>189385</v>
      </c>
      <c r="J33" s="146">
        <v>144040</v>
      </c>
      <c r="K33" s="146">
        <v>147738</v>
      </c>
      <c r="L33" s="146">
        <v>136449</v>
      </c>
      <c r="M33" s="146">
        <v>148687</v>
      </c>
      <c r="N33" s="146">
        <v>158975</v>
      </c>
      <c r="O33" s="146">
        <v>140615</v>
      </c>
      <c r="P33" s="146">
        <v>151597</v>
      </c>
      <c r="Q33" s="146">
        <v>174463</v>
      </c>
      <c r="R33" s="146">
        <v>185080</v>
      </c>
      <c r="S33" s="146">
        <v>162676</v>
      </c>
      <c r="T33" s="146">
        <v>132589</v>
      </c>
      <c r="U33" s="147">
        <v>87530</v>
      </c>
      <c r="V33" s="147">
        <v>83925</v>
      </c>
      <c r="W33" s="147">
        <v>84433</v>
      </c>
      <c r="X33" s="147">
        <v>82806</v>
      </c>
      <c r="Y33" s="147">
        <v>77760</v>
      </c>
    </row>
    <row r="34" spans="1:25" ht="11.1" customHeight="1">
      <c r="A34" s="52" t="s">
        <v>598</v>
      </c>
      <c r="B34" s="146">
        <v>119059</v>
      </c>
      <c r="C34" s="146">
        <v>146807</v>
      </c>
      <c r="D34" s="146">
        <v>147832</v>
      </c>
      <c r="E34" s="146">
        <v>135255</v>
      </c>
      <c r="F34" s="146">
        <v>134911</v>
      </c>
      <c r="G34" s="146">
        <v>139934</v>
      </c>
      <c r="H34" s="146">
        <v>134718</v>
      </c>
      <c r="I34" s="146">
        <v>148852</v>
      </c>
      <c r="J34" s="146">
        <v>112556</v>
      </c>
      <c r="K34" s="146">
        <v>136242</v>
      </c>
      <c r="L34" s="146">
        <v>157781</v>
      </c>
      <c r="M34" s="146">
        <v>119498</v>
      </c>
      <c r="N34" s="146">
        <v>154934</v>
      </c>
      <c r="O34" s="146">
        <v>130678</v>
      </c>
      <c r="P34" s="146">
        <v>132492</v>
      </c>
      <c r="Q34" s="146">
        <v>177917</v>
      </c>
      <c r="R34" s="146">
        <v>159704</v>
      </c>
      <c r="S34" s="146">
        <v>129043</v>
      </c>
      <c r="T34" s="146">
        <v>163518</v>
      </c>
      <c r="U34" s="147">
        <v>216117</v>
      </c>
      <c r="V34" s="147">
        <v>171622</v>
      </c>
      <c r="W34" s="147">
        <v>173209</v>
      </c>
      <c r="X34" s="147">
        <v>203381</v>
      </c>
      <c r="Y34" s="147">
        <v>178872</v>
      </c>
    </row>
    <row r="35" spans="1:25" ht="11.1" customHeight="1">
      <c r="A35" s="52" t="s">
        <v>599</v>
      </c>
      <c r="B35" s="146">
        <v>479398</v>
      </c>
      <c r="C35" s="146">
        <v>484080</v>
      </c>
      <c r="D35" s="146">
        <v>474464</v>
      </c>
      <c r="E35" s="146">
        <v>425623</v>
      </c>
      <c r="F35" s="146">
        <v>419772</v>
      </c>
      <c r="G35" s="146">
        <v>423005</v>
      </c>
      <c r="H35" s="146">
        <v>470880</v>
      </c>
      <c r="I35" s="146">
        <v>517527</v>
      </c>
      <c r="J35" s="146">
        <v>505017</v>
      </c>
      <c r="K35" s="146">
        <v>424388</v>
      </c>
      <c r="L35" s="146">
        <v>485811</v>
      </c>
      <c r="M35" s="146">
        <v>445819</v>
      </c>
      <c r="N35" s="146">
        <v>508404</v>
      </c>
      <c r="O35" s="146">
        <v>447702</v>
      </c>
      <c r="P35" s="146">
        <v>397315</v>
      </c>
      <c r="Q35" s="146">
        <v>344419</v>
      </c>
      <c r="R35" s="146">
        <v>306060</v>
      </c>
      <c r="S35" s="146">
        <v>249454</v>
      </c>
      <c r="T35" s="146">
        <v>249435</v>
      </c>
      <c r="U35" s="147">
        <v>156541</v>
      </c>
      <c r="V35" s="147">
        <v>150711</v>
      </c>
      <c r="W35" s="147">
        <v>186392</v>
      </c>
      <c r="X35" s="147">
        <v>210386</v>
      </c>
      <c r="Y35" s="147">
        <v>175550</v>
      </c>
    </row>
    <row r="36" spans="1:25" ht="11.1" customHeight="1">
      <c r="A36" s="52" t="s">
        <v>600</v>
      </c>
      <c r="B36" s="146">
        <v>303420</v>
      </c>
      <c r="C36" s="146">
        <v>297224</v>
      </c>
      <c r="D36" s="146">
        <v>305646</v>
      </c>
      <c r="E36" s="146">
        <v>282502</v>
      </c>
      <c r="F36" s="146">
        <v>269124</v>
      </c>
      <c r="G36" s="146">
        <v>279231</v>
      </c>
      <c r="H36" s="146">
        <v>329801</v>
      </c>
      <c r="I36" s="146">
        <v>316134</v>
      </c>
      <c r="J36" s="146">
        <v>316550</v>
      </c>
      <c r="K36" s="146">
        <v>387700</v>
      </c>
      <c r="L36" s="146">
        <v>334442</v>
      </c>
      <c r="M36" s="146">
        <v>458501</v>
      </c>
      <c r="N36" s="146">
        <v>352936</v>
      </c>
      <c r="O36" s="146">
        <v>455411</v>
      </c>
      <c r="P36" s="146">
        <v>512970</v>
      </c>
      <c r="Q36" s="146">
        <v>507177</v>
      </c>
      <c r="R36" s="146">
        <v>502570</v>
      </c>
      <c r="S36" s="146">
        <v>515972</v>
      </c>
      <c r="T36" s="146">
        <v>435404</v>
      </c>
      <c r="U36" s="147">
        <v>459927</v>
      </c>
      <c r="V36" s="147">
        <v>437978</v>
      </c>
      <c r="W36" s="147">
        <v>342474</v>
      </c>
      <c r="X36" s="147">
        <v>378740</v>
      </c>
      <c r="Y36" s="147">
        <v>430151</v>
      </c>
    </row>
    <row r="37" spans="1:25" ht="11.1" customHeight="1">
      <c r="A37" s="52" t="s">
        <v>601</v>
      </c>
      <c r="B37" s="146">
        <v>229905</v>
      </c>
      <c r="C37" s="146">
        <v>251724</v>
      </c>
      <c r="D37" s="146">
        <v>290876</v>
      </c>
      <c r="E37" s="146">
        <v>278171</v>
      </c>
      <c r="F37" s="146">
        <v>338155</v>
      </c>
      <c r="G37" s="146">
        <v>349092</v>
      </c>
      <c r="H37" s="146">
        <v>330843</v>
      </c>
      <c r="I37" s="146">
        <v>558343</v>
      </c>
      <c r="J37" s="146">
        <v>605366</v>
      </c>
      <c r="K37" s="146">
        <v>567386</v>
      </c>
      <c r="L37" s="146">
        <v>565857</v>
      </c>
      <c r="M37" s="146">
        <v>457088</v>
      </c>
      <c r="N37" s="146">
        <v>623762</v>
      </c>
      <c r="O37" s="146">
        <v>656011</v>
      </c>
      <c r="P37" s="146">
        <v>534025</v>
      </c>
      <c r="Q37" s="146">
        <v>602501</v>
      </c>
      <c r="R37" s="146">
        <v>702301</v>
      </c>
      <c r="S37" s="146">
        <v>652397</v>
      </c>
      <c r="T37" s="146">
        <v>567163</v>
      </c>
      <c r="U37" s="147">
        <v>508463</v>
      </c>
      <c r="V37" s="147">
        <v>656783</v>
      </c>
      <c r="W37" s="147">
        <v>698499</v>
      </c>
      <c r="X37" s="147">
        <v>706924</v>
      </c>
      <c r="Y37" s="147">
        <v>841988</v>
      </c>
    </row>
    <row r="38" spans="1:25" ht="11.1" customHeight="1">
      <c r="A38" s="52" t="s">
        <v>602</v>
      </c>
      <c r="B38" s="146">
        <v>144288</v>
      </c>
      <c r="C38" s="146">
        <v>189460</v>
      </c>
      <c r="D38" s="146">
        <v>198918</v>
      </c>
      <c r="E38" s="146">
        <v>204709</v>
      </c>
      <c r="F38" s="146">
        <v>198781</v>
      </c>
      <c r="G38" s="146">
        <v>245701</v>
      </c>
      <c r="H38" s="146">
        <v>306806</v>
      </c>
      <c r="I38" s="146">
        <v>235910</v>
      </c>
      <c r="J38" s="146">
        <v>168507</v>
      </c>
      <c r="K38" s="146">
        <v>195786</v>
      </c>
      <c r="L38" s="146">
        <v>133401</v>
      </c>
      <c r="M38" s="146">
        <v>146290</v>
      </c>
      <c r="N38" s="146">
        <v>134286</v>
      </c>
      <c r="O38" s="146">
        <v>179726</v>
      </c>
      <c r="P38" s="146">
        <v>163391</v>
      </c>
      <c r="Q38" s="146">
        <v>159137</v>
      </c>
      <c r="R38" s="146">
        <v>107393</v>
      </c>
      <c r="S38" s="146">
        <v>94499</v>
      </c>
      <c r="T38" s="146">
        <v>103562</v>
      </c>
      <c r="U38" s="147">
        <v>9911</v>
      </c>
      <c r="V38" s="147">
        <v>9223</v>
      </c>
      <c r="W38" s="147">
        <v>14443</v>
      </c>
      <c r="X38" s="147">
        <v>16348</v>
      </c>
      <c r="Y38" s="147">
        <v>16107</v>
      </c>
    </row>
    <row r="39" spans="1:25" ht="11.1" customHeight="1">
      <c r="A39" s="52" t="s">
        <v>603</v>
      </c>
      <c r="B39" s="146">
        <v>22940</v>
      </c>
      <c r="C39" s="146">
        <v>25250</v>
      </c>
      <c r="D39" s="146">
        <v>25005</v>
      </c>
      <c r="E39" s="146">
        <v>46628</v>
      </c>
      <c r="F39" s="146">
        <v>44880</v>
      </c>
      <c r="G39" s="146">
        <v>42815</v>
      </c>
      <c r="H39" s="146">
        <v>35104</v>
      </c>
      <c r="I39" s="146">
        <v>37912</v>
      </c>
      <c r="J39" s="146">
        <v>3528</v>
      </c>
      <c r="K39" s="146">
        <v>4296</v>
      </c>
      <c r="L39" s="146">
        <v>5500</v>
      </c>
      <c r="M39" s="146">
        <v>2553</v>
      </c>
      <c r="N39" s="146">
        <v>5185</v>
      </c>
      <c r="O39" s="146">
        <v>3328</v>
      </c>
      <c r="P39" s="146">
        <v>4295</v>
      </c>
      <c r="Q39" s="146">
        <v>7290</v>
      </c>
      <c r="R39" s="146" t="s">
        <v>273</v>
      </c>
      <c r="S39" s="146" t="s">
        <v>273</v>
      </c>
      <c r="T39" s="146" t="s">
        <v>273</v>
      </c>
      <c r="U39" s="147" t="s">
        <v>273</v>
      </c>
      <c r="V39" s="147" t="s">
        <v>273</v>
      </c>
      <c r="W39" s="147" t="s">
        <v>273</v>
      </c>
      <c r="X39" s="147" t="s">
        <v>273</v>
      </c>
      <c r="Y39" s="147" t="s">
        <v>273</v>
      </c>
    </row>
    <row r="40" spans="1:25" ht="11.1" customHeight="1">
      <c r="A40" s="52" t="s">
        <v>604</v>
      </c>
      <c r="B40" s="146">
        <v>360996</v>
      </c>
      <c r="C40" s="146">
        <v>366216</v>
      </c>
      <c r="D40" s="146">
        <v>363431</v>
      </c>
      <c r="E40" s="146">
        <v>382384</v>
      </c>
      <c r="F40" s="146">
        <v>283994</v>
      </c>
      <c r="G40" s="146">
        <v>330237</v>
      </c>
      <c r="H40" s="146">
        <v>397486</v>
      </c>
      <c r="I40" s="146">
        <v>401470</v>
      </c>
      <c r="J40" s="146">
        <v>338835</v>
      </c>
      <c r="K40" s="146">
        <v>406499</v>
      </c>
      <c r="L40" s="146">
        <v>336943</v>
      </c>
      <c r="M40" s="146">
        <v>334581</v>
      </c>
      <c r="N40" s="146">
        <v>397104</v>
      </c>
      <c r="O40" s="146">
        <v>401599</v>
      </c>
      <c r="P40" s="146">
        <v>381784</v>
      </c>
      <c r="Q40" s="146">
        <v>412897</v>
      </c>
      <c r="R40" s="146">
        <v>499930</v>
      </c>
      <c r="S40" s="146">
        <v>409750</v>
      </c>
      <c r="T40" s="146">
        <v>372488</v>
      </c>
      <c r="U40" s="147">
        <v>398161</v>
      </c>
      <c r="V40" s="147">
        <v>401898</v>
      </c>
      <c r="W40" s="147">
        <v>472435</v>
      </c>
      <c r="X40" s="147">
        <v>559165</v>
      </c>
      <c r="Y40" s="147">
        <v>519076</v>
      </c>
    </row>
    <row r="41" spans="1:25" ht="11.1" customHeight="1">
      <c r="A41" s="52" t="s">
        <v>605</v>
      </c>
      <c r="B41" s="146">
        <v>117758</v>
      </c>
      <c r="C41" s="146">
        <v>105236</v>
      </c>
      <c r="D41" s="146">
        <v>110364</v>
      </c>
      <c r="E41" s="146">
        <v>123596</v>
      </c>
      <c r="F41" s="146">
        <v>144588</v>
      </c>
      <c r="G41" s="146">
        <v>150045</v>
      </c>
      <c r="H41" s="146">
        <v>169816</v>
      </c>
      <c r="I41" s="146">
        <v>147870</v>
      </c>
      <c r="J41" s="146">
        <v>130406</v>
      </c>
      <c r="K41" s="146">
        <v>121591</v>
      </c>
      <c r="L41" s="146">
        <v>107532</v>
      </c>
      <c r="M41" s="146">
        <v>99945</v>
      </c>
      <c r="N41" s="146">
        <v>116282</v>
      </c>
      <c r="O41" s="146">
        <v>114167</v>
      </c>
      <c r="P41" s="146">
        <v>116452</v>
      </c>
      <c r="Q41" s="146">
        <v>107120</v>
      </c>
      <c r="R41" s="146">
        <v>86534</v>
      </c>
      <c r="S41" s="146">
        <v>77416</v>
      </c>
      <c r="T41" s="146">
        <v>73016</v>
      </c>
      <c r="U41" s="147">
        <v>25389</v>
      </c>
      <c r="V41" s="147">
        <v>28081</v>
      </c>
      <c r="W41" s="147">
        <v>31352</v>
      </c>
      <c r="X41" s="147">
        <v>33947</v>
      </c>
      <c r="Y41" s="147">
        <v>28752</v>
      </c>
    </row>
    <row r="42" spans="1:25" ht="11.1" customHeight="1">
      <c r="A42" s="52" t="s">
        <v>606</v>
      </c>
      <c r="B42" s="146">
        <v>5521</v>
      </c>
      <c r="C42" s="146">
        <v>6673</v>
      </c>
      <c r="D42" s="146">
        <v>6444</v>
      </c>
      <c r="E42" s="146">
        <v>6798</v>
      </c>
      <c r="F42" s="146">
        <v>7574</v>
      </c>
      <c r="G42" s="146">
        <v>6734</v>
      </c>
      <c r="H42" s="146">
        <v>6652</v>
      </c>
      <c r="I42" s="146">
        <v>8110</v>
      </c>
      <c r="J42" s="146">
        <v>4175</v>
      </c>
      <c r="K42" s="146">
        <v>3165</v>
      </c>
      <c r="L42" s="146">
        <v>3936</v>
      </c>
      <c r="M42" s="146">
        <v>4478</v>
      </c>
      <c r="N42" s="146">
        <v>5600</v>
      </c>
      <c r="O42" s="146">
        <v>3189</v>
      </c>
      <c r="P42" s="146">
        <v>4043</v>
      </c>
      <c r="Q42" s="146">
        <v>2289</v>
      </c>
      <c r="R42" s="146">
        <v>445</v>
      </c>
      <c r="S42" s="146" t="s">
        <v>273</v>
      </c>
      <c r="T42" s="146" t="s">
        <v>273</v>
      </c>
      <c r="U42" s="147" t="s">
        <v>273</v>
      </c>
      <c r="V42" s="147" t="s">
        <v>273</v>
      </c>
      <c r="W42" s="147" t="s">
        <v>273</v>
      </c>
      <c r="X42" s="147" t="s">
        <v>273</v>
      </c>
      <c r="Y42" s="147" t="s">
        <v>273</v>
      </c>
    </row>
    <row r="43" spans="1:25" ht="11.1" customHeight="1">
      <c r="A43" s="52" t="s">
        <v>607</v>
      </c>
      <c r="B43" s="146">
        <v>55961</v>
      </c>
      <c r="C43" s="146">
        <v>73664</v>
      </c>
      <c r="D43" s="146">
        <v>73501</v>
      </c>
      <c r="E43" s="146">
        <v>87960</v>
      </c>
      <c r="F43" s="146">
        <v>83142</v>
      </c>
      <c r="G43" s="146">
        <v>53301</v>
      </c>
      <c r="H43" s="146">
        <v>79541</v>
      </c>
      <c r="I43" s="146">
        <v>48203</v>
      </c>
      <c r="J43" s="146">
        <v>67274</v>
      </c>
      <c r="K43" s="146">
        <v>55661</v>
      </c>
      <c r="L43" s="146">
        <v>69157</v>
      </c>
      <c r="M43" s="146">
        <v>91471</v>
      </c>
      <c r="N43" s="146">
        <v>87245</v>
      </c>
      <c r="O43" s="146">
        <v>74412</v>
      </c>
      <c r="P43" s="146">
        <v>79656</v>
      </c>
      <c r="Q43" s="146">
        <v>92287</v>
      </c>
      <c r="R43" s="146">
        <v>68462</v>
      </c>
      <c r="S43" s="146">
        <v>68442</v>
      </c>
      <c r="T43" s="146">
        <v>69547</v>
      </c>
      <c r="U43" s="147">
        <v>20797</v>
      </c>
      <c r="V43" s="147">
        <v>26969</v>
      </c>
      <c r="W43" s="147">
        <v>19734</v>
      </c>
      <c r="X43" s="147">
        <v>28501</v>
      </c>
      <c r="Y43" s="147">
        <v>17047</v>
      </c>
    </row>
    <row r="44" spans="1:25" ht="11.1" customHeight="1">
      <c r="A44" s="52" t="s">
        <v>608</v>
      </c>
      <c r="B44" s="146">
        <v>7172</v>
      </c>
      <c r="C44" s="146">
        <v>9013</v>
      </c>
      <c r="D44" s="146">
        <v>9838</v>
      </c>
      <c r="E44" s="146">
        <v>13971</v>
      </c>
      <c r="F44" s="146">
        <v>12029</v>
      </c>
      <c r="G44" s="146">
        <v>13624</v>
      </c>
      <c r="H44" s="146">
        <v>15127</v>
      </c>
      <c r="I44" s="146">
        <v>14384</v>
      </c>
      <c r="J44" s="146">
        <v>4964</v>
      </c>
      <c r="K44" s="146">
        <v>5140</v>
      </c>
      <c r="L44" s="146">
        <v>6377</v>
      </c>
      <c r="M44" s="146">
        <v>7546</v>
      </c>
      <c r="N44" s="146">
        <v>8487</v>
      </c>
      <c r="O44" s="146">
        <v>9349</v>
      </c>
      <c r="P44" s="146">
        <v>7905</v>
      </c>
      <c r="Q44" s="146">
        <v>6070</v>
      </c>
      <c r="R44" s="146">
        <v>4911</v>
      </c>
      <c r="S44" s="146">
        <v>5880</v>
      </c>
      <c r="T44" s="146">
        <v>3781</v>
      </c>
      <c r="U44" s="147">
        <v>4930</v>
      </c>
      <c r="V44" s="147">
        <v>3152</v>
      </c>
      <c r="W44" s="147">
        <v>2774</v>
      </c>
      <c r="X44" s="147">
        <v>4539</v>
      </c>
      <c r="Y44" s="147">
        <v>5395</v>
      </c>
    </row>
    <row r="45" spans="1:25" ht="11.1" customHeight="1">
      <c r="A45" s="52" t="s">
        <v>609</v>
      </c>
      <c r="B45" s="146">
        <v>80956</v>
      </c>
      <c r="C45" s="146">
        <v>56315</v>
      </c>
      <c r="D45" s="146">
        <v>101104</v>
      </c>
      <c r="E45" s="146">
        <v>117066</v>
      </c>
      <c r="F45" s="146">
        <v>85900</v>
      </c>
      <c r="G45" s="146">
        <v>95517</v>
      </c>
      <c r="H45" s="146">
        <v>106909</v>
      </c>
      <c r="I45" s="146">
        <v>95087</v>
      </c>
      <c r="J45" s="146">
        <v>54210</v>
      </c>
      <c r="K45" s="146">
        <v>53964</v>
      </c>
      <c r="L45" s="146">
        <v>68950</v>
      </c>
      <c r="M45" s="146">
        <v>47777</v>
      </c>
      <c r="N45" s="146">
        <v>41220</v>
      </c>
      <c r="O45" s="146">
        <v>53758</v>
      </c>
      <c r="P45" s="146">
        <v>76184</v>
      </c>
      <c r="Q45" s="146">
        <v>76550</v>
      </c>
      <c r="R45" s="146">
        <v>34869</v>
      </c>
      <c r="S45" s="146">
        <v>62034</v>
      </c>
      <c r="T45" s="146">
        <v>59240</v>
      </c>
      <c r="U45" s="147" t="s">
        <v>273</v>
      </c>
      <c r="V45" s="147" t="s">
        <v>273</v>
      </c>
      <c r="W45" s="147" t="s">
        <v>273</v>
      </c>
      <c r="X45" s="147" t="s">
        <v>273</v>
      </c>
      <c r="Y45" s="147" t="s">
        <v>273</v>
      </c>
    </row>
    <row r="46" spans="1:25" ht="11.1" customHeight="1">
      <c r="A46" s="52" t="s">
        <v>610</v>
      </c>
      <c r="B46" s="146">
        <v>434313</v>
      </c>
      <c r="C46" s="146">
        <v>521452</v>
      </c>
      <c r="D46" s="146">
        <v>536244</v>
      </c>
      <c r="E46" s="146">
        <v>588440</v>
      </c>
      <c r="F46" s="146">
        <v>477222</v>
      </c>
      <c r="G46" s="146">
        <v>553187</v>
      </c>
      <c r="H46" s="146">
        <v>471521</v>
      </c>
      <c r="I46" s="146">
        <v>533822</v>
      </c>
      <c r="J46" s="146">
        <v>326782</v>
      </c>
      <c r="K46" s="146">
        <v>324262</v>
      </c>
      <c r="L46" s="146">
        <v>444102</v>
      </c>
      <c r="M46" s="146">
        <v>286743</v>
      </c>
      <c r="N46" s="146">
        <v>417806</v>
      </c>
      <c r="O46" s="146">
        <v>457324</v>
      </c>
      <c r="P46" s="146">
        <v>417394</v>
      </c>
      <c r="Q46" s="146">
        <v>373847</v>
      </c>
      <c r="R46" s="146">
        <v>398776</v>
      </c>
      <c r="S46" s="146">
        <v>438226</v>
      </c>
      <c r="T46" s="146">
        <v>430141</v>
      </c>
      <c r="U46" s="147">
        <v>288379</v>
      </c>
      <c r="V46" s="147">
        <v>367022</v>
      </c>
      <c r="W46" s="147">
        <v>370498</v>
      </c>
      <c r="X46" s="147">
        <v>428771</v>
      </c>
      <c r="Y46" s="147">
        <v>378929</v>
      </c>
    </row>
    <row r="47" spans="1:25" ht="11.1" customHeight="1">
      <c r="A47" s="52" t="s">
        <v>611</v>
      </c>
      <c r="B47" s="146">
        <v>22310</v>
      </c>
      <c r="C47" s="146">
        <v>14965</v>
      </c>
      <c r="D47" s="146">
        <v>18577</v>
      </c>
      <c r="E47" s="146">
        <v>20637</v>
      </c>
      <c r="F47" s="146">
        <v>15497</v>
      </c>
      <c r="G47" s="146">
        <v>17740</v>
      </c>
      <c r="H47" s="146">
        <v>18184</v>
      </c>
      <c r="I47" s="146">
        <v>21253</v>
      </c>
      <c r="J47" s="146">
        <v>7831</v>
      </c>
      <c r="K47" s="146">
        <v>6312</v>
      </c>
      <c r="L47" s="146">
        <v>5781</v>
      </c>
      <c r="M47" s="146">
        <v>3271</v>
      </c>
      <c r="N47" s="146">
        <v>8618</v>
      </c>
      <c r="O47" s="146">
        <v>8698</v>
      </c>
      <c r="P47" s="146">
        <v>7067</v>
      </c>
      <c r="Q47" s="146">
        <v>8084</v>
      </c>
      <c r="R47" s="146" t="s">
        <v>273</v>
      </c>
      <c r="S47" s="146" t="s">
        <v>273</v>
      </c>
      <c r="T47" s="146" t="s">
        <v>273</v>
      </c>
      <c r="U47" s="147" t="s">
        <v>273</v>
      </c>
      <c r="V47" s="147" t="s">
        <v>273</v>
      </c>
      <c r="W47" s="147" t="s">
        <v>273</v>
      </c>
      <c r="X47" s="147" t="s">
        <v>273</v>
      </c>
      <c r="Y47" s="147" t="s">
        <v>273</v>
      </c>
    </row>
    <row r="48" spans="1:25" ht="11.1" customHeight="1">
      <c r="A48" s="52" t="s">
        <v>612</v>
      </c>
      <c r="B48" s="146">
        <v>10853</v>
      </c>
      <c r="C48" s="146">
        <v>11275</v>
      </c>
      <c r="D48" s="146">
        <v>10656</v>
      </c>
      <c r="E48" s="146">
        <v>13615</v>
      </c>
      <c r="F48" s="146">
        <v>11810</v>
      </c>
      <c r="G48" s="146">
        <v>13087</v>
      </c>
      <c r="H48" s="146">
        <v>12785</v>
      </c>
      <c r="I48" s="146">
        <v>13192</v>
      </c>
      <c r="J48" s="146">
        <v>2800</v>
      </c>
      <c r="K48" s="146">
        <v>2430</v>
      </c>
      <c r="L48" s="146">
        <v>2800</v>
      </c>
      <c r="M48" s="146">
        <v>1484</v>
      </c>
      <c r="N48" s="146">
        <v>2600</v>
      </c>
      <c r="O48" s="146">
        <v>3476</v>
      </c>
      <c r="P48" s="146">
        <v>3128</v>
      </c>
      <c r="Q48" s="146">
        <v>2829</v>
      </c>
      <c r="R48" s="146" t="s">
        <v>273</v>
      </c>
      <c r="S48" s="146" t="s">
        <v>273</v>
      </c>
      <c r="T48" s="146" t="s">
        <v>273</v>
      </c>
      <c r="U48" s="147" t="s">
        <v>273</v>
      </c>
      <c r="V48" s="147" t="s">
        <v>273</v>
      </c>
      <c r="W48" s="147" t="s">
        <v>273</v>
      </c>
      <c r="X48" s="147" t="s">
        <v>273</v>
      </c>
      <c r="Y48" s="147" t="s">
        <v>273</v>
      </c>
    </row>
    <row r="49" spans="1:25" ht="11.1" customHeight="1">
      <c r="A49" s="52" t="s">
        <v>613</v>
      </c>
      <c r="B49" s="146">
        <v>74332</v>
      </c>
      <c r="C49" s="146">
        <v>85960</v>
      </c>
      <c r="D49" s="146">
        <v>110363</v>
      </c>
      <c r="E49" s="146">
        <v>112699</v>
      </c>
      <c r="F49" s="146">
        <v>144104</v>
      </c>
      <c r="G49" s="146">
        <v>142317</v>
      </c>
      <c r="H49" s="146">
        <v>168438</v>
      </c>
      <c r="I49" s="146">
        <v>114710</v>
      </c>
      <c r="J49" s="146">
        <v>89986</v>
      </c>
      <c r="K49" s="146">
        <v>97877</v>
      </c>
      <c r="L49" s="146">
        <v>79418</v>
      </c>
      <c r="M49" s="146">
        <v>73285</v>
      </c>
      <c r="N49" s="146">
        <v>71121</v>
      </c>
      <c r="O49" s="146">
        <v>74463</v>
      </c>
      <c r="P49" s="146">
        <v>62415</v>
      </c>
      <c r="Q49" s="146">
        <v>70426</v>
      </c>
      <c r="R49" s="146">
        <v>59450</v>
      </c>
      <c r="S49" s="146">
        <v>71102</v>
      </c>
      <c r="T49" s="146">
        <v>59028</v>
      </c>
      <c r="U49" s="147">
        <v>16427</v>
      </c>
      <c r="V49" s="147">
        <v>14990</v>
      </c>
      <c r="W49" s="147">
        <v>14816</v>
      </c>
      <c r="X49" s="147">
        <v>11614</v>
      </c>
      <c r="Y49" s="147">
        <v>15477</v>
      </c>
    </row>
    <row r="50" spans="1:25" ht="11.1" customHeight="1">
      <c r="A50" s="52" t="s">
        <v>614</v>
      </c>
      <c r="B50" s="146">
        <v>709088</v>
      </c>
      <c r="C50" s="146">
        <v>895450</v>
      </c>
      <c r="D50" s="146">
        <v>862786</v>
      </c>
      <c r="E50" s="146">
        <v>914709</v>
      </c>
      <c r="F50" s="146">
        <v>801922</v>
      </c>
      <c r="G50" s="146">
        <v>888584</v>
      </c>
      <c r="H50" s="146">
        <v>1000594</v>
      </c>
      <c r="I50" s="146">
        <v>1132281</v>
      </c>
      <c r="J50" s="146">
        <v>1097202</v>
      </c>
      <c r="K50" s="146">
        <v>1202863</v>
      </c>
      <c r="L50" s="146">
        <v>1090425</v>
      </c>
      <c r="M50" s="146">
        <v>1146280</v>
      </c>
      <c r="N50" s="146">
        <v>1293122</v>
      </c>
      <c r="O50" s="146">
        <v>1268861</v>
      </c>
      <c r="P50" s="146">
        <v>1208874</v>
      </c>
      <c r="Q50" s="146">
        <v>1342204</v>
      </c>
      <c r="R50" s="146">
        <v>1285548</v>
      </c>
      <c r="S50" s="146">
        <v>1191353</v>
      </c>
      <c r="T50" s="146">
        <v>1266781</v>
      </c>
      <c r="U50" s="147">
        <v>1448971</v>
      </c>
      <c r="V50" s="147">
        <v>1310621</v>
      </c>
      <c r="W50" s="147">
        <v>1332564</v>
      </c>
      <c r="X50" s="147">
        <v>1702872</v>
      </c>
      <c r="Y50" s="147">
        <v>1821612</v>
      </c>
    </row>
    <row r="51" spans="1:25" ht="11.1" customHeight="1">
      <c r="A51" s="52" t="s">
        <v>615</v>
      </c>
      <c r="B51" s="146" t="s">
        <v>273</v>
      </c>
      <c r="C51" s="146" t="s">
        <v>273</v>
      </c>
      <c r="D51" s="146" t="s">
        <v>273</v>
      </c>
      <c r="E51" s="146" t="s">
        <v>273</v>
      </c>
      <c r="F51" s="146" t="s">
        <v>273</v>
      </c>
      <c r="G51" s="146" t="s">
        <v>273</v>
      </c>
      <c r="H51" s="146" t="s">
        <v>273</v>
      </c>
      <c r="I51" s="146" t="s">
        <v>273</v>
      </c>
      <c r="J51" s="146" t="s">
        <v>273</v>
      </c>
      <c r="K51" s="146" t="s">
        <v>273</v>
      </c>
      <c r="L51" s="146" t="s">
        <v>273</v>
      </c>
      <c r="M51" s="146" t="s">
        <v>273</v>
      </c>
      <c r="N51" s="146" t="s">
        <v>273</v>
      </c>
      <c r="O51" s="146" t="s">
        <v>273</v>
      </c>
      <c r="P51" s="146" t="s">
        <v>273</v>
      </c>
      <c r="Q51" s="146" t="s">
        <v>273</v>
      </c>
      <c r="R51" s="146" t="s">
        <v>273</v>
      </c>
      <c r="S51" s="146" t="s">
        <v>273</v>
      </c>
      <c r="T51" s="146" t="s">
        <v>273</v>
      </c>
      <c r="U51" s="147" t="s">
        <v>273</v>
      </c>
      <c r="V51" s="147" t="s">
        <v>273</v>
      </c>
      <c r="W51" s="147" t="s">
        <v>273</v>
      </c>
      <c r="X51" s="147" t="s">
        <v>273</v>
      </c>
      <c r="Y51" s="147" t="s">
        <v>273</v>
      </c>
    </row>
    <row r="52" spans="1:25" ht="11.1" customHeight="1">
      <c r="A52" s="52" t="s">
        <v>616</v>
      </c>
      <c r="B52" s="146">
        <v>383644</v>
      </c>
      <c r="C52" s="146">
        <v>415247</v>
      </c>
      <c r="D52" s="146">
        <v>379511</v>
      </c>
      <c r="E52" s="146">
        <v>550308</v>
      </c>
      <c r="F52" s="146">
        <v>495653</v>
      </c>
      <c r="G52" s="146">
        <v>504990</v>
      </c>
      <c r="H52" s="146">
        <v>512647</v>
      </c>
      <c r="I52" s="146">
        <v>438688</v>
      </c>
      <c r="J52" s="146">
        <v>453363</v>
      </c>
      <c r="K52" s="146">
        <v>458317</v>
      </c>
      <c r="L52" s="146">
        <v>391777</v>
      </c>
      <c r="M52" s="146">
        <v>457063</v>
      </c>
      <c r="N52" s="146">
        <v>476037</v>
      </c>
      <c r="O52" s="146">
        <v>547921</v>
      </c>
      <c r="P52" s="146">
        <v>456807</v>
      </c>
      <c r="Q52" s="146">
        <v>475207</v>
      </c>
      <c r="R52" s="146">
        <v>449273</v>
      </c>
      <c r="S52" s="146">
        <v>462438</v>
      </c>
      <c r="T52" s="146">
        <v>434425</v>
      </c>
      <c r="U52" s="147">
        <v>439108</v>
      </c>
      <c r="V52" s="147">
        <v>476370</v>
      </c>
      <c r="W52" s="147">
        <v>519874</v>
      </c>
      <c r="X52" s="147">
        <v>600534</v>
      </c>
      <c r="Y52" s="147">
        <v>655675</v>
      </c>
    </row>
    <row r="53" spans="1:25" ht="11.1" customHeight="1">
      <c r="A53" s="52" t="s">
        <v>617</v>
      </c>
      <c r="B53" s="146">
        <v>12017</v>
      </c>
      <c r="C53" s="146">
        <v>12032</v>
      </c>
      <c r="D53" s="146">
        <v>11809</v>
      </c>
      <c r="E53" s="146">
        <v>13401</v>
      </c>
      <c r="F53" s="146">
        <v>15938</v>
      </c>
      <c r="G53" s="146">
        <v>16796</v>
      </c>
      <c r="H53" s="146">
        <v>14656</v>
      </c>
      <c r="I53" s="146">
        <v>17733</v>
      </c>
      <c r="J53" s="146">
        <v>22374</v>
      </c>
      <c r="K53" s="146">
        <v>21029</v>
      </c>
      <c r="L53" s="146">
        <v>25012</v>
      </c>
      <c r="M53" s="146">
        <v>32077</v>
      </c>
      <c r="N53" s="146">
        <v>33105</v>
      </c>
      <c r="O53" s="146">
        <v>36241</v>
      </c>
      <c r="P53" s="146">
        <v>27992</v>
      </c>
      <c r="Q53" s="146">
        <v>22372</v>
      </c>
      <c r="R53" s="146">
        <v>21203</v>
      </c>
      <c r="S53" s="146">
        <v>23369</v>
      </c>
      <c r="T53" s="146">
        <v>19097</v>
      </c>
      <c r="U53" s="147">
        <v>11296</v>
      </c>
      <c r="V53" s="147">
        <v>14643</v>
      </c>
      <c r="W53" s="147">
        <v>15702</v>
      </c>
      <c r="X53" s="147">
        <v>13157</v>
      </c>
      <c r="Y53" s="147">
        <v>14480</v>
      </c>
    </row>
    <row r="54" spans="1:25" ht="11.1" customHeight="1">
      <c r="A54" s="52" t="s">
        <v>488</v>
      </c>
      <c r="B54" s="146">
        <v>15758258</v>
      </c>
      <c r="C54" s="146">
        <v>15549910</v>
      </c>
      <c r="D54" s="146">
        <v>16739421</v>
      </c>
      <c r="E54" s="146">
        <v>17152918</v>
      </c>
      <c r="F54" s="146">
        <v>16563699</v>
      </c>
      <c r="G54" s="146">
        <v>17291250</v>
      </c>
      <c r="H54" s="146">
        <v>18074300</v>
      </c>
      <c r="I54" s="146">
        <v>19320989</v>
      </c>
      <c r="J54" s="146">
        <v>17048920</v>
      </c>
      <c r="K54" s="146">
        <v>17797884</v>
      </c>
      <c r="L54" s="146">
        <v>17404837</v>
      </c>
      <c r="M54" s="146">
        <v>17616247</v>
      </c>
      <c r="N54" s="146">
        <v>17412740</v>
      </c>
      <c r="O54" s="146">
        <v>19490674</v>
      </c>
      <c r="P54" s="146">
        <v>18951858</v>
      </c>
      <c r="Q54" s="146">
        <v>20358992</v>
      </c>
      <c r="R54" s="146">
        <v>19542550</v>
      </c>
      <c r="S54" s="146">
        <v>20500195</v>
      </c>
      <c r="T54" s="146">
        <v>18703372</v>
      </c>
      <c r="U54" s="147">
        <v>19107539</v>
      </c>
      <c r="V54" s="147">
        <v>21060950</v>
      </c>
      <c r="W54" s="147">
        <v>19481624</v>
      </c>
      <c r="X54" s="147">
        <v>25179574</v>
      </c>
      <c r="Y54" s="147">
        <v>26034277</v>
      </c>
    </row>
    <row r="55" spans="1:25" ht="14.45" customHeight="1">
      <c r="A55" s="148" t="s">
        <v>618</v>
      </c>
      <c r="B55" s="146">
        <v>860053</v>
      </c>
      <c r="C55" s="146">
        <v>883634</v>
      </c>
      <c r="D55" s="146">
        <v>913976</v>
      </c>
      <c r="E55" s="146">
        <v>918452</v>
      </c>
      <c r="F55" s="146">
        <v>909095</v>
      </c>
      <c r="G55" s="146">
        <v>899451</v>
      </c>
      <c r="H55" s="146">
        <v>922475</v>
      </c>
      <c r="I55" s="146">
        <v>985063</v>
      </c>
      <c r="J55" s="146">
        <v>920680</v>
      </c>
      <c r="K55" s="146">
        <v>916989</v>
      </c>
      <c r="L55" s="146">
        <v>883511</v>
      </c>
      <c r="M55" s="146">
        <v>973399</v>
      </c>
      <c r="N55" s="146">
        <v>1056582</v>
      </c>
      <c r="O55" s="146">
        <v>1050945</v>
      </c>
      <c r="P55" s="146">
        <v>1056956</v>
      </c>
      <c r="Q55" s="146">
        <v>1123637</v>
      </c>
      <c r="R55" s="146">
        <v>1118937</v>
      </c>
      <c r="S55" s="146">
        <v>1156078</v>
      </c>
      <c r="T55" s="146">
        <v>1062468</v>
      </c>
      <c r="U55" s="147">
        <v>918996</v>
      </c>
      <c r="V55" s="147">
        <v>939855</v>
      </c>
      <c r="W55" s="147">
        <v>857231</v>
      </c>
      <c r="X55" s="147">
        <v>866298</v>
      </c>
      <c r="Y55" s="147">
        <v>960052</v>
      </c>
    </row>
    <row r="56" spans="1:25" ht="21.95" customHeight="1">
      <c r="A56" s="149" t="s">
        <v>418</v>
      </c>
      <c r="B56" s="150">
        <v>16618311</v>
      </c>
      <c r="C56" s="150">
        <v>16433544</v>
      </c>
      <c r="D56" s="150">
        <v>17653397</v>
      </c>
      <c r="E56" s="150">
        <v>18071370</v>
      </c>
      <c r="F56" s="150">
        <v>17472794</v>
      </c>
      <c r="G56" s="150">
        <v>18190701</v>
      </c>
      <c r="H56" s="150">
        <v>18996775</v>
      </c>
      <c r="I56" s="150">
        <v>20306052</v>
      </c>
      <c r="J56" s="150">
        <v>17969600</v>
      </c>
      <c r="K56" s="150">
        <v>18714873</v>
      </c>
      <c r="L56" s="150">
        <v>18288348</v>
      </c>
      <c r="M56" s="150">
        <v>18589646</v>
      </c>
      <c r="N56" s="150">
        <v>18469322</v>
      </c>
      <c r="O56" s="150">
        <v>20541619</v>
      </c>
      <c r="P56" s="150">
        <v>20008814</v>
      </c>
      <c r="Q56" s="150">
        <v>21482629</v>
      </c>
      <c r="R56" s="150">
        <v>20661487</v>
      </c>
      <c r="S56" s="150">
        <v>21656273</v>
      </c>
      <c r="T56" s="150">
        <v>19765840</v>
      </c>
      <c r="U56" s="150">
        <v>20026535</v>
      </c>
      <c r="V56" s="150">
        <v>22000805</v>
      </c>
      <c r="W56" s="150">
        <v>20338855</v>
      </c>
      <c r="X56" s="151">
        <v>26045872</v>
      </c>
      <c r="Y56" s="151">
        <v>26994329</v>
      </c>
    </row>
    <row r="57" spans="1:25" ht="15.6" customHeight="1">
      <c r="A57" s="152" t="s">
        <v>619</v>
      </c>
      <c r="B57" s="153"/>
      <c r="C57" s="154"/>
      <c r="D57" s="154"/>
      <c r="E57" s="154"/>
      <c r="F57" s="154"/>
      <c r="G57" s="154"/>
      <c r="H57" s="155"/>
      <c r="I57" s="155"/>
      <c r="J57" s="155"/>
      <c r="K57" s="155"/>
      <c r="L57" s="155"/>
      <c r="M57" s="155"/>
      <c r="N57" s="155"/>
      <c r="O57" s="155"/>
      <c r="P57" s="155"/>
      <c r="Q57" s="155"/>
      <c r="R57" s="155"/>
      <c r="S57" s="155"/>
      <c r="T57" s="155"/>
      <c r="U57" s="155"/>
    </row>
    <row r="58" spans="1:25" ht="11.1" customHeight="1">
      <c r="A58" s="152" t="s">
        <v>620</v>
      </c>
      <c r="B58" s="153"/>
      <c r="C58" s="154"/>
      <c r="D58" s="154"/>
      <c r="E58" s="154"/>
      <c r="F58" s="154"/>
      <c r="G58" s="154"/>
      <c r="H58" s="155"/>
      <c r="I58" s="155"/>
      <c r="J58" s="155"/>
      <c r="K58" s="155"/>
      <c r="L58" s="155"/>
      <c r="M58" s="155"/>
      <c r="N58" s="155"/>
      <c r="O58" s="155"/>
      <c r="P58" s="155"/>
      <c r="Q58" s="155"/>
      <c r="R58" s="155"/>
      <c r="S58" s="155"/>
      <c r="T58" s="155"/>
      <c r="U58" s="155"/>
    </row>
    <row r="59" spans="1:25" ht="11.1" customHeight="1">
      <c r="A59" s="152" t="s">
        <v>621</v>
      </c>
      <c r="B59" s="153"/>
      <c r="C59" s="154"/>
      <c r="D59" s="154"/>
      <c r="E59" s="154"/>
      <c r="F59" s="154"/>
      <c r="G59" s="154"/>
      <c r="H59" s="155"/>
      <c r="I59" s="155"/>
      <c r="J59" s="155"/>
      <c r="K59" s="155"/>
      <c r="L59" s="155"/>
      <c r="M59" s="155"/>
      <c r="N59" s="155"/>
      <c r="O59" s="155"/>
      <c r="P59" s="155"/>
      <c r="Q59" s="155"/>
      <c r="R59" s="155"/>
      <c r="S59" s="155"/>
      <c r="T59" s="155"/>
      <c r="U59" s="155"/>
    </row>
    <row r="60" spans="1:25" ht="10.5" customHeight="1">
      <c r="A60" s="156" t="s">
        <v>622</v>
      </c>
      <c r="B60" s="157"/>
      <c r="C60" s="158"/>
      <c r="D60" s="158"/>
      <c r="E60" s="158"/>
      <c r="F60" s="158"/>
      <c r="G60" s="158"/>
      <c r="H60" s="158"/>
      <c r="I60" s="158"/>
      <c r="J60" s="158"/>
      <c r="K60" s="158"/>
      <c r="L60" s="158"/>
      <c r="M60" s="158"/>
      <c r="N60" s="158"/>
      <c r="O60" s="158"/>
      <c r="P60" s="158"/>
      <c r="Q60" s="158"/>
      <c r="R60" s="158"/>
      <c r="S60" s="158"/>
      <c r="T60" s="158"/>
      <c r="U60" s="158"/>
    </row>
    <row r="62" spans="1:25">
      <c r="B62" s="159"/>
      <c r="C62" s="159"/>
      <c r="D62" s="159"/>
      <c r="E62" s="159"/>
      <c r="F62" s="159"/>
      <c r="G62" s="159"/>
      <c r="H62" s="159"/>
      <c r="I62" s="159"/>
      <c r="J62" s="159"/>
      <c r="K62" s="159"/>
      <c r="L62" s="159"/>
      <c r="M62" s="159"/>
      <c r="N62" s="159"/>
      <c r="O62" s="159"/>
      <c r="P62" s="159"/>
      <c r="Q62" s="159"/>
      <c r="R62" s="159"/>
      <c r="S62" s="159"/>
      <c r="T62" s="159"/>
      <c r="U62" s="159"/>
      <c r="V62" s="159"/>
      <c r="W62" s="159"/>
      <c r="X62" s="159"/>
    </row>
    <row r="63" spans="1:25">
      <c r="B63" s="160"/>
      <c r="C63" s="160"/>
      <c r="D63" s="160"/>
      <c r="E63" s="160"/>
      <c r="F63" s="160"/>
      <c r="G63" s="160"/>
      <c r="H63" s="160"/>
      <c r="I63" s="160"/>
      <c r="J63" s="160"/>
      <c r="K63" s="160"/>
      <c r="L63" s="160"/>
      <c r="M63" s="160"/>
      <c r="N63" s="160"/>
      <c r="O63" s="160"/>
      <c r="P63" s="160"/>
      <c r="Q63" s="160"/>
      <c r="R63" s="160"/>
      <c r="S63" s="160"/>
      <c r="T63" s="160"/>
      <c r="U63" s="160"/>
      <c r="V63" s="160"/>
      <c r="W63" s="160"/>
      <c r="X63" s="160"/>
    </row>
    <row r="64" spans="1:25">
      <c r="B64" s="161"/>
      <c r="C64" s="161"/>
      <c r="D64" s="161"/>
      <c r="E64" s="161"/>
      <c r="F64" s="161"/>
      <c r="G64" s="161"/>
      <c r="H64" s="161"/>
      <c r="I64" s="161"/>
      <c r="J64" s="161"/>
    </row>
  </sheetData>
  <conditionalFormatting sqref="A4:Y55">
    <cfRule type="expression" dxfId="189" priority="1">
      <formula>MOD(ROW(),2)=1</formula>
    </cfRule>
  </conditionalFormatting>
  <pageMargins left="0.16700000000000001" right="0.16700000000000001" top="0.5" bottom="0.75" header="0" footer="0.25"/>
  <pageSetup scale="52" orientation="portrait" horizontalDpi="1200" verticalDpi="1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70A6-4CCB-4A8D-AAF6-7196799560AC}">
  <sheetPr>
    <pageSetUpPr fitToPage="1"/>
  </sheetPr>
  <dimension ref="A1:Z94"/>
  <sheetViews>
    <sheetView showGridLines="0" zoomScaleNormal="100" workbookViewId="0"/>
  </sheetViews>
  <sheetFormatPr defaultColWidth="9.5703125" defaultRowHeight="14.25"/>
  <cols>
    <col min="1" max="1" width="10.140625" style="26" customWidth="1"/>
    <col min="2" max="4" width="18.140625" style="26" customWidth="1"/>
    <col min="5" max="5" width="17.140625" style="26" customWidth="1"/>
    <col min="6" max="6" width="11.28515625" style="26" customWidth="1"/>
    <col min="7" max="7" width="15.42578125" style="3" customWidth="1"/>
    <col min="8" max="8" width="15.28515625" style="3" bestFit="1" customWidth="1"/>
    <col min="9" max="9" width="15.5703125" style="3" customWidth="1"/>
    <col min="10" max="10" width="11.85546875" style="3" bestFit="1" customWidth="1"/>
    <col min="11" max="11" width="13.7109375" style="26" bestFit="1" customWidth="1"/>
    <col min="12" max="12" width="15.85546875" style="26" customWidth="1"/>
    <col min="13" max="13" width="13.5703125" style="26" customWidth="1"/>
    <col min="14" max="15" width="9.5703125" style="26"/>
    <col min="16" max="16" width="14.28515625" style="26" customWidth="1"/>
    <col min="17" max="17" width="14" style="26" customWidth="1"/>
    <col min="18" max="18" width="20.7109375" style="26" customWidth="1"/>
    <col min="19" max="16384" width="9.5703125" style="26"/>
  </cols>
  <sheetData>
    <row r="1" spans="1:26">
      <c r="A1" s="36" t="s">
        <v>623</v>
      </c>
      <c r="G1" s="162" t="str">
        <f>HYPERLINK("#'"&amp;"Index'!A1","INDEX")</f>
        <v>INDEX</v>
      </c>
    </row>
    <row r="2" spans="1:26" s="36" customFormat="1" ht="15.75" customHeight="1">
      <c r="A2" s="163"/>
      <c r="B2" s="164" t="s">
        <v>624</v>
      </c>
      <c r="C2" s="164"/>
      <c r="D2" s="164"/>
      <c r="E2" s="164"/>
      <c r="F2" s="164" t="s">
        <v>625</v>
      </c>
      <c r="G2" s="164"/>
      <c r="H2" s="164"/>
      <c r="I2" s="163"/>
      <c r="J2" s="163"/>
      <c r="K2" s="164" t="s">
        <v>626</v>
      </c>
      <c r="L2" s="164"/>
      <c r="M2" s="163"/>
    </row>
    <row r="3" spans="1:26" s="36" customFormat="1" ht="17.25" customHeight="1">
      <c r="A3" s="165"/>
      <c r="B3" s="166" t="s">
        <v>627</v>
      </c>
      <c r="C3" s="166"/>
      <c r="D3" s="166"/>
      <c r="E3" s="166"/>
      <c r="F3" s="166"/>
      <c r="G3" s="166"/>
      <c r="H3" s="166"/>
      <c r="I3" s="167" t="s">
        <v>628</v>
      </c>
      <c r="J3" s="168"/>
      <c r="K3" s="166" t="s">
        <v>629</v>
      </c>
      <c r="L3" s="166"/>
      <c r="M3" s="169" t="s">
        <v>630</v>
      </c>
    </row>
    <row r="4" spans="1:26" s="36" customFormat="1" ht="41.25" customHeight="1">
      <c r="A4" s="27" t="s">
        <v>277</v>
      </c>
      <c r="B4" s="37" t="s">
        <v>631</v>
      </c>
      <c r="C4" s="27" t="s">
        <v>632</v>
      </c>
      <c r="D4" s="37" t="s">
        <v>633</v>
      </c>
      <c r="E4" s="27" t="s">
        <v>634</v>
      </c>
      <c r="F4" s="27" t="s">
        <v>635</v>
      </c>
      <c r="G4" s="37" t="s">
        <v>636</v>
      </c>
      <c r="H4" s="37" t="s">
        <v>637</v>
      </c>
      <c r="I4" s="37" t="s">
        <v>638</v>
      </c>
      <c r="J4" s="27" t="s">
        <v>34</v>
      </c>
      <c r="K4" s="37" t="s">
        <v>639</v>
      </c>
      <c r="L4" s="37" t="s">
        <v>640</v>
      </c>
      <c r="M4" s="37" t="s">
        <v>641</v>
      </c>
      <c r="N4" s="3"/>
      <c r="O4" s="170"/>
      <c r="P4" s="170"/>
      <c r="S4" s="2"/>
      <c r="T4" s="2"/>
      <c r="W4" s="3"/>
      <c r="X4" s="3"/>
      <c r="Y4" s="3"/>
      <c r="Z4" s="3"/>
    </row>
    <row r="5" spans="1:26" ht="15" customHeight="1">
      <c r="A5" s="28">
        <v>1970</v>
      </c>
      <c r="B5" s="171">
        <v>19202.526000000002</v>
      </c>
      <c r="C5" s="171">
        <v>1142.2840000000003</v>
      </c>
      <c r="D5" s="171">
        <v>495.315</v>
      </c>
      <c r="E5" s="171">
        <v>20840.125</v>
      </c>
      <c r="F5" s="172">
        <v>731.91300000000001</v>
      </c>
      <c r="G5" s="172">
        <v>597.36</v>
      </c>
      <c r="H5" s="171">
        <v>592.85599999999999</v>
      </c>
      <c r="I5" s="171">
        <v>18917.995999999999</v>
      </c>
      <c r="J5" s="173">
        <v>92.259504906072607</v>
      </c>
      <c r="K5" s="173">
        <v>6.0380814120057984</v>
      </c>
      <c r="L5" s="173">
        <v>3.5120374757828947</v>
      </c>
      <c r="M5" s="171">
        <v>205.05199999999999</v>
      </c>
      <c r="N5" s="3"/>
      <c r="O5" s="3"/>
      <c r="P5" s="3"/>
      <c r="R5" s="5"/>
      <c r="S5" s="174"/>
      <c r="W5" s="175"/>
    </row>
    <row r="6" spans="1:26" ht="11.1" customHeight="1">
      <c r="A6" s="28">
        <v>1971</v>
      </c>
      <c r="B6" s="171">
        <v>19149.371999999999</v>
      </c>
      <c r="C6" s="171">
        <v>1055.7750000000001</v>
      </c>
      <c r="D6" s="171">
        <v>755.96</v>
      </c>
      <c r="E6" s="171">
        <v>20961.107</v>
      </c>
      <c r="F6" s="172">
        <v>828.82399999999996</v>
      </c>
      <c r="G6" s="172">
        <v>641.98099999999999</v>
      </c>
      <c r="H6" s="171">
        <v>456.262</v>
      </c>
      <c r="I6" s="171">
        <v>19034.04</v>
      </c>
      <c r="J6" s="173">
        <v>91.659194552660352</v>
      </c>
      <c r="K6" s="173">
        <v>5.5467730445034267</v>
      </c>
      <c r="L6" s="173">
        <v>3.954104141541761</v>
      </c>
      <c r="M6" s="171">
        <v>207.661</v>
      </c>
      <c r="N6" s="3"/>
      <c r="O6" s="3"/>
      <c r="P6" s="3"/>
      <c r="R6" s="5"/>
      <c r="S6" s="174"/>
      <c r="W6" s="175"/>
    </row>
    <row r="7" spans="1:26" ht="11.1" customHeight="1">
      <c r="A7" s="28">
        <v>1972</v>
      </c>
      <c r="B7" s="171">
        <v>19781.484000000004</v>
      </c>
      <c r="C7" s="171">
        <v>1112.8789999999999</v>
      </c>
      <c r="D7" s="171">
        <v>641.98099999999999</v>
      </c>
      <c r="E7" s="171">
        <v>21536.344000000005</v>
      </c>
      <c r="F7" s="172">
        <v>956.96600000000001</v>
      </c>
      <c r="G7" s="172">
        <v>600.1</v>
      </c>
      <c r="H7" s="171">
        <v>420.12599999999998</v>
      </c>
      <c r="I7" s="171">
        <v>19559.152000000006</v>
      </c>
      <c r="J7" s="173">
        <v>93.184967793573989</v>
      </c>
      <c r="K7" s="173">
        <v>5.6898121145538401</v>
      </c>
      <c r="L7" s="173">
        <v>4.4434932874400586</v>
      </c>
      <c r="M7" s="171">
        <v>209.89599999999999</v>
      </c>
      <c r="N7" s="3"/>
      <c r="O7" s="3"/>
      <c r="P7" s="3"/>
      <c r="R7" s="5"/>
      <c r="S7" s="174"/>
      <c r="W7" s="175"/>
    </row>
    <row r="8" spans="1:26" ht="11.1" customHeight="1">
      <c r="A8" s="28">
        <v>1973</v>
      </c>
      <c r="B8" s="171">
        <v>20269.102000000003</v>
      </c>
      <c r="C8" s="171">
        <v>1422.6030000000001</v>
      </c>
      <c r="D8" s="171">
        <v>600.1</v>
      </c>
      <c r="E8" s="171">
        <v>22291.805</v>
      </c>
      <c r="F8" s="172">
        <v>1031.646</v>
      </c>
      <c r="G8" s="172">
        <v>658.49</v>
      </c>
      <c r="H8" s="171">
        <v>426.89400000000001</v>
      </c>
      <c r="I8" s="171">
        <v>20174.774999999998</v>
      </c>
      <c r="J8" s="173">
        <v>95.204899272801057</v>
      </c>
      <c r="K8" s="173">
        <v>7.0513946252188697</v>
      </c>
      <c r="L8" s="173">
        <v>4.627915953867352</v>
      </c>
      <c r="M8" s="171">
        <v>211.90899999999999</v>
      </c>
      <c r="N8" s="3"/>
      <c r="O8" s="3"/>
      <c r="P8" s="3"/>
      <c r="R8" s="5"/>
      <c r="S8" s="174"/>
      <c r="W8" s="175"/>
    </row>
    <row r="9" spans="1:26" ht="11.1" customHeight="1">
      <c r="A9" s="28">
        <v>1974</v>
      </c>
      <c r="B9" s="171">
        <v>20888.163</v>
      </c>
      <c r="C9" s="171">
        <v>1229.9319999999998</v>
      </c>
      <c r="D9" s="171">
        <v>698.17100000000005</v>
      </c>
      <c r="E9" s="171">
        <v>22816.266</v>
      </c>
      <c r="F9" s="172">
        <v>915.48200000000008</v>
      </c>
      <c r="G9" s="172">
        <v>828.53300000000002</v>
      </c>
      <c r="H9" s="171">
        <v>493.53999999999996</v>
      </c>
      <c r="I9" s="171">
        <v>20578.710999999999</v>
      </c>
      <c r="J9" s="173">
        <v>96.227851711915591</v>
      </c>
      <c r="K9" s="173">
        <v>5.9767203106161499</v>
      </c>
      <c r="L9" s="173">
        <v>4.0124093924921809</v>
      </c>
      <c r="M9" s="171">
        <v>213.85400000000001</v>
      </c>
      <c r="N9" s="3"/>
      <c r="O9" s="3"/>
      <c r="P9" s="3"/>
      <c r="R9" s="5"/>
      <c r="S9" s="174"/>
      <c r="W9" s="175"/>
    </row>
    <row r="10" spans="1:26" ht="10.5" customHeight="1">
      <c r="A10" s="28">
        <v>1975</v>
      </c>
      <c r="B10" s="171">
        <v>21035.808000000005</v>
      </c>
      <c r="C10" s="171">
        <v>1085.634</v>
      </c>
      <c r="D10" s="171">
        <v>828.5329999999999</v>
      </c>
      <c r="E10" s="171">
        <v>22949.975000000002</v>
      </c>
      <c r="F10" s="172">
        <v>1055.3779999999999</v>
      </c>
      <c r="G10" s="172">
        <v>702.00300000000004</v>
      </c>
      <c r="H10" s="171">
        <v>504.70800000000008</v>
      </c>
      <c r="I10" s="171">
        <v>20687.886000000002</v>
      </c>
      <c r="J10" s="173">
        <v>95.789223652956622</v>
      </c>
      <c r="K10" s="173">
        <v>5.2476797290936341</v>
      </c>
      <c r="L10" s="173">
        <v>4.5986019592613925</v>
      </c>
      <c r="M10" s="171">
        <v>215.97300000000001</v>
      </c>
      <c r="N10" s="3"/>
      <c r="O10" s="3"/>
      <c r="P10" s="3"/>
      <c r="R10" s="5"/>
      <c r="S10" s="174"/>
      <c r="W10" s="175"/>
    </row>
    <row r="11" spans="1:26" ht="11.1" customHeight="1">
      <c r="A11" s="28">
        <v>1976</v>
      </c>
      <c r="B11" s="171">
        <v>22008.131000000001</v>
      </c>
      <c r="C11" s="171">
        <v>1313.3879999999999</v>
      </c>
      <c r="D11" s="171">
        <v>702.00299999999993</v>
      </c>
      <c r="E11" s="171">
        <v>24023.522000000001</v>
      </c>
      <c r="F11" s="172">
        <v>1275.7560000000001</v>
      </c>
      <c r="G11" s="172">
        <v>727.79399999999998</v>
      </c>
      <c r="H11" s="171">
        <v>606.048</v>
      </c>
      <c r="I11" s="171">
        <v>21413.923999999999</v>
      </c>
      <c r="J11" s="173">
        <v>98.213240993418481</v>
      </c>
      <c r="K11" s="173">
        <v>6.1333364216665753</v>
      </c>
      <c r="L11" s="173">
        <v>5.3104453210482632</v>
      </c>
      <c r="M11" s="171">
        <v>218.035</v>
      </c>
      <c r="N11" s="3"/>
      <c r="O11" s="3"/>
      <c r="P11" s="3"/>
      <c r="R11" s="5"/>
      <c r="S11" s="174"/>
      <c r="W11" s="175"/>
    </row>
    <row r="12" spans="1:26" ht="11.1" customHeight="1">
      <c r="A12" s="28">
        <v>1977</v>
      </c>
      <c r="B12" s="171">
        <v>21758.302</v>
      </c>
      <c r="C12" s="171">
        <v>1652.9189999999999</v>
      </c>
      <c r="D12" s="171">
        <v>727.79399999999998</v>
      </c>
      <c r="E12" s="171">
        <v>24139.014999999999</v>
      </c>
      <c r="F12" s="172">
        <v>1176.6969999999999</v>
      </c>
      <c r="G12" s="172">
        <v>726.79099999999994</v>
      </c>
      <c r="H12" s="171">
        <v>675.88800000000003</v>
      </c>
      <c r="I12" s="171">
        <v>21559.638999999999</v>
      </c>
      <c r="J12" s="173">
        <v>97.892012767947548</v>
      </c>
      <c r="K12" s="173">
        <v>7.6667285570041308</v>
      </c>
      <c r="L12" s="173">
        <v>4.8746686639864967</v>
      </c>
      <c r="M12" s="171">
        <v>220.239</v>
      </c>
      <c r="N12" s="3"/>
      <c r="O12" s="3"/>
      <c r="P12" s="3"/>
      <c r="R12" s="5"/>
      <c r="S12" s="174"/>
      <c r="W12" s="175"/>
    </row>
    <row r="13" spans="1:26" ht="11.1" customHeight="1">
      <c r="A13" s="28">
        <v>1978</v>
      </c>
      <c r="B13" s="171">
        <v>22225.389000000003</v>
      </c>
      <c r="C13" s="171">
        <v>1862.7720000000002</v>
      </c>
      <c r="D13" s="171">
        <v>726.79099999999994</v>
      </c>
      <c r="E13" s="171">
        <v>24814.952000000005</v>
      </c>
      <c r="F13" s="172">
        <v>1718.6770000000001</v>
      </c>
      <c r="G13" s="172">
        <v>892.64100000000008</v>
      </c>
      <c r="H13" s="171">
        <v>588.22</v>
      </c>
      <c r="I13" s="171">
        <v>21615.414000000004</v>
      </c>
      <c r="J13" s="173">
        <v>97.110829570725812</v>
      </c>
      <c r="K13" s="173">
        <v>8.6177946904000997</v>
      </c>
      <c r="L13" s="173">
        <v>6.9259735017823125</v>
      </c>
      <c r="M13" s="171">
        <v>222.58500000000001</v>
      </c>
      <c r="N13" s="3"/>
      <c r="O13" s="3"/>
      <c r="P13" s="3"/>
      <c r="R13" s="5"/>
      <c r="S13" s="174"/>
      <c r="W13" s="175"/>
    </row>
    <row r="14" spans="1:26" ht="11.1" customHeight="1">
      <c r="A14" s="28">
        <v>1979</v>
      </c>
      <c r="B14" s="171">
        <v>22864.716</v>
      </c>
      <c r="C14" s="171">
        <v>1826.579</v>
      </c>
      <c r="D14" s="171">
        <v>892.64100000000008</v>
      </c>
      <c r="E14" s="171">
        <v>25583.936000000002</v>
      </c>
      <c r="F14" s="172">
        <v>1682.346</v>
      </c>
      <c r="G14" s="172">
        <v>1010.663</v>
      </c>
      <c r="H14" s="171">
        <v>656.99199999999996</v>
      </c>
      <c r="I14" s="171">
        <v>22233.935000000001</v>
      </c>
      <c r="J14" s="173">
        <v>98.793339405922993</v>
      </c>
      <c r="K14" s="173">
        <v>8.2152754337007821</v>
      </c>
      <c r="L14" s="173">
        <v>6.5757903709577752</v>
      </c>
      <c r="M14" s="171">
        <v>225.05500000000001</v>
      </c>
      <c r="N14" s="3"/>
      <c r="O14" s="3"/>
      <c r="P14" s="3"/>
      <c r="R14" s="5"/>
      <c r="S14" s="174"/>
      <c r="W14" s="175"/>
    </row>
    <row r="15" spans="1:26" ht="15" customHeight="1">
      <c r="A15" s="28">
        <v>1980</v>
      </c>
      <c r="B15" s="171">
        <v>23030.372000000003</v>
      </c>
      <c r="C15" s="171">
        <v>1755.095</v>
      </c>
      <c r="D15" s="171">
        <v>1010.6629999999999</v>
      </c>
      <c r="E15" s="171">
        <v>25796.130000000005</v>
      </c>
      <c r="F15" s="172">
        <v>1836.2819999999997</v>
      </c>
      <c r="G15" s="172">
        <v>798.47300000000007</v>
      </c>
      <c r="H15" s="171">
        <v>481.15200000000004</v>
      </c>
      <c r="I15" s="171">
        <v>22680.223000000005</v>
      </c>
      <c r="J15" s="173">
        <v>99.594350227905494</v>
      </c>
      <c r="K15" s="173">
        <v>7.7384380215309152</v>
      </c>
      <c r="L15" s="173">
        <v>7.1184398590021045</v>
      </c>
      <c r="M15" s="171">
        <v>227.726</v>
      </c>
      <c r="N15" s="3"/>
      <c r="O15" s="176"/>
      <c r="P15" s="177"/>
      <c r="R15" s="5"/>
      <c r="S15" s="174"/>
      <c r="T15" s="58"/>
      <c r="U15" s="30"/>
      <c r="W15" s="175"/>
    </row>
    <row r="16" spans="1:26" ht="11.1" customHeight="1">
      <c r="A16" s="28">
        <v>1981</v>
      </c>
      <c r="B16" s="171">
        <v>23601.338</v>
      </c>
      <c r="C16" s="171">
        <v>1599.1240000000005</v>
      </c>
      <c r="D16" s="171">
        <v>798.47300000000007</v>
      </c>
      <c r="E16" s="171">
        <v>25998.935000000001</v>
      </c>
      <c r="F16" s="172">
        <v>2110.0159999999996</v>
      </c>
      <c r="G16" s="172">
        <v>770.02800000000002</v>
      </c>
      <c r="H16" s="171">
        <v>471.7</v>
      </c>
      <c r="I16" s="171">
        <v>22647.191000000003</v>
      </c>
      <c r="J16" s="173">
        <v>98.480605828687729</v>
      </c>
      <c r="K16" s="173">
        <v>7.0610258022727868</v>
      </c>
      <c r="L16" s="173">
        <v>8.1157785886229554</v>
      </c>
      <c r="M16" s="171">
        <v>229.96600000000001</v>
      </c>
      <c r="N16" s="3"/>
      <c r="O16" s="176"/>
      <c r="P16" s="177"/>
      <c r="R16" s="5"/>
      <c r="S16" s="174"/>
      <c r="T16" s="58"/>
      <c r="U16" s="30"/>
      <c r="W16" s="175"/>
    </row>
    <row r="17" spans="1:23" ht="11.1" customHeight="1">
      <c r="A17" s="28">
        <v>1982</v>
      </c>
      <c r="B17" s="171">
        <v>24744.753000000001</v>
      </c>
      <c r="C17" s="171">
        <v>1797.3679999999999</v>
      </c>
      <c r="D17" s="171">
        <v>770.02800000000013</v>
      </c>
      <c r="E17" s="171">
        <v>27312.148999999998</v>
      </c>
      <c r="F17" s="172">
        <v>1765.0450000000003</v>
      </c>
      <c r="G17" s="172">
        <v>933.28800000000012</v>
      </c>
      <c r="H17" s="171">
        <v>703.39199999999994</v>
      </c>
      <c r="I17" s="171">
        <v>23910.423999999995</v>
      </c>
      <c r="J17" s="173">
        <v>102.97872413733697</v>
      </c>
      <c r="K17" s="173">
        <v>7.5170896174823172</v>
      </c>
      <c r="L17" s="173">
        <v>6.4624903737893371</v>
      </c>
      <c r="M17" s="171">
        <v>232.18799999999999</v>
      </c>
      <c r="N17" s="3"/>
      <c r="O17" s="176"/>
      <c r="P17" s="177"/>
      <c r="R17" s="5"/>
      <c r="S17" s="174"/>
      <c r="T17" s="58"/>
      <c r="U17" s="30"/>
      <c r="W17" s="175"/>
    </row>
    <row r="18" spans="1:23" ht="11.1" customHeight="1">
      <c r="A18" s="28">
        <v>1983</v>
      </c>
      <c r="B18" s="171">
        <v>23827.657999999999</v>
      </c>
      <c r="C18" s="171">
        <v>2133.3960000000006</v>
      </c>
      <c r="D18" s="171">
        <v>933.28800000000001</v>
      </c>
      <c r="E18" s="171">
        <v>26894.342000000001</v>
      </c>
      <c r="F18" s="172">
        <v>1865.8880000000001</v>
      </c>
      <c r="G18" s="172">
        <v>880.36000000000013</v>
      </c>
      <c r="H18" s="171">
        <v>585.48800000000006</v>
      </c>
      <c r="I18" s="171">
        <v>23562.606</v>
      </c>
      <c r="J18" s="173">
        <v>100.56296226745253</v>
      </c>
      <c r="K18" s="173">
        <v>9.0541597987930551</v>
      </c>
      <c r="L18" s="173">
        <v>6.9378458859487999</v>
      </c>
      <c r="M18" s="171">
        <v>234.30699999999999</v>
      </c>
      <c r="N18" s="3"/>
      <c r="O18" s="176"/>
      <c r="P18" s="177"/>
      <c r="R18" s="5"/>
      <c r="S18" s="174"/>
      <c r="T18" s="58"/>
      <c r="U18" s="30"/>
      <c r="W18" s="175"/>
    </row>
    <row r="19" spans="1:23" ht="11.1" customHeight="1">
      <c r="A19" s="28">
        <v>1984</v>
      </c>
      <c r="B19" s="171">
        <v>25458.106000000003</v>
      </c>
      <c r="C19" s="171">
        <v>2562.8120000000004</v>
      </c>
      <c r="D19" s="171">
        <v>880.36000000000013</v>
      </c>
      <c r="E19" s="171">
        <v>28901.278000000006</v>
      </c>
      <c r="F19" s="172">
        <v>2006.914</v>
      </c>
      <c r="G19" s="172">
        <v>934.27800000000002</v>
      </c>
      <c r="H19" s="171">
        <v>604.37599999999998</v>
      </c>
      <c r="I19" s="171">
        <v>25355.710000000006</v>
      </c>
      <c r="J19" s="173">
        <v>107.28125475993029</v>
      </c>
      <c r="K19" s="173">
        <v>10.107435366629449</v>
      </c>
      <c r="L19" s="173">
        <v>6.9440320251581937</v>
      </c>
      <c r="M19" s="171">
        <v>236.34800000000001</v>
      </c>
      <c r="N19" s="3"/>
      <c r="O19" s="176"/>
      <c r="P19" s="177"/>
      <c r="R19" s="5"/>
      <c r="S19" s="174"/>
      <c r="T19" s="58"/>
      <c r="U19" s="30"/>
      <c r="W19" s="175"/>
    </row>
    <row r="20" spans="1:23" ht="11.1" customHeight="1">
      <c r="A20" s="28">
        <v>1985</v>
      </c>
      <c r="B20" s="171">
        <v>26801.963000000003</v>
      </c>
      <c r="C20" s="171">
        <v>2461.2550000000006</v>
      </c>
      <c r="D20" s="171">
        <v>934.27799999999991</v>
      </c>
      <c r="E20" s="171">
        <v>30197.496000000003</v>
      </c>
      <c r="F20" s="172">
        <v>1879.2250000000004</v>
      </c>
      <c r="G20" s="172">
        <v>948.31700000000001</v>
      </c>
      <c r="H20" s="171">
        <v>861.47699999999998</v>
      </c>
      <c r="I20" s="171">
        <v>26508.477000000003</v>
      </c>
      <c r="J20" s="173">
        <v>111.16250115320423</v>
      </c>
      <c r="K20" s="173">
        <v>9.2847846370049858</v>
      </c>
      <c r="L20" s="173">
        <v>6.2231153205550562</v>
      </c>
      <c r="M20" s="171">
        <v>238.46600000000001</v>
      </c>
      <c r="N20" s="3"/>
      <c r="O20" s="176"/>
      <c r="P20" s="177"/>
      <c r="R20" s="5"/>
      <c r="S20" s="174"/>
      <c r="T20" s="58"/>
      <c r="U20" s="30"/>
      <c r="W20" s="175"/>
    </row>
    <row r="21" spans="1:23" ht="11.1" customHeight="1">
      <c r="A21" s="28">
        <v>1986</v>
      </c>
      <c r="B21" s="171">
        <v>26223.669999999995</v>
      </c>
      <c r="C21" s="171">
        <v>2557.7719999999999</v>
      </c>
      <c r="D21" s="171">
        <v>948.31700000000001</v>
      </c>
      <c r="E21" s="171">
        <v>29729.758999999995</v>
      </c>
      <c r="F21" s="172">
        <v>2109.4189999999999</v>
      </c>
      <c r="G21" s="172">
        <v>885.53500000000008</v>
      </c>
      <c r="H21" s="171">
        <v>595.05999999999995</v>
      </c>
      <c r="I21" s="171">
        <v>26139.744999999995</v>
      </c>
      <c r="J21" s="173">
        <v>108.62096978612179</v>
      </c>
      <c r="K21" s="173">
        <v>9.7849921642311362</v>
      </c>
      <c r="L21" s="173">
        <v>7.0953114688888004</v>
      </c>
      <c r="M21" s="171">
        <v>240.65100000000001</v>
      </c>
      <c r="N21" s="3"/>
      <c r="O21" s="176"/>
      <c r="P21" s="177"/>
      <c r="R21" s="5"/>
      <c r="S21" s="174"/>
      <c r="T21" s="58"/>
      <c r="U21" s="30"/>
      <c r="W21" s="175"/>
    </row>
    <row r="22" spans="1:23" ht="11.1" customHeight="1">
      <c r="A22" s="28">
        <v>1987</v>
      </c>
      <c r="B22" s="171">
        <v>29180.681000000004</v>
      </c>
      <c r="C22" s="171">
        <v>2739.0269999999996</v>
      </c>
      <c r="D22" s="171">
        <v>885.53499999999997</v>
      </c>
      <c r="E22" s="171">
        <v>32805.243000000002</v>
      </c>
      <c r="F22" s="172">
        <v>2154.0189999999998</v>
      </c>
      <c r="G22" s="172">
        <v>1016.3119999999999</v>
      </c>
      <c r="H22" s="171">
        <v>745.79</v>
      </c>
      <c r="I22" s="171">
        <v>28889.122000000003</v>
      </c>
      <c r="J22" s="173">
        <v>118.98124413106869</v>
      </c>
      <c r="K22" s="173">
        <v>9.4811708019371412</v>
      </c>
      <c r="L22" s="173">
        <v>6.5660815254439644</v>
      </c>
      <c r="M22" s="171">
        <v>242.804</v>
      </c>
      <c r="N22" s="3"/>
      <c r="O22" s="176"/>
      <c r="P22" s="177"/>
      <c r="R22" s="5"/>
      <c r="S22" s="174"/>
      <c r="T22" s="58"/>
      <c r="U22" s="30"/>
      <c r="V22" s="30"/>
      <c r="W22" s="175"/>
    </row>
    <row r="23" spans="1:23" ht="11.1" customHeight="1">
      <c r="A23" s="28">
        <v>1988</v>
      </c>
      <c r="B23" s="171">
        <v>30331.696999999996</v>
      </c>
      <c r="C23" s="171">
        <v>2661.6049999999996</v>
      </c>
      <c r="D23" s="171">
        <v>1016.3119999999999</v>
      </c>
      <c r="E23" s="171">
        <v>34009.613999999994</v>
      </c>
      <c r="F23" s="172">
        <v>2107.1679999999997</v>
      </c>
      <c r="G23" s="172">
        <v>981.56600000000003</v>
      </c>
      <c r="H23" s="171">
        <v>696.71400000000006</v>
      </c>
      <c r="I23" s="171">
        <v>30224.165999999997</v>
      </c>
      <c r="J23" s="173">
        <v>123.35336971116762</v>
      </c>
      <c r="K23" s="173">
        <v>8.8062148679305157</v>
      </c>
      <c r="L23" s="173">
        <v>6.1958009873325821</v>
      </c>
      <c r="M23" s="171">
        <v>245.02099999999999</v>
      </c>
      <c r="N23" s="3"/>
      <c r="O23" s="176"/>
      <c r="P23" s="177"/>
      <c r="R23" s="5"/>
      <c r="S23" s="174"/>
      <c r="T23" s="58"/>
      <c r="U23" s="30"/>
      <c r="V23" s="30"/>
      <c r="W23" s="175"/>
    </row>
    <row r="24" spans="1:23" ht="11.1" customHeight="1">
      <c r="A24" s="28">
        <v>1989</v>
      </c>
      <c r="B24" s="171">
        <v>32025.129999999997</v>
      </c>
      <c r="C24" s="171">
        <v>2899.2419999999993</v>
      </c>
      <c r="D24" s="171">
        <v>981.56600000000003</v>
      </c>
      <c r="E24" s="171">
        <v>35905.937999999995</v>
      </c>
      <c r="F24" s="172">
        <v>2241.8980000000001</v>
      </c>
      <c r="G24" s="172">
        <v>1022.907</v>
      </c>
      <c r="H24" s="171">
        <v>749.51900000000001</v>
      </c>
      <c r="I24" s="171">
        <v>31891.613999999994</v>
      </c>
      <c r="J24" s="173">
        <v>128.9373175603011</v>
      </c>
      <c r="K24" s="173">
        <v>9.0909227736169136</v>
      </c>
      <c r="L24" s="173">
        <v>6.243808475355805</v>
      </c>
      <c r="M24" s="171">
        <v>247.34200000000001</v>
      </c>
      <c r="N24" s="3"/>
      <c r="O24" s="176"/>
      <c r="P24" s="177"/>
      <c r="R24" s="5"/>
      <c r="S24" s="174"/>
      <c r="T24" s="58"/>
      <c r="U24" s="30"/>
      <c r="V24" s="30"/>
      <c r="W24" s="175"/>
    </row>
    <row r="25" spans="1:23" ht="15" customHeight="1">
      <c r="A25" s="28">
        <v>1990</v>
      </c>
      <c r="B25" s="171">
        <v>32381.293000000001</v>
      </c>
      <c r="C25" s="171">
        <v>3106.3870000000002</v>
      </c>
      <c r="D25" s="171">
        <v>922.90700000000004</v>
      </c>
      <c r="E25" s="171">
        <v>36410.587</v>
      </c>
      <c r="F25" s="172">
        <v>2513.8679999999999</v>
      </c>
      <c r="G25" s="172">
        <v>959.82600000000002</v>
      </c>
      <c r="H25" s="171">
        <v>1004.1980000000001</v>
      </c>
      <c r="I25" s="171">
        <v>31932.694999999996</v>
      </c>
      <c r="J25" s="173">
        <v>127.66337373866597</v>
      </c>
      <c r="K25" s="173">
        <v>9.7279199265830858</v>
      </c>
      <c r="L25" s="173">
        <v>6.9042226646881577</v>
      </c>
      <c r="M25" s="171">
        <v>250.13200000000001</v>
      </c>
      <c r="N25" s="3"/>
      <c r="O25" s="176"/>
      <c r="P25" s="177"/>
      <c r="R25" s="5"/>
      <c r="S25" s="174"/>
      <c r="T25" s="58"/>
      <c r="U25" s="30"/>
      <c r="V25" s="30"/>
      <c r="W25" s="175"/>
    </row>
    <row r="26" spans="1:23" ht="11.1" customHeight="1">
      <c r="A26" s="28">
        <v>1991</v>
      </c>
      <c r="B26" s="171">
        <v>31819.346999999998</v>
      </c>
      <c r="C26" s="171">
        <v>3133.0889999999995</v>
      </c>
      <c r="D26" s="171">
        <v>959.82600000000002</v>
      </c>
      <c r="E26" s="171">
        <v>35912.261999999995</v>
      </c>
      <c r="F26" s="172">
        <v>2714.6869999999994</v>
      </c>
      <c r="G26" s="172">
        <v>995.93899999999996</v>
      </c>
      <c r="H26" s="171">
        <v>752.81400000000008</v>
      </c>
      <c r="I26" s="171">
        <v>31448.822</v>
      </c>
      <c r="J26" s="173">
        <v>124.06189520026194</v>
      </c>
      <c r="K26" s="173">
        <v>9.9625003442100297</v>
      </c>
      <c r="L26" s="173">
        <v>7.5592203019681685</v>
      </c>
      <c r="M26" s="171">
        <v>253.49299999999999</v>
      </c>
      <c r="N26" s="3"/>
      <c r="O26" s="176"/>
      <c r="P26" s="177"/>
      <c r="R26" s="5"/>
      <c r="S26" s="174"/>
      <c r="T26" s="58"/>
      <c r="U26" s="30"/>
      <c r="V26" s="30"/>
      <c r="W26" s="175"/>
    </row>
    <row r="27" spans="1:23" ht="11.1" customHeight="1">
      <c r="A27" s="28">
        <v>1992</v>
      </c>
      <c r="B27" s="171">
        <v>34319.533000000003</v>
      </c>
      <c r="C27" s="171">
        <v>2810.8599999999992</v>
      </c>
      <c r="D27" s="171">
        <v>995.93899999999996</v>
      </c>
      <c r="E27" s="171">
        <v>38126.332000000002</v>
      </c>
      <c r="F27" s="172">
        <v>2939.3979999999992</v>
      </c>
      <c r="G27" s="172">
        <v>1001.5210000000001</v>
      </c>
      <c r="H27" s="171">
        <v>937.38400000000001</v>
      </c>
      <c r="I27" s="171">
        <v>33248.029000000002</v>
      </c>
      <c r="J27" s="173">
        <v>129.42314339766597</v>
      </c>
      <c r="K27" s="173">
        <v>8.4542154363496227</v>
      </c>
      <c r="L27" s="173">
        <v>7.7096270367681825</v>
      </c>
      <c r="M27" s="171">
        <v>256.89400000000001</v>
      </c>
      <c r="N27" s="3"/>
      <c r="O27" s="176"/>
      <c r="P27" s="177"/>
      <c r="R27" s="5"/>
      <c r="S27" s="174"/>
      <c r="T27" s="58"/>
      <c r="U27" s="30"/>
      <c r="V27" s="30"/>
      <c r="W27" s="175"/>
    </row>
    <row r="28" spans="1:23" ht="11.1" customHeight="1">
      <c r="A28" s="28">
        <v>1993</v>
      </c>
      <c r="B28" s="171">
        <v>35572.284</v>
      </c>
      <c r="C28" s="171">
        <v>3674.058</v>
      </c>
      <c r="D28" s="171">
        <v>1001.5210000000001</v>
      </c>
      <c r="E28" s="171">
        <v>40247.862999999998</v>
      </c>
      <c r="F28" s="172">
        <v>2992.1509999999998</v>
      </c>
      <c r="G28" s="172">
        <v>820.78200000000004</v>
      </c>
      <c r="H28" s="171">
        <v>1150.5319999999999</v>
      </c>
      <c r="I28" s="171">
        <v>35284.398000000001</v>
      </c>
      <c r="J28" s="173">
        <v>135.57625405851954</v>
      </c>
      <c r="K28" s="173">
        <v>10.412698553054526</v>
      </c>
      <c r="L28" s="173">
        <v>7.4343102390305793</v>
      </c>
      <c r="M28" s="171">
        <v>260.255</v>
      </c>
      <c r="N28" s="3"/>
      <c r="O28" s="176"/>
      <c r="P28" s="177"/>
      <c r="R28" s="5"/>
      <c r="S28" s="174"/>
      <c r="T28" s="58"/>
      <c r="U28" s="30"/>
      <c r="V28" s="30"/>
      <c r="W28" s="175"/>
    </row>
    <row r="29" spans="1:23" ht="11.1" customHeight="1">
      <c r="A29" s="28">
        <v>1994</v>
      </c>
      <c r="B29" s="171">
        <v>38362.828999999991</v>
      </c>
      <c r="C29" s="171">
        <v>3617.8029999999994</v>
      </c>
      <c r="D29" s="171">
        <v>820.78200000000004</v>
      </c>
      <c r="E29" s="171">
        <v>42801.41399999999</v>
      </c>
      <c r="F29" s="172">
        <v>3374.8659999999995</v>
      </c>
      <c r="G29" s="172">
        <v>1154.3390000000002</v>
      </c>
      <c r="H29" s="171">
        <v>984.90599999999995</v>
      </c>
      <c r="I29" s="171">
        <v>37287.302999999985</v>
      </c>
      <c r="J29" s="173">
        <v>141.54216963512954</v>
      </c>
      <c r="K29" s="173">
        <v>9.7025065073759862</v>
      </c>
      <c r="L29" s="173">
        <v>7.884940436780898</v>
      </c>
      <c r="M29" s="171">
        <v>263.43599999999998</v>
      </c>
      <c r="N29" s="3"/>
      <c r="O29" s="176"/>
      <c r="P29" s="177"/>
      <c r="R29" s="5"/>
      <c r="S29" s="174"/>
      <c r="T29" s="58"/>
      <c r="U29" s="30"/>
      <c r="V29" s="30"/>
      <c r="W29" s="175"/>
    </row>
    <row r="30" spans="1:23" ht="11.1" customHeight="1">
      <c r="A30" s="28">
        <v>1995</v>
      </c>
      <c r="B30" s="171">
        <v>36307.340999999993</v>
      </c>
      <c r="C30" s="171">
        <v>4346.6500000000005</v>
      </c>
      <c r="D30" s="171">
        <v>1154.3390000000002</v>
      </c>
      <c r="E30" s="171">
        <v>41808.329999999994</v>
      </c>
      <c r="F30" s="172">
        <v>3195.3910000000001</v>
      </c>
      <c r="G30" s="172">
        <v>1071.2459999999999</v>
      </c>
      <c r="H30" s="171">
        <v>1082.3969999999999</v>
      </c>
      <c r="I30" s="171">
        <v>36459.295999999995</v>
      </c>
      <c r="J30" s="173">
        <v>136.77861020344614</v>
      </c>
      <c r="K30" s="173">
        <v>11.921925206674318</v>
      </c>
      <c r="L30" s="173">
        <v>7.6429529713337034</v>
      </c>
      <c r="M30" s="171">
        <v>266.55700000000002</v>
      </c>
      <c r="N30" s="3"/>
      <c r="O30" s="176"/>
      <c r="P30" s="177"/>
      <c r="R30" s="5"/>
      <c r="S30" s="174"/>
      <c r="T30" s="58"/>
      <c r="U30" s="30"/>
      <c r="V30" s="30"/>
      <c r="W30" s="175"/>
    </row>
    <row r="31" spans="1:23" ht="11.1" customHeight="1">
      <c r="A31" s="28">
        <v>1996</v>
      </c>
      <c r="B31" s="171">
        <v>37238.853000000003</v>
      </c>
      <c r="C31" s="171">
        <v>5053.34</v>
      </c>
      <c r="D31" s="171">
        <v>1071.2459999999999</v>
      </c>
      <c r="E31" s="171">
        <v>43363.438999999998</v>
      </c>
      <c r="F31" s="172">
        <v>3215.674</v>
      </c>
      <c r="G31" s="172">
        <v>1063.6200000000001</v>
      </c>
      <c r="H31" s="171">
        <v>1045.152</v>
      </c>
      <c r="I31" s="171">
        <v>38038.992999999995</v>
      </c>
      <c r="J31" s="173">
        <v>141.05913218895898</v>
      </c>
      <c r="K31" s="173">
        <v>13.284631378122972</v>
      </c>
      <c r="L31" s="173">
        <v>7.4156341705278503</v>
      </c>
      <c r="M31" s="171">
        <v>269.66699999999997</v>
      </c>
      <c r="N31" s="3"/>
      <c r="O31" s="176"/>
      <c r="P31" s="177"/>
      <c r="R31" s="5"/>
      <c r="S31" s="174"/>
      <c r="T31" s="58"/>
      <c r="U31" s="30"/>
      <c r="V31" s="30"/>
      <c r="W31" s="175"/>
    </row>
    <row r="32" spans="1:23" ht="11.1" customHeight="1">
      <c r="A32" s="28">
        <v>1997</v>
      </c>
      <c r="B32" s="171">
        <v>40218.882999999994</v>
      </c>
      <c r="C32" s="171">
        <v>5106.3810000000003</v>
      </c>
      <c r="D32" s="171">
        <v>1063.6200000000001</v>
      </c>
      <c r="E32" s="171">
        <v>46388.883999999998</v>
      </c>
      <c r="F32" s="172">
        <v>3335.77</v>
      </c>
      <c r="G32" s="172">
        <v>1150.7639999999999</v>
      </c>
      <c r="H32" s="171">
        <v>1140.915</v>
      </c>
      <c r="I32" s="171">
        <v>40761.434999999998</v>
      </c>
      <c r="J32" s="173">
        <v>149.35743023392155</v>
      </c>
      <c r="K32" s="173">
        <v>12.527480938784418</v>
      </c>
      <c r="L32" s="173">
        <v>7.1908821949672257</v>
      </c>
      <c r="M32" s="171">
        <v>272.91199999999998</v>
      </c>
      <c r="N32" s="3"/>
      <c r="O32" s="176"/>
      <c r="P32" s="177"/>
      <c r="R32" s="5"/>
      <c r="S32" s="174"/>
      <c r="T32" s="58"/>
      <c r="U32" s="30"/>
      <c r="V32" s="30"/>
      <c r="W32" s="175"/>
    </row>
    <row r="33" spans="1:23" ht="11.1" customHeight="1">
      <c r="A33" s="28">
        <v>1998</v>
      </c>
      <c r="B33" s="171">
        <v>38929.829000000012</v>
      </c>
      <c r="C33" s="171">
        <v>5923.3220000000001</v>
      </c>
      <c r="D33" s="171">
        <v>1150.7639999999999</v>
      </c>
      <c r="E33" s="171">
        <v>46003.915000000015</v>
      </c>
      <c r="F33" s="172">
        <v>3348.4109999999996</v>
      </c>
      <c r="G33" s="172">
        <v>1243.1489999999999</v>
      </c>
      <c r="H33" s="171">
        <v>1032.7369999999999</v>
      </c>
      <c r="I33" s="171">
        <v>40379.618000000017</v>
      </c>
      <c r="J33" s="173">
        <v>146.24202958912053</v>
      </c>
      <c r="K33" s="173">
        <v>14.66908874670384</v>
      </c>
      <c r="L33" s="173">
        <v>7.2785348812160837</v>
      </c>
      <c r="M33" s="171">
        <v>276.11500000000001</v>
      </c>
      <c r="N33" s="3"/>
      <c r="O33" s="176"/>
      <c r="P33" s="177"/>
      <c r="R33" s="5"/>
      <c r="S33" s="174"/>
      <c r="T33" s="58"/>
      <c r="U33" s="30"/>
      <c r="V33" s="30"/>
      <c r="W33" s="175"/>
    </row>
    <row r="34" spans="1:23" ht="11.1" customHeight="1">
      <c r="A34" s="28">
        <v>1999</v>
      </c>
      <c r="B34" s="171">
        <v>41499.548999999999</v>
      </c>
      <c r="C34" s="171">
        <v>5629.3909999999996</v>
      </c>
      <c r="D34" s="171">
        <v>1243.1490000000001</v>
      </c>
      <c r="E34" s="171">
        <v>48372.089</v>
      </c>
      <c r="F34" s="172">
        <v>3495.5539999999996</v>
      </c>
      <c r="G34" s="172">
        <v>1344.6079999999999</v>
      </c>
      <c r="H34" s="171">
        <v>1311.828</v>
      </c>
      <c r="I34" s="171">
        <v>42220.099000000002</v>
      </c>
      <c r="J34" s="173">
        <v>151.16668397214414</v>
      </c>
      <c r="K34" s="173">
        <v>13.333438654419069</v>
      </c>
      <c r="L34" s="173">
        <v>7.2263862741177034</v>
      </c>
      <c r="M34" s="171">
        <v>279.29500000000002</v>
      </c>
      <c r="N34" s="3"/>
      <c r="O34" s="176"/>
      <c r="P34" s="177"/>
      <c r="R34" s="5"/>
      <c r="S34" s="174"/>
      <c r="T34" s="58"/>
      <c r="U34" s="30"/>
      <c r="V34" s="30"/>
      <c r="W34" s="175"/>
    </row>
    <row r="35" spans="1:23" ht="15" customHeight="1">
      <c r="A35" s="28">
        <v>2000</v>
      </c>
      <c r="B35" s="171">
        <v>41934.337</v>
      </c>
      <c r="C35" s="171">
        <v>5514.5460000000012</v>
      </c>
      <c r="D35" s="171">
        <v>1344.6079999999999</v>
      </c>
      <c r="E35" s="171">
        <v>48793.491000000002</v>
      </c>
      <c r="F35" s="172">
        <v>3789.2700000000004</v>
      </c>
      <c r="G35" s="172">
        <v>1266.355</v>
      </c>
      <c r="H35" s="171">
        <v>1123.2320000000002</v>
      </c>
      <c r="I35" s="171">
        <v>42614.633999999998</v>
      </c>
      <c r="J35" s="173">
        <v>150.90991919923502</v>
      </c>
      <c r="K35" s="173">
        <v>12.940498327405562</v>
      </c>
      <c r="L35" s="173">
        <v>7.765933370088236</v>
      </c>
      <c r="M35" s="171">
        <v>282.38457899999997</v>
      </c>
      <c r="N35" s="3"/>
      <c r="O35" s="176"/>
      <c r="P35" s="177"/>
      <c r="R35" s="5"/>
      <c r="S35" s="174"/>
      <c r="T35" s="58"/>
      <c r="U35" s="30"/>
      <c r="V35" s="30"/>
      <c r="W35" s="175"/>
    </row>
    <row r="36" spans="1:23" ht="11.1" customHeight="1">
      <c r="A36" s="28">
        <v>2001</v>
      </c>
      <c r="B36" s="171">
        <v>41206.957999999999</v>
      </c>
      <c r="C36" s="171">
        <v>6157.1350000000002</v>
      </c>
      <c r="D36" s="171">
        <v>1266.355</v>
      </c>
      <c r="E36" s="171">
        <v>48630.448000000004</v>
      </c>
      <c r="F36" s="172">
        <v>3765.1509999999998</v>
      </c>
      <c r="G36" s="172">
        <v>1340.655</v>
      </c>
      <c r="H36" s="171">
        <v>1060.904</v>
      </c>
      <c r="I36" s="171">
        <v>42463.738000000005</v>
      </c>
      <c r="J36" s="173">
        <v>148.83419440729284</v>
      </c>
      <c r="K36" s="173">
        <v>14.499747996749601</v>
      </c>
      <c r="L36" s="173">
        <v>7.7423736668023286</v>
      </c>
      <c r="M36" s="171">
        <v>285.30901899999998</v>
      </c>
      <c r="N36" s="3"/>
      <c r="O36" s="176"/>
      <c r="P36" s="177"/>
      <c r="R36" s="5"/>
      <c r="S36" s="174"/>
      <c r="T36" s="58"/>
      <c r="U36" s="30"/>
      <c r="V36" s="30"/>
      <c r="W36" s="175"/>
    </row>
    <row r="37" spans="1:23" ht="11.1" customHeight="1">
      <c r="A37" s="28">
        <v>2002</v>
      </c>
      <c r="B37" s="171">
        <v>41436.657000000007</v>
      </c>
      <c r="C37" s="171">
        <v>6622.6540000000005</v>
      </c>
      <c r="D37" s="171">
        <v>1340.655</v>
      </c>
      <c r="E37" s="171">
        <v>49399.966000000008</v>
      </c>
      <c r="F37" s="172">
        <v>3797.17</v>
      </c>
      <c r="G37" s="172">
        <v>1249.7760000000001</v>
      </c>
      <c r="H37" s="171">
        <v>1018.7940000000001</v>
      </c>
      <c r="I37" s="171">
        <v>43334.22600000001</v>
      </c>
      <c r="J37" s="173">
        <v>150.41132009114824</v>
      </c>
      <c r="K37" s="173">
        <v>15.28273286801061</v>
      </c>
      <c r="L37" s="173">
        <v>7.6865842377300417</v>
      </c>
      <c r="M37" s="171">
        <v>288.10481800000002</v>
      </c>
      <c r="N37" s="3"/>
      <c r="O37" s="176"/>
      <c r="P37" s="177"/>
      <c r="R37" s="5"/>
      <c r="S37" s="174"/>
      <c r="T37" s="58"/>
      <c r="U37" s="30"/>
      <c r="V37" s="30"/>
      <c r="W37" s="175"/>
    </row>
    <row r="38" spans="1:23" ht="11.1" customHeight="1">
      <c r="A38" s="28">
        <v>2003</v>
      </c>
      <c r="B38" s="171">
        <v>41686.308000000012</v>
      </c>
      <c r="C38" s="171">
        <v>7030.7110000000021</v>
      </c>
      <c r="D38" s="171">
        <v>1249.7760000000001</v>
      </c>
      <c r="E38" s="171">
        <v>49966.795000000013</v>
      </c>
      <c r="F38" s="172">
        <v>3787.3160000000003</v>
      </c>
      <c r="G38" s="172">
        <v>1252.5360000000001</v>
      </c>
      <c r="H38" s="171">
        <v>951.10299999999984</v>
      </c>
      <c r="I38" s="171">
        <v>43975.840000000011</v>
      </c>
      <c r="J38" s="173">
        <v>151.21344936428883</v>
      </c>
      <c r="K38" s="173">
        <v>15.987667319146151</v>
      </c>
      <c r="L38" s="173">
        <v>7.5796656559621232</v>
      </c>
      <c r="M38" s="171">
        <v>290.81963400000001</v>
      </c>
      <c r="N38" s="3"/>
      <c r="O38" s="176"/>
      <c r="P38" s="177"/>
      <c r="R38" s="5"/>
      <c r="S38" s="174"/>
      <c r="T38" s="58"/>
      <c r="U38" s="30"/>
      <c r="V38" s="30"/>
      <c r="W38" s="175"/>
    </row>
    <row r="39" spans="1:23" ht="11.1" customHeight="1">
      <c r="A39" s="28">
        <v>2004</v>
      </c>
      <c r="B39" s="171">
        <v>43850.904999999984</v>
      </c>
      <c r="C39" s="171">
        <v>7297.9610000000002</v>
      </c>
      <c r="D39" s="171">
        <v>1252.5360000000001</v>
      </c>
      <c r="E39" s="171">
        <v>52401.401999999987</v>
      </c>
      <c r="F39" s="172">
        <v>3850.4359999999997</v>
      </c>
      <c r="G39" s="172">
        <v>1491.231</v>
      </c>
      <c r="H39" s="171">
        <v>1295.877</v>
      </c>
      <c r="I39" s="171">
        <v>45763.857999999986</v>
      </c>
      <c r="J39" s="173">
        <v>155.94411953240399</v>
      </c>
      <c r="K39" s="173">
        <v>15.946996863769664</v>
      </c>
      <c r="L39" s="173">
        <v>7.3479637052459026</v>
      </c>
      <c r="M39" s="171">
        <v>293.46318500000001</v>
      </c>
      <c r="N39" s="3"/>
      <c r="O39" s="176"/>
      <c r="P39" s="177"/>
      <c r="R39" s="5"/>
      <c r="S39" s="174"/>
      <c r="T39" s="58"/>
      <c r="U39" s="30"/>
      <c r="V39" s="30"/>
      <c r="W39" s="175"/>
    </row>
    <row r="40" spans="1:23" ht="11.1" customHeight="1">
      <c r="A40" s="28">
        <v>2005</v>
      </c>
      <c r="B40" s="171">
        <v>41885.07</v>
      </c>
      <c r="C40" s="171">
        <v>7795.8699999999981</v>
      </c>
      <c r="D40" s="171">
        <v>1491.231</v>
      </c>
      <c r="E40" s="171">
        <v>51172.170999999995</v>
      </c>
      <c r="F40" s="172">
        <v>3824.7469999999994</v>
      </c>
      <c r="G40" s="172">
        <v>1279.8309999999999</v>
      </c>
      <c r="H40" s="171">
        <v>911.13600000000008</v>
      </c>
      <c r="I40" s="171">
        <v>45156.457000000002</v>
      </c>
      <c r="J40" s="173">
        <v>152.45968434938916</v>
      </c>
      <c r="K40" s="173">
        <v>17.264131240411526</v>
      </c>
      <c r="L40" s="173">
        <v>7.4742715137100584</v>
      </c>
      <c r="M40" s="171">
        <v>296.186216</v>
      </c>
      <c r="N40" s="3"/>
      <c r="O40" s="176"/>
      <c r="P40" s="177"/>
      <c r="R40" s="5"/>
      <c r="S40" s="174"/>
      <c r="T40" s="58"/>
      <c r="U40" s="30"/>
      <c r="V40" s="30"/>
      <c r="W40" s="175"/>
    </row>
    <row r="41" spans="1:23" ht="11.1" customHeight="1">
      <c r="A41" s="28">
        <v>2006</v>
      </c>
      <c r="B41" s="171">
        <v>42020.223999999995</v>
      </c>
      <c r="C41" s="171">
        <v>8247.1150000000016</v>
      </c>
      <c r="D41" s="171">
        <v>1279.8309999999999</v>
      </c>
      <c r="E41" s="171">
        <v>51547.169999999991</v>
      </c>
      <c r="F41" s="172">
        <v>3595.8600000000006</v>
      </c>
      <c r="G41" s="172">
        <v>1162.1880000000001</v>
      </c>
      <c r="H41" s="171">
        <v>965.00100000000009</v>
      </c>
      <c r="I41" s="171">
        <v>45824.120999999992</v>
      </c>
      <c r="J41" s="173">
        <v>153.26006976853267</v>
      </c>
      <c r="K41" s="173">
        <v>17.997322850993701</v>
      </c>
      <c r="L41" s="173">
        <v>6.9758630784192448</v>
      </c>
      <c r="M41" s="171">
        <v>298.99582500000002</v>
      </c>
      <c r="N41" s="3"/>
      <c r="O41" s="176"/>
      <c r="P41" s="177"/>
      <c r="R41" s="5"/>
      <c r="S41" s="174"/>
      <c r="T41" s="58"/>
      <c r="U41" s="30"/>
      <c r="V41" s="30"/>
      <c r="W41" s="175"/>
    </row>
    <row r="42" spans="1:23" ht="11.1" customHeight="1">
      <c r="A42" s="28">
        <v>2007</v>
      </c>
      <c r="B42" s="171">
        <v>42419.734999999993</v>
      </c>
      <c r="C42" s="171">
        <v>8849.9770000000008</v>
      </c>
      <c r="D42" s="171">
        <v>1162.1879999999999</v>
      </c>
      <c r="E42" s="171">
        <v>52431.899999999994</v>
      </c>
      <c r="F42" s="172">
        <v>3468.5070000000001</v>
      </c>
      <c r="G42" s="172">
        <v>1471.971</v>
      </c>
      <c r="H42" s="171">
        <v>1063.7939999999999</v>
      </c>
      <c r="I42" s="171">
        <v>46427.627999999997</v>
      </c>
      <c r="J42" s="173">
        <v>153.7318736167253</v>
      </c>
      <c r="K42" s="173">
        <v>19.061876260402538</v>
      </c>
      <c r="L42" s="173">
        <v>6.6152609384744796</v>
      </c>
      <c r="M42" s="171">
        <v>302.003917</v>
      </c>
      <c r="N42" s="3"/>
      <c r="O42" s="176"/>
      <c r="P42" s="177"/>
      <c r="R42" s="5"/>
      <c r="S42" s="174"/>
      <c r="T42" s="58"/>
      <c r="U42" s="30"/>
      <c r="V42" s="30"/>
      <c r="W42" s="175"/>
    </row>
    <row r="43" spans="1:23" ht="11.1" customHeight="1">
      <c r="A43" s="28">
        <v>2008</v>
      </c>
      <c r="B43" s="171">
        <v>40793.686000000009</v>
      </c>
      <c r="C43" s="171">
        <v>9028.4959999999992</v>
      </c>
      <c r="D43" s="171">
        <v>1471.971</v>
      </c>
      <c r="E43" s="171">
        <v>51294.153000000006</v>
      </c>
      <c r="F43" s="172">
        <v>3628.0069999999996</v>
      </c>
      <c r="G43" s="172">
        <v>1474.6179999999999</v>
      </c>
      <c r="H43" s="171">
        <v>940.68600000000004</v>
      </c>
      <c r="I43" s="171">
        <v>45250.842000000004</v>
      </c>
      <c r="J43" s="173">
        <v>148.46185828773199</v>
      </c>
      <c r="K43" s="173">
        <v>19.95210608456744</v>
      </c>
      <c r="L43" s="173">
        <v>7.0729445517893623</v>
      </c>
      <c r="M43" s="171">
        <v>304.79776099999998</v>
      </c>
      <c r="N43" s="3"/>
      <c r="O43" s="176"/>
      <c r="P43" s="177"/>
      <c r="R43" s="5"/>
      <c r="S43" s="174"/>
      <c r="T43" s="58"/>
      <c r="U43" s="30"/>
      <c r="V43" s="30"/>
      <c r="W43" s="175"/>
    </row>
    <row r="44" spans="1:23" ht="11.1" customHeight="1">
      <c r="A44" s="28">
        <v>2009</v>
      </c>
      <c r="B44" s="171">
        <v>40101.909000000007</v>
      </c>
      <c r="C44" s="171">
        <v>9335.9519999999993</v>
      </c>
      <c r="D44" s="171">
        <v>1474.6179999999997</v>
      </c>
      <c r="E44" s="171">
        <v>50912.479000000007</v>
      </c>
      <c r="F44" s="172">
        <v>3420.8490000000002</v>
      </c>
      <c r="G44" s="172">
        <v>1569.5460000000003</v>
      </c>
      <c r="H44" s="171">
        <v>933.08299999999997</v>
      </c>
      <c r="I44" s="171">
        <v>44989.001000000004</v>
      </c>
      <c r="J44" s="173">
        <v>146.33453006346232</v>
      </c>
      <c r="K44" s="173">
        <v>20.751632160047293</v>
      </c>
      <c r="L44" s="173">
        <v>6.7190776548122901</v>
      </c>
      <c r="M44" s="171">
        <v>307.43940600000002</v>
      </c>
      <c r="N44" s="3"/>
      <c r="O44" s="176"/>
      <c r="P44" s="177"/>
      <c r="R44" s="5"/>
      <c r="S44" s="174"/>
      <c r="T44" s="58"/>
      <c r="U44" s="30"/>
      <c r="V44" s="30"/>
      <c r="W44" s="175"/>
    </row>
    <row r="45" spans="1:23" ht="15" customHeight="1">
      <c r="A45" s="28">
        <v>2010</v>
      </c>
      <c r="B45" s="171">
        <v>40278.116000000002</v>
      </c>
      <c r="C45" s="171">
        <v>10953.569000000001</v>
      </c>
      <c r="D45" s="171">
        <v>1569.546</v>
      </c>
      <c r="E45" s="171">
        <v>52801.231000000007</v>
      </c>
      <c r="F45" s="172">
        <v>3624.9199999999996</v>
      </c>
      <c r="G45" s="172">
        <v>1488.1239999999998</v>
      </c>
      <c r="H45" s="171">
        <v>1072.5350000000001</v>
      </c>
      <c r="I45" s="171">
        <v>46615.652000000002</v>
      </c>
      <c r="J45" s="173">
        <v>150.49867473427722</v>
      </c>
      <c r="K45" s="173">
        <v>23.497620498797271</v>
      </c>
      <c r="L45" s="173">
        <v>6.8652187294648472</v>
      </c>
      <c r="M45" s="171">
        <v>309.74127899999996</v>
      </c>
      <c r="N45" s="3"/>
      <c r="O45" s="176"/>
      <c r="P45" s="177"/>
      <c r="R45" s="5"/>
      <c r="S45" s="174"/>
      <c r="T45" s="58"/>
      <c r="U45" s="30"/>
      <c r="V45" s="30"/>
      <c r="W45" s="175"/>
    </row>
    <row r="46" spans="1:23" ht="11.1" customHeight="1">
      <c r="A46" s="28">
        <v>2011</v>
      </c>
      <c r="B46" s="171">
        <v>40072.25</v>
      </c>
      <c r="C46" s="171">
        <v>11118.970999999998</v>
      </c>
      <c r="D46" s="171">
        <v>1488.1239999999998</v>
      </c>
      <c r="E46" s="171">
        <v>52679.345000000001</v>
      </c>
      <c r="F46" s="172">
        <v>3709.009</v>
      </c>
      <c r="G46" s="172">
        <v>1577.6180000000002</v>
      </c>
      <c r="H46" s="171">
        <v>1079.0060000000001</v>
      </c>
      <c r="I46" s="171">
        <v>46313.712</v>
      </c>
      <c r="J46" s="173">
        <v>148.45379668506516</v>
      </c>
      <c r="K46" s="173">
        <v>24.00794607005372</v>
      </c>
      <c r="L46" s="173">
        <v>7.0407272527781046</v>
      </c>
      <c r="M46" s="171">
        <v>311.97391399999998</v>
      </c>
      <c r="N46" s="3"/>
      <c r="O46" s="176"/>
      <c r="P46" s="177"/>
      <c r="R46" s="5"/>
      <c r="S46" s="174"/>
      <c r="T46" s="58"/>
      <c r="U46" s="30"/>
      <c r="V46" s="30"/>
      <c r="W46" s="175"/>
    </row>
    <row r="47" spans="1:23" ht="11.1" customHeight="1">
      <c r="A47" s="28">
        <v>2012</v>
      </c>
      <c r="B47" s="171">
        <v>40734.188999999984</v>
      </c>
      <c r="C47" s="171">
        <v>11514.050000000001</v>
      </c>
      <c r="D47" s="171">
        <v>1577.6179999999999</v>
      </c>
      <c r="E47" s="171">
        <v>53825.856999999989</v>
      </c>
      <c r="F47" s="172">
        <v>3817.6220000000008</v>
      </c>
      <c r="G47" s="172">
        <v>1471.2600000000002</v>
      </c>
      <c r="H47" s="171">
        <v>1000.187</v>
      </c>
      <c r="I47" s="171">
        <v>47536.787999999986</v>
      </c>
      <c r="J47" s="173">
        <v>151.31030174668763</v>
      </c>
      <c r="K47" s="173">
        <v>24.221346212958277</v>
      </c>
      <c r="L47" s="173">
        <v>7.0925429018250501</v>
      </c>
      <c r="M47" s="171">
        <v>314.16755799999999</v>
      </c>
      <c r="N47" s="3"/>
      <c r="O47" s="176"/>
      <c r="P47" s="177"/>
      <c r="R47" s="5"/>
      <c r="S47" s="174"/>
      <c r="T47" s="58"/>
      <c r="U47" s="30"/>
      <c r="V47" s="30"/>
      <c r="W47" s="175"/>
    </row>
    <row r="48" spans="1:23" ht="11.1" customHeight="1">
      <c r="A48" s="28">
        <v>2013</v>
      </c>
      <c r="B48" s="171">
        <v>39362.213999999985</v>
      </c>
      <c r="C48" s="171">
        <v>12013.918</v>
      </c>
      <c r="D48" s="171">
        <v>1471.2600000000002</v>
      </c>
      <c r="E48" s="171">
        <v>52847.391999999985</v>
      </c>
      <c r="F48" s="172">
        <v>3798.4410000000003</v>
      </c>
      <c r="G48" s="172">
        <v>1524.3220000000001</v>
      </c>
      <c r="H48" s="171">
        <v>957.72</v>
      </c>
      <c r="I48" s="171">
        <v>46566.908999999985</v>
      </c>
      <c r="J48" s="173">
        <v>147.22630282159011</v>
      </c>
      <c r="K48" s="173">
        <v>25.799260157035555</v>
      </c>
      <c r="L48" s="173">
        <v>7.1875656607614653</v>
      </c>
      <c r="M48" s="171">
        <v>316.29476599999998</v>
      </c>
      <c r="N48" s="3"/>
      <c r="O48" s="176"/>
      <c r="P48" s="177"/>
      <c r="Q48" s="178"/>
      <c r="R48" s="30"/>
      <c r="S48" s="58"/>
      <c r="T48" s="30"/>
      <c r="U48" s="30"/>
      <c r="V48" s="30"/>
      <c r="W48" s="175"/>
    </row>
    <row r="49" spans="1:23" ht="11.1" customHeight="1">
      <c r="A49" s="28">
        <v>2014</v>
      </c>
      <c r="B49" s="171">
        <v>39833.314000000013</v>
      </c>
      <c r="C49" s="171">
        <v>12808.916000000001</v>
      </c>
      <c r="D49" s="171">
        <v>1524.3220000000001</v>
      </c>
      <c r="E49" s="171">
        <v>54166.552000000011</v>
      </c>
      <c r="F49" s="172">
        <v>3733.3470000000002</v>
      </c>
      <c r="G49" s="172">
        <v>1747.181</v>
      </c>
      <c r="H49" s="171">
        <v>956.34199999999998</v>
      </c>
      <c r="I49" s="171">
        <v>47729.682000000015</v>
      </c>
      <c r="J49" s="173">
        <v>149.82151486757732</v>
      </c>
      <c r="K49" s="173">
        <v>26.83637406174212</v>
      </c>
      <c r="L49" s="173">
        <v>6.8923475136464285</v>
      </c>
      <c r="M49" s="171">
        <v>318.576955</v>
      </c>
      <c r="N49" s="3"/>
      <c r="O49" s="176"/>
      <c r="P49" s="177"/>
      <c r="Q49" s="178"/>
      <c r="R49" s="30"/>
      <c r="S49" s="58"/>
      <c r="T49" s="30"/>
      <c r="U49" s="30"/>
      <c r="V49" s="30"/>
      <c r="W49" s="175"/>
    </row>
    <row r="50" spans="1:23" ht="11.1" customHeight="1">
      <c r="A50" s="28">
        <v>2015</v>
      </c>
      <c r="B50" s="171">
        <v>39077.896999999997</v>
      </c>
      <c r="C50" s="171">
        <v>13229.824000000002</v>
      </c>
      <c r="D50" s="171">
        <v>1747.181</v>
      </c>
      <c r="E50" s="171">
        <v>54054.901999999995</v>
      </c>
      <c r="F50" s="172">
        <v>3516.2</v>
      </c>
      <c r="G50" s="172">
        <v>1684.627</v>
      </c>
      <c r="H50" s="171">
        <v>964.49600000000009</v>
      </c>
      <c r="I50" s="171">
        <v>47889.578999999998</v>
      </c>
      <c r="J50" s="173">
        <v>149.24883622048847</v>
      </c>
      <c r="K50" s="173">
        <v>27.625684493906288</v>
      </c>
      <c r="L50" s="173">
        <v>6.5048679581363418</v>
      </c>
      <c r="M50" s="171">
        <v>320.87070299999999</v>
      </c>
      <c r="N50" s="3"/>
      <c r="O50" s="176"/>
      <c r="P50" s="177"/>
      <c r="Q50" s="178"/>
      <c r="R50" s="30"/>
      <c r="S50" s="58"/>
      <c r="T50" s="30"/>
      <c r="U50" s="30"/>
      <c r="V50" s="30"/>
      <c r="W50" s="175"/>
    </row>
    <row r="51" spans="1:23" ht="11.1" customHeight="1">
      <c r="A51" s="28">
        <v>2016</v>
      </c>
      <c r="B51" s="171">
        <v>42750.7</v>
      </c>
      <c r="C51" s="171">
        <v>14632.166999999999</v>
      </c>
      <c r="D51" s="171">
        <v>1684.627</v>
      </c>
      <c r="E51" s="171">
        <v>59067.493999999999</v>
      </c>
      <c r="F51" s="172">
        <v>3896.0229999999997</v>
      </c>
      <c r="G51" s="172">
        <v>1778.1079999999999</v>
      </c>
      <c r="H51" s="171">
        <v>1263.5529999999999</v>
      </c>
      <c r="I51" s="171">
        <v>52129.81</v>
      </c>
      <c r="J51" s="173">
        <v>161.31218874049137</v>
      </c>
      <c r="K51" s="173">
        <v>28.068713467399942</v>
      </c>
      <c r="L51" s="173">
        <v>6.5958833466000772</v>
      </c>
      <c r="M51" s="171">
        <v>323.16101099999997</v>
      </c>
      <c r="N51" s="3"/>
      <c r="O51" s="176"/>
      <c r="P51" s="177"/>
      <c r="Q51" s="178"/>
      <c r="R51" s="30"/>
      <c r="S51" s="58"/>
      <c r="T51" s="30"/>
      <c r="U51" s="30"/>
      <c r="V51" s="30"/>
      <c r="W51" s="175"/>
    </row>
    <row r="52" spans="1:23" ht="11.1" customHeight="1">
      <c r="A52" s="28">
        <v>2017</v>
      </c>
      <c r="B52" s="171">
        <v>42006.937000000005</v>
      </c>
      <c r="C52" s="171">
        <v>15033.64</v>
      </c>
      <c r="D52" s="171">
        <v>1778.1079999999999</v>
      </c>
      <c r="E52" s="171">
        <v>58818.685000000005</v>
      </c>
      <c r="F52" s="172">
        <v>3864.9609999999998</v>
      </c>
      <c r="G52" s="172">
        <v>1690.2380000000001</v>
      </c>
      <c r="H52" s="171">
        <v>825.40199999999993</v>
      </c>
      <c r="I52" s="171">
        <v>52438.084000000003</v>
      </c>
      <c r="J52" s="173">
        <v>161.24573089865524</v>
      </c>
      <c r="K52" s="173">
        <v>28.669315987975452</v>
      </c>
      <c r="L52" s="173">
        <v>6.5709748526339871</v>
      </c>
      <c r="M52" s="171">
        <v>325.20603</v>
      </c>
      <c r="N52" s="3"/>
      <c r="O52" s="176"/>
      <c r="P52" s="177"/>
      <c r="Q52" s="178"/>
      <c r="R52" s="30"/>
      <c r="S52" s="58"/>
      <c r="T52" s="30"/>
      <c r="U52" s="30"/>
      <c r="V52" s="30"/>
      <c r="W52" s="175"/>
    </row>
    <row r="53" spans="1:23" ht="11.1" customHeight="1">
      <c r="A53" s="28">
        <v>2018</v>
      </c>
      <c r="B53" s="171">
        <v>39509.864999999998</v>
      </c>
      <c r="C53" s="171">
        <v>15492.803999999998</v>
      </c>
      <c r="D53" s="171">
        <v>1690.2380000000001</v>
      </c>
      <c r="E53" s="171">
        <v>56692.906999999992</v>
      </c>
      <c r="F53" s="172">
        <v>3913.2129999999993</v>
      </c>
      <c r="G53" s="172">
        <v>1703.4290000000001</v>
      </c>
      <c r="H53" s="171">
        <v>732.59199999999998</v>
      </c>
      <c r="I53" s="171">
        <v>50343.673000000003</v>
      </c>
      <c r="J53" s="173">
        <v>153.99198803332797</v>
      </c>
      <c r="K53" s="173">
        <v>30.7740835675617</v>
      </c>
      <c r="L53" s="173">
        <v>6.9024737080425238</v>
      </c>
      <c r="M53" s="171">
        <v>326.92397599999998</v>
      </c>
      <c r="N53" s="3"/>
      <c r="O53" s="176"/>
      <c r="P53" s="177"/>
      <c r="Q53" s="178"/>
      <c r="R53" s="30"/>
      <c r="S53" s="58"/>
      <c r="T53" s="30"/>
      <c r="U53" s="30"/>
      <c r="V53" s="30"/>
      <c r="W53" s="175"/>
    </row>
    <row r="54" spans="1:23" ht="11.1" customHeight="1">
      <c r="A54" s="28">
        <v>2019</v>
      </c>
      <c r="B54" s="171">
        <v>38767.140999999989</v>
      </c>
      <c r="C54" s="171">
        <v>16041.042000000001</v>
      </c>
      <c r="D54" s="171">
        <v>1703.4290000000001</v>
      </c>
      <c r="E54" s="171">
        <v>56511.611999999994</v>
      </c>
      <c r="F54" s="172">
        <v>3820.0740000000005</v>
      </c>
      <c r="G54" s="172">
        <v>1626.9390000000001</v>
      </c>
      <c r="H54" s="171">
        <v>691.78599999999994</v>
      </c>
      <c r="I54" s="171">
        <v>50372.812999999995</v>
      </c>
      <c r="J54" s="173">
        <v>153.35310131244353</v>
      </c>
      <c r="K54" s="173">
        <v>31.844642069125666</v>
      </c>
      <c r="L54" s="173">
        <v>6.7598036311546039</v>
      </c>
      <c r="M54" s="171">
        <v>328.475998</v>
      </c>
      <c r="N54" s="3"/>
      <c r="O54" s="176"/>
      <c r="P54" s="177"/>
      <c r="Q54" s="178"/>
      <c r="R54" s="30"/>
      <c r="S54" s="58"/>
      <c r="T54" s="30"/>
      <c r="U54" s="30"/>
      <c r="V54" s="30"/>
      <c r="W54" s="175"/>
    </row>
    <row r="55" spans="1:23" ht="15" customHeight="1">
      <c r="A55" s="28">
        <v>2020</v>
      </c>
      <c r="B55" s="171">
        <v>40172.981000000014</v>
      </c>
      <c r="C55" s="171">
        <v>16343.664000000002</v>
      </c>
      <c r="D55" s="171">
        <v>1626.9390000000001</v>
      </c>
      <c r="E55" s="171">
        <v>58143.584000000017</v>
      </c>
      <c r="F55" s="172">
        <v>3721.2869999999998</v>
      </c>
      <c r="G55" s="172">
        <v>1527.1130000000001</v>
      </c>
      <c r="H55" s="171">
        <v>760.90499999999997</v>
      </c>
      <c r="I55" s="171">
        <v>52134.279000000024</v>
      </c>
      <c r="J55" s="173">
        <v>157.9281162221607</v>
      </c>
      <c r="K55" s="173">
        <v>31.349170475724801</v>
      </c>
      <c r="L55" s="173">
        <v>6.400167901586526</v>
      </c>
      <c r="M55" s="171">
        <v>330.11397999999997</v>
      </c>
      <c r="N55" s="3"/>
      <c r="O55" s="176"/>
      <c r="P55" s="177"/>
      <c r="Q55" s="178"/>
      <c r="R55" s="30"/>
      <c r="S55" s="58"/>
      <c r="T55" s="30"/>
      <c r="U55" s="30"/>
      <c r="V55" s="30"/>
      <c r="W55" s="175"/>
    </row>
    <row r="56" spans="1:23" ht="15" customHeight="1">
      <c r="A56" s="28">
        <v>2021</v>
      </c>
      <c r="B56" s="171">
        <v>38536.851999999999</v>
      </c>
      <c r="C56" s="171">
        <v>17654.816999999999</v>
      </c>
      <c r="D56" s="171">
        <v>1527.1130000000001</v>
      </c>
      <c r="E56" s="171">
        <v>57718.781999999992</v>
      </c>
      <c r="F56" s="172">
        <v>3858.7209999999995</v>
      </c>
      <c r="G56" s="172">
        <v>1299.8309999999999</v>
      </c>
      <c r="H56" s="171">
        <v>680.48300000000006</v>
      </c>
      <c r="I56" s="171">
        <v>51879.746999999996</v>
      </c>
      <c r="J56" s="173">
        <v>156.09992309303215</v>
      </c>
      <c r="K56" s="173">
        <v>34.030268112140178</v>
      </c>
      <c r="L56" s="173">
        <v>6.685381891807765</v>
      </c>
      <c r="M56" s="171">
        <v>332.34960000000001</v>
      </c>
      <c r="N56" s="3"/>
      <c r="O56" s="176"/>
      <c r="P56" s="177"/>
      <c r="Q56" s="178"/>
      <c r="R56" s="30"/>
      <c r="S56" s="58"/>
      <c r="T56" s="30"/>
      <c r="U56" s="30"/>
      <c r="V56" s="30"/>
      <c r="W56" s="175"/>
    </row>
    <row r="57" spans="1:23" ht="11.25" customHeight="1">
      <c r="A57" s="28">
        <v>2022</v>
      </c>
      <c r="B57" s="171">
        <v>38918.413</v>
      </c>
      <c r="C57" s="171">
        <v>18173.664000000001</v>
      </c>
      <c r="D57" s="171">
        <v>1299.8309999999999</v>
      </c>
      <c r="E57" s="171">
        <v>58391.908000000003</v>
      </c>
      <c r="F57" s="172">
        <v>3587.9179999999997</v>
      </c>
      <c r="G57" s="172">
        <v>1322.713</v>
      </c>
      <c r="H57" s="171">
        <v>672.04099999999994</v>
      </c>
      <c r="I57" s="171">
        <v>52809.236000000004</v>
      </c>
      <c r="J57" s="173">
        <v>157.98518533445596</v>
      </c>
      <c r="K57" s="173">
        <v>34.413798374208632</v>
      </c>
      <c r="L57" s="173">
        <v>6.1445466039575205</v>
      </c>
      <c r="M57" s="171">
        <v>334.26701300000002</v>
      </c>
      <c r="N57" s="3"/>
      <c r="O57" s="176"/>
      <c r="P57" s="177"/>
      <c r="Q57" s="178"/>
      <c r="R57" s="30"/>
      <c r="S57" s="58"/>
      <c r="T57" s="30"/>
      <c r="U57" s="30"/>
      <c r="V57" s="30"/>
      <c r="W57" s="175"/>
    </row>
    <row r="58" spans="1:23" ht="11.25" customHeight="1">
      <c r="A58" s="28">
        <v>2023</v>
      </c>
      <c r="B58" s="171">
        <v>37862.280000000006</v>
      </c>
      <c r="C58" s="171">
        <v>17815.700999999997</v>
      </c>
      <c r="D58" s="171">
        <v>1322.713</v>
      </c>
      <c r="E58" s="171">
        <v>57000.694000000003</v>
      </c>
      <c r="F58" s="172">
        <v>3560.2350000000001</v>
      </c>
      <c r="G58" s="172">
        <v>1279.0919999999999</v>
      </c>
      <c r="H58" s="171">
        <v>601.20399999999995</v>
      </c>
      <c r="I58" s="171">
        <v>51560.163000000008</v>
      </c>
      <c r="J58" s="173">
        <v>152.97406226461976</v>
      </c>
      <c r="K58" s="173">
        <v>34.553228623423855</v>
      </c>
      <c r="L58" s="173">
        <v>6.2459502686055011</v>
      </c>
      <c r="M58" s="171">
        <v>337.051669</v>
      </c>
    </row>
    <row r="59" spans="1:23" ht="11.25" customHeight="1">
      <c r="A59" s="28">
        <v>2024</v>
      </c>
      <c r="B59" s="171">
        <v>36315.394</v>
      </c>
      <c r="C59" s="171">
        <v>18251.923999999999</v>
      </c>
      <c r="D59" s="171">
        <v>1279.0920000000001</v>
      </c>
      <c r="E59" s="171">
        <v>55846.409999999996</v>
      </c>
      <c r="F59" s="172">
        <v>3778.471</v>
      </c>
      <c r="G59" s="172">
        <v>1279.636</v>
      </c>
      <c r="H59" s="171">
        <v>568.15199999999993</v>
      </c>
      <c r="I59" s="171">
        <v>50220.150999999998</v>
      </c>
      <c r="J59" s="173">
        <v>147.55186570575881</v>
      </c>
      <c r="K59" s="173">
        <v>36.343825409843951</v>
      </c>
      <c r="L59" s="173">
        <v>6.7658261291997102</v>
      </c>
      <c r="M59" s="171">
        <v>340.35592000000003</v>
      </c>
    </row>
    <row r="60" spans="1:23" ht="11.25" customHeight="1">
      <c r="A60" s="4" t="s">
        <v>642</v>
      </c>
      <c r="B60" s="179"/>
    </row>
    <row r="61" spans="1:23" ht="11.25" customHeight="1">
      <c r="A61" s="5" t="s">
        <v>643</v>
      </c>
      <c r="B61" s="179"/>
    </row>
    <row r="62" spans="1:23" ht="11.25" customHeight="1">
      <c r="A62" s="180" t="s">
        <v>644</v>
      </c>
      <c r="B62" s="179"/>
    </row>
    <row r="63" spans="1:23" ht="11.25" customHeight="1">
      <c r="A63" s="52" t="s">
        <v>645</v>
      </c>
      <c r="B63" s="179"/>
    </row>
    <row r="64" spans="1:23" ht="11.25" customHeight="1">
      <c r="A64" s="52" t="s">
        <v>646</v>
      </c>
      <c r="B64" s="179"/>
    </row>
    <row r="65" spans="1:6" ht="11.25" customHeight="1">
      <c r="A65" s="52" t="s">
        <v>647</v>
      </c>
      <c r="B65" s="179"/>
    </row>
    <row r="66" spans="1:6" ht="11.25" customHeight="1">
      <c r="A66" s="18" t="s">
        <v>648</v>
      </c>
      <c r="B66" s="179"/>
    </row>
    <row r="67" spans="1:6" ht="11.25" customHeight="1">
      <c r="A67" s="52" t="s">
        <v>649</v>
      </c>
      <c r="B67" s="179"/>
    </row>
    <row r="68" spans="1:6">
      <c r="A68" s="179" t="s">
        <v>650</v>
      </c>
      <c r="B68" s="179"/>
    </row>
    <row r="69" spans="1:6">
      <c r="A69" s="179" t="s">
        <v>651</v>
      </c>
      <c r="B69" s="179"/>
    </row>
    <row r="70" spans="1:6">
      <c r="A70" s="6" t="s">
        <v>44</v>
      </c>
    </row>
    <row r="71" spans="1:6">
      <c r="B71"/>
    </row>
    <row r="72" spans="1:6">
      <c r="A72"/>
    </row>
    <row r="73" spans="1:6">
      <c r="B73"/>
      <c r="C73"/>
      <c r="D73"/>
      <c r="E73"/>
      <c r="F73"/>
    </row>
    <row r="74" spans="1:6">
      <c r="A74"/>
      <c r="B74"/>
      <c r="C74"/>
      <c r="D74"/>
      <c r="E74"/>
      <c r="F74"/>
    </row>
    <row r="75" spans="1:6">
      <c r="A75"/>
      <c r="B75"/>
      <c r="C75"/>
      <c r="D75"/>
      <c r="E75"/>
      <c r="F75"/>
    </row>
    <row r="76" spans="1:6">
      <c r="A76"/>
      <c r="B76"/>
      <c r="C76"/>
      <c r="D76"/>
      <c r="E76"/>
      <c r="F76"/>
    </row>
    <row r="77" spans="1:6">
      <c r="A77"/>
      <c r="B77"/>
      <c r="C77"/>
      <c r="D77"/>
      <c r="E77"/>
      <c r="F77"/>
    </row>
    <row r="78" spans="1:6">
      <c r="A78"/>
      <c r="B78"/>
      <c r="C78"/>
      <c r="D78"/>
      <c r="E78"/>
      <c r="F78"/>
    </row>
    <row r="79" spans="1:6">
      <c r="A79"/>
      <c r="B79"/>
      <c r="C79"/>
      <c r="D79"/>
      <c r="E79"/>
      <c r="F79"/>
    </row>
    <row r="80" spans="1:6">
      <c r="A80"/>
      <c r="B80"/>
      <c r="C80"/>
      <c r="D80"/>
      <c r="E80"/>
      <c r="F80"/>
    </row>
    <row r="81" spans="1:19">
      <c r="A81"/>
      <c r="B81"/>
      <c r="C81"/>
      <c r="D81"/>
      <c r="E81"/>
      <c r="F81"/>
    </row>
    <row r="82" spans="1:19">
      <c r="A82"/>
      <c r="B82"/>
      <c r="C82"/>
      <c r="D82"/>
      <c r="E82"/>
      <c r="F82"/>
    </row>
    <row r="83" spans="1:19">
      <c r="A83"/>
      <c r="B83"/>
      <c r="C83"/>
      <c r="D83"/>
      <c r="E83"/>
      <c r="F83"/>
      <c r="N83"/>
      <c r="O83"/>
      <c r="P83"/>
      <c r="Q83"/>
      <c r="R83"/>
      <c r="S83"/>
    </row>
    <row r="84" spans="1:19">
      <c r="A84"/>
      <c r="B84"/>
      <c r="C84"/>
      <c r="D84"/>
      <c r="E84"/>
      <c r="F84"/>
      <c r="N84" s="181"/>
      <c r="O84" s="181"/>
      <c r="P84" s="181"/>
      <c r="Q84" s="181"/>
      <c r="R84" s="181"/>
      <c r="S84" s="181"/>
    </row>
    <row r="85" spans="1:19">
      <c r="A85"/>
      <c r="B85"/>
      <c r="C85"/>
      <c r="D85"/>
      <c r="E85"/>
      <c r="F85"/>
      <c r="K85"/>
      <c r="L85"/>
      <c r="M85"/>
      <c r="N85" s="181"/>
      <c r="O85" s="181"/>
      <c r="P85" s="181"/>
      <c r="Q85" s="181"/>
      <c r="R85" s="181"/>
      <c r="S85" s="181"/>
    </row>
    <row r="86" spans="1:19">
      <c r="A86"/>
      <c r="B86" s="181"/>
      <c r="C86" s="181"/>
      <c r="D86" s="181"/>
      <c r="E86" s="181"/>
      <c r="F86" s="181"/>
      <c r="K86"/>
      <c r="L86" s="181"/>
      <c r="M86" s="181"/>
      <c r="N86" s="181"/>
      <c r="O86" s="181"/>
      <c r="P86" s="181"/>
      <c r="Q86" s="181"/>
      <c r="R86" s="181"/>
      <c r="S86" s="181"/>
    </row>
    <row r="87" spans="1:19">
      <c r="A87"/>
      <c r="B87" s="181"/>
      <c r="C87" s="181"/>
      <c r="D87" s="181"/>
      <c r="E87" s="181"/>
      <c r="F87" s="181"/>
      <c r="K87"/>
      <c r="L87" s="181"/>
      <c r="M87" s="181"/>
      <c r="N87" s="181"/>
      <c r="O87" s="181"/>
      <c r="P87" s="181"/>
      <c r="Q87" s="181"/>
      <c r="R87" s="181"/>
      <c r="S87" s="181"/>
    </row>
    <row r="88" spans="1:19">
      <c r="A88"/>
      <c r="B88" s="181"/>
      <c r="C88" s="181"/>
      <c r="D88" s="181"/>
      <c r="E88" s="181"/>
      <c r="F88" s="181"/>
      <c r="K88"/>
      <c r="L88" s="181"/>
      <c r="M88" s="181"/>
      <c r="N88" s="181"/>
      <c r="O88" s="181"/>
      <c r="P88" s="181"/>
      <c r="Q88" s="181"/>
      <c r="R88" s="181"/>
      <c r="S88" s="181"/>
    </row>
    <row r="89" spans="1:19">
      <c r="A89"/>
      <c r="B89" s="181"/>
      <c r="C89" s="181"/>
      <c r="D89" s="181"/>
      <c r="E89" s="181"/>
      <c r="F89" s="181"/>
      <c r="K89"/>
      <c r="L89" s="181"/>
      <c r="M89" s="181"/>
      <c r="N89" s="181"/>
      <c r="O89" s="181"/>
      <c r="P89" s="181"/>
      <c r="Q89" s="181"/>
      <c r="R89" s="181"/>
      <c r="S89" s="181"/>
    </row>
    <row r="90" spans="1:19">
      <c r="A90"/>
      <c r="B90" s="181"/>
      <c r="C90" s="181"/>
      <c r="D90" s="181"/>
      <c r="E90" s="181"/>
      <c r="F90" s="181"/>
      <c r="K90"/>
      <c r="L90" s="181"/>
      <c r="M90" s="181"/>
      <c r="N90" s="181"/>
      <c r="O90" s="181"/>
      <c r="P90" s="181"/>
      <c r="Q90" s="181"/>
      <c r="R90" s="181"/>
      <c r="S90" s="181"/>
    </row>
    <row r="91" spans="1:19">
      <c r="A91"/>
      <c r="B91" s="181"/>
      <c r="C91" s="181"/>
      <c r="D91" s="181"/>
      <c r="E91" s="181"/>
      <c r="F91" s="181"/>
      <c r="K91"/>
      <c r="L91" s="181"/>
      <c r="M91" s="181"/>
      <c r="N91" s="181"/>
      <c r="O91" s="181"/>
      <c r="P91" s="181"/>
      <c r="Q91" s="181"/>
      <c r="R91" s="181"/>
      <c r="S91" s="181"/>
    </row>
    <row r="92" spans="1:19">
      <c r="A92"/>
      <c r="B92" s="181"/>
      <c r="C92" s="181"/>
      <c r="D92" s="181"/>
      <c r="E92" s="181"/>
      <c r="F92" s="181"/>
      <c r="K92"/>
      <c r="L92" s="181"/>
      <c r="M92" s="181"/>
    </row>
    <row r="93" spans="1:19">
      <c r="A93"/>
      <c r="B93" s="181"/>
      <c r="C93" s="181"/>
      <c r="D93" s="181"/>
      <c r="E93" s="181"/>
      <c r="F93" s="181"/>
      <c r="K93"/>
      <c r="L93" s="181"/>
      <c r="M93" s="181"/>
    </row>
    <row r="94" spans="1:19">
      <c r="A94"/>
    </row>
  </sheetData>
  <conditionalFormatting sqref="A5:M59">
    <cfRule type="expression" dxfId="188" priority="1">
      <formula>MOD(ROW(),2)=1</formula>
    </cfRule>
  </conditionalFormatting>
  <conditionalFormatting sqref="B86:F93">
    <cfRule type="colorScale" priority="2">
      <colorScale>
        <cfvo type="min"/>
        <cfvo type="max"/>
        <color rgb="FFFCFCFF"/>
        <color rgb="FF63BE7B"/>
      </colorScale>
    </cfRule>
  </conditionalFormatting>
  <conditionalFormatting sqref="L86:M93 N84:S91">
    <cfRule type="colorScale" priority="3">
      <colorScale>
        <cfvo type="min"/>
        <cfvo type="max"/>
        <color rgb="FFFCFCFF"/>
        <color rgb="FF63BE7B"/>
      </colorScale>
    </cfRule>
  </conditionalFormatting>
  <pageMargins left="0.25" right="0.25" top="0.75" bottom="0.75" header="0.3" footer="0.3"/>
  <pageSetup scale="43"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49A6-9B61-488F-815D-A73741DBA002}">
  <sheetPr>
    <pageSetUpPr fitToPage="1"/>
  </sheetPr>
  <dimension ref="A1:O569"/>
  <sheetViews>
    <sheetView showGridLines="0" zoomScaleNormal="100" workbookViewId="0"/>
  </sheetViews>
  <sheetFormatPr defaultColWidth="9.5703125" defaultRowHeight="14.25"/>
  <cols>
    <col min="1" max="1" width="11.5703125" style="26" customWidth="1"/>
    <col min="2" max="5" width="16.5703125" style="26" customWidth="1"/>
    <col min="6" max="7" width="25.7109375" style="26" customWidth="1"/>
    <col min="8" max="9" width="14.7109375" style="26" customWidth="1"/>
    <col min="10" max="14" width="2.5703125" style="26" customWidth="1"/>
    <col min="15" max="16384" width="9.5703125" style="26"/>
  </cols>
  <sheetData>
    <row r="1" spans="1:15">
      <c r="A1" s="36" t="s">
        <v>652</v>
      </c>
      <c r="O1" s="16" t="str">
        <f>HYPERLINK("#'"&amp;"Index'!A1","INDEX")</f>
        <v>INDEX</v>
      </c>
    </row>
    <row r="2" spans="1:15">
      <c r="A2" s="163"/>
      <c r="B2" s="164" t="s">
        <v>653</v>
      </c>
      <c r="C2" s="164"/>
      <c r="D2" s="164"/>
      <c r="E2" s="164" t="s">
        <v>654</v>
      </c>
      <c r="F2" s="164"/>
      <c r="G2" s="164"/>
      <c r="H2" s="163" t="s">
        <v>655</v>
      </c>
      <c r="I2" s="163"/>
    </row>
    <row r="3" spans="1:15" ht="15">
      <c r="A3" s="165"/>
      <c r="B3" s="166" t="s">
        <v>656</v>
      </c>
      <c r="C3" s="166"/>
      <c r="D3" s="166"/>
      <c r="E3" s="166"/>
      <c r="F3" s="166"/>
      <c r="G3" s="169" t="s">
        <v>657</v>
      </c>
      <c r="H3" s="166" t="s">
        <v>658</v>
      </c>
      <c r="I3" s="166"/>
      <c r="J3" s="182"/>
    </row>
    <row r="4" spans="1:15" ht="27.75" customHeight="1">
      <c r="A4" s="27" t="s">
        <v>277</v>
      </c>
      <c r="B4" s="27" t="s">
        <v>659</v>
      </c>
      <c r="C4" s="27" t="s">
        <v>660</v>
      </c>
      <c r="D4" s="27" t="s">
        <v>634</v>
      </c>
      <c r="E4" s="27" t="s">
        <v>661</v>
      </c>
      <c r="F4" s="37" t="s">
        <v>662</v>
      </c>
      <c r="G4" s="27" t="s">
        <v>34</v>
      </c>
      <c r="H4" s="37" t="s">
        <v>663</v>
      </c>
      <c r="I4" s="37" t="s">
        <v>664</v>
      </c>
      <c r="J4" s="182"/>
    </row>
    <row r="5" spans="1:15" ht="15" customHeight="1">
      <c r="A5" s="28">
        <v>1970</v>
      </c>
      <c r="B5" s="183">
        <v>67.099999999999994</v>
      </c>
      <c r="C5" s="183">
        <v>28.5</v>
      </c>
      <c r="D5" s="183">
        <v>95.6</v>
      </c>
      <c r="E5" s="183" t="s">
        <v>273</v>
      </c>
      <c r="F5" s="183">
        <v>95.6</v>
      </c>
      <c r="G5" s="184">
        <v>0.46622320191951311</v>
      </c>
      <c r="H5" s="184">
        <v>10.3</v>
      </c>
      <c r="I5" s="184">
        <v>51.025463192311506</v>
      </c>
    </row>
    <row r="6" spans="1:15" ht="11.1" customHeight="1">
      <c r="A6" s="28">
        <v>1971</v>
      </c>
      <c r="B6" s="183">
        <v>79.2</v>
      </c>
      <c r="C6" s="183">
        <v>26.099999999999998</v>
      </c>
      <c r="D6" s="183">
        <v>105.3</v>
      </c>
      <c r="E6" s="183" t="s">
        <v>273</v>
      </c>
      <c r="F6" s="183">
        <v>105.3</v>
      </c>
      <c r="G6" s="184">
        <v>0.50707643707773731</v>
      </c>
      <c r="H6" s="184">
        <v>9.7200000000000006</v>
      </c>
      <c r="I6" s="184">
        <v>45.825279336193489</v>
      </c>
    </row>
    <row r="7" spans="1:15" ht="11.1" customHeight="1">
      <c r="A7" s="28">
        <v>1972</v>
      </c>
      <c r="B7" s="183">
        <v>71</v>
      </c>
      <c r="C7" s="183">
        <v>46.8</v>
      </c>
      <c r="D7" s="183">
        <v>117.8</v>
      </c>
      <c r="E7" s="183" t="s">
        <v>273</v>
      </c>
      <c r="F7" s="183">
        <v>117.8</v>
      </c>
      <c r="G7" s="184">
        <v>0.56123032358882496</v>
      </c>
      <c r="H7" s="184">
        <v>11.6</v>
      </c>
      <c r="I7" s="184">
        <v>52.422270426608819</v>
      </c>
    </row>
    <row r="8" spans="1:15" ht="11.1" customHeight="1">
      <c r="A8" s="28">
        <v>1973</v>
      </c>
      <c r="B8" s="183">
        <v>60</v>
      </c>
      <c r="C8" s="183">
        <v>43.5</v>
      </c>
      <c r="D8" s="183">
        <v>103.5</v>
      </c>
      <c r="E8" s="183" t="s">
        <v>273</v>
      </c>
      <c r="F8" s="183">
        <v>103.5</v>
      </c>
      <c r="G8" s="184">
        <v>0.4884171979481759</v>
      </c>
      <c r="H8" s="184">
        <v>14.5</v>
      </c>
      <c r="I8" s="184">
        <v>62.125107112253644</v>
      </c>
    </row>
    <row r="9" spans="1:15" ht="11.1" customHeight="1">
      <c r="A9" s="28">
        <v>1974</v>
      </c>
      <c r="B9" s="183">
        <v>70.2</v>
      </c>
      <c r="C9" s="183">
        <v>37.799999999999997</v>
      </c>
      <c r="D9" s="183">
        <v>108</v>
      </c>
      <c r="E9" s="183" t="s">
        <v>273</v>
      </c>
      <c r="F9" s="183">
        <v>108</v>
      </c>
      <c r="G9" s="184">
        <v>0.50501744180609198</v>
      </c>
      <c r="H9" s="184">
        <v>17.3</v>
      </c>
      <c r="I9" s="184">
        <v>68.019186915152943</v>
      </c>
    </row>
    <row r="10" spans="1:15" ht="11.1" customHeight="1">
      <c r="A10" s="28">
        <v>1975</v>
      </c>
      <c r="B10" s="183">
        <v>73.400000000000006</v>
      </c>
      <c r="C10" s="183">
        <v>32.400000000000006</v>
      </c>
      <c r="D10" s="183">
        <v>105.80000000000001</v>
      </c>
      <c r="E10" s="183" t="s">
        <v>273</v>
      </c>
      <c r="F10" s="183">
        <v>105.80000000000001</v>
      </c>
      <c r="G10" s="184">
        <v>0.48987604932097994</v>
      </c>
      <c r="H10" s="184">
        <v>16.100000000000001</v>
      </c>
      <c r="I10" s="184">
        <v>57.922003165923165</v>
      </c>
    </row>
    <row r="11" spans="1:15" ht="11.1" customHeight="1">
      <c r="A11" s="28">
        <v>1976</v>
      </c>
      <c r="B11" s="183">
        <v>80.599999999999994</v>
      </c>
      <c r="C11" s="183">
        <v>42.900000000000006</v>
      </c>
      <c r="D11" s="183">
        <v>123.5</v>
      </c>
      <c r="E11" s="183">
        <v>4.5999999999999996</v>
      </c>
      <c r="F11" s="183">
        <v>118.9</v>
      </c>
      <c r="G11" s="184">
        <v>0.5453252918109478</v>
      </c>
      <c r="H11" s="184">
        <v>14.4</v>
      </c>
      <c r="I11" s="184">
        <v>49.10151055341494</v>
      </c>
    </row>
    <row r="12" spans="1:15" ht="11.1" customHeight="1">
      <c r="A12" s="28">
        <v>1977</v>
      </c>
      <c r="B12" s="183">
        <v>71.3</v>
      </c>
      <c r="C12" s="183">
        <v>34.5</v>
      </c>
      <c r="D12" s="183">
        <v>105.8</v>
      </c>
      <c r="E12" s="183">
        <v>3.8</v>
      </c>
      <c r="F12" s="183">
        <v>102</v>
      </c>
      <c r="G12" s="184">
        <v>0.46313323253374744</v>
      </c>
      <c r="H12" s="184">
        <v>19.3</v>
      </c>
      <c r="I12" s="184">
        <v>61.960255545924426</v>
      </c>
    </row>
    <row r="13" spans="1:15" ht="11.1" customHeight="1">
      <c r="A13" s="28">
        <v>1978</v>
      </c>
      <c r="B13" s="183">
        <v>52.5</v>
      </c>
      <c r="C13" s="183">
        <v>58.5</v>
      </c>
      <c r="D13" s="183">
        <v>111</v>
      </c>
      <c r="E13" s="183">
        <v>3.3</v>
      </c>
      <c r="F13" s="183">
        <v>107.7</v>
      </c>
      <c r="G13" s="184">
        <v>0.48386009838937932</v>
      </c>
      <c r="H13" s="184">
        <v>27</v>
      </c>
      <c r="I13" s="184">
        <v>80.986232340502113</v>
      </c>
    </row>
    <row r="14" spans="1:15" ht="11.1" customHeight="1">
      <c r="A14" s="28">
        <v>1979</v>
      </c>
      <c r="B14" s="183">
        <v>87.3</v>
      </c>
      <c r="C14" s="183">
        <v>54</v>
      </c>
      <c r="D14" s="183">
        <v>141.30000000000001</v>
      </c>
      <c r="E14" s="183">
        <v>4</v>
      </c>
      <c r="F14" s="183">
        <v>137.30000000000001</v>
      </c>
      <c r="G14" s="184">
        <v>0.61007309324387371</v>
      </c>
      <c r="H14" s="184">
        <v>27.7</v>
      </c>
      <c r="I14" s="184">
        <v>76.722800797695541</v>
      </c>
    </row>
    <row r="15" spans="1:15" ht="15" customHeight="1">
      <c r="A15" s="28">
        <v>1980</v>
      </c>
      <c r="B15" s="183">
        <v>79.2</v>
      </c>
      <c r="C15" s="183">
        <v>58.5</v>
      </c>
      <c r="D15" s="183">
        <v>137.69999999999999</v>
      </c>
      <c r="E15" s="183">
        <v>4</v>
      </c>
      <c r="F15" s="183">
        <v>133.69999999999999</v>
      </c>
      <c r="G15" s="184">
        <v>0.58710906967144727</v>
      </c>
      <c r="H15" s="184">
        <v>34.700000000000003</v>
      </c>
      <c r="I15" s="184">
        <v>88.126984126984127</v>
      </c>
    </row>
    <row r="16" spans="1:15" ht="11.1" customHeight="1">
      <c r="A16" s="28">
        <v>1981</v>
      </c>
      <c r="B16" s="183">
        <v>111.6</v>
      </c>
      <c r="C16" s="183">
        <v>65.400000000000006</v>
      </c>
      <c r="D16" s="183">
        <v>177</v>
      </c>
      <c r="E16" s="183">
        <v>5.0999999999999996</v>
      </c>
      <c r="F16" s="183">
        <v>171.9</v>
      </c>
      <c r="G16" s="184">
        <v>0.74750180461459514</v>
      </c>
      <c r="H16" s="184">
        <v>32</v>
      </c>
      <c r="I16" s="184">
        <v>74.25972338253041</v>
      </c>
    </row>
    <row r="17" spans="1:9" ht="11.1" customHeight="1">
      <c r="A17" s="28">
        <v>1982</v>
      </c>
      <c r="B17" s="183">
        <v>116.3</v>
      </c>
      <c r="C17" s="183">
        <v>79.199999999999989</v>
      </c>
      <c r="D17" s="183">
        <v>195.5</v>
      </c>
      <c r="E17" s="183">
        <v>4.4000000000000004</v>
      </c>
      <c r="F17" s="183">
        <v>191.1</v>
      </c>
      <c r="G17" s="184">
        <v>0.82303995038503286</v>
      </c>
      <c r="H17" s="184">
        <v>32.1</v>
      </c>
      <c r="I17" s="184">
        <v>70.154733805402572</v>
      </c>
    </row>
    <row r="18" spans="1:9" ht="11.1" customHeight="1">
      <c r="A18" s="28">
        <v>1983</v>
      </c>
      <c r="B18" s="183">
        <v>89.2</v>
      </c>
      <c r="C18" s="183">
        <v>86.1</v>
      </c>
      <c r="D18" s="183">
        <v>175.3</v>
      </c>
      <c r="E18" s="183">
        <v>3.2</v>
      </c>
      <c r="F18" s="183">
        <v>172.10000000000002</v>
      </c>
      <c r="G18" s="184">
        <v>0.73450643813458427</v>
      </c>
      <c r="H18" s="184">
        <v>38.25</v>
      </c>
      <c r="I18" s="184">
        <v>80.450099905352829</v>
      </c>
    </row>
    <row r="19" spans="1:9" ht="11.1" customHeight="1">
      <c r="A19" s="28">
        <v>1984</v>
      </c>
      <c r="B19" s="183">
        <v>109.9</v>
      </c>
      <c r="C19" s="183">
        <v>120</v>
      </c>
      <c r="D19" s="183">
        <v>229.9</v>
      </c>
      <c r="E19" s="183">
        <v>4.3</v>
      </c>
      <c r="F19" s="183">
        <v>225.6</v>
      </c>
      <c r="G19" s="184">
        <v>0.95452468394062984</v>
      </c>
      <c r="H19" s="184">
        <v>30.65</v>
      </c>
      <c r="I19" s="184">
        <v>62.218342738825051</v>
      </c>
    </row>
    <row r="20" spans="1:9" ht="11.1" customHeight="1">
      <c r="A20" s="28">
        <v>1985</v>
      </c>
      <c r="B20" s="183">
        <v>133.80000000000001</v>
      </c>
      <c r="C20" s="183">
        <v>116.10000000000001</v>
      </c>
      <c r="D20" s="183">
        <v>249.90000000000003</v>
      </c>
      <c r="E20" s="183">
        <v>6</v>
      </c>
      <c r="F20" s="183">
        <v>243.90000000000003</v>
      </c>
      <c r="G20" s="184">
        <v>1.0227873155921601</v>
      </c>
      <c r="H20" s="184">
        <v>28.6</v>
      </c>
      <c r="I20" s="184">
        <v>56.275948918754061</v>
      </c>
    </row>
    <row r="21" spans="1:9" ht="11.1" customHeight="1">
      <c r="A21" s="28">
        <v>1986</v>
      </c>
      <c r="B21" s="183">
        <v>105.2</v>
      </c>
      <c r="C21" s="183">
        <v>125.39999999999999</v>
      </c>
      <c r="D21" s="183">
        <v>230.6</v>
      </c>
      <c r="E21" s="183">
        <v>5.5</v>
      </c>
      <c r="F21" s="183">
        <v>225.1</v>
      </c>
      <c r="G21" s="184">
        <v>0.93537944990878896</v>
      </c>
      <c r="H21" s="184">
        <v>34.450000000000003</v>
      </c>
      <c r="I21" s="184">
        <v>66.441658630665387</v>
      </c>
    </row>
    <row r="22" spans="1:9" ht="11.1" customHeight="1">
      <c r="A22" s="28">
        <v>1987</v>
      </c>
      <c r="B22" s="183">
        <v>121.7</v>
      </c>
      <c r="C22" s="183">
        <v>124.80000000000001</v>
      </c>
      <c r="D22" s="183">
        <v>246.5</v>
      </c>
      <c r="E22" s="183">
        <v>5.4</v>
      </c>
      <c r="F22" s="183">
        <v>241.1</v>
      </c>
      <c r="G22" s="184">
        <v>0.99298199370685813</v>
      </c>
      <c r="H22" s="184">
        <v>30.2</v>
      </c>
      <c r="I22" s="184">
        <v>56.845988781387646</v>
      </c>
    </row>
    <row r="23" spans="1:9" ht="11.1" customHeight="1">
      <c r="A23" s="28">
        <v>1988</v>
      </c>
      <c r="B23" s="183">
        <v>124.6</v>
      </c>
      <c r="C23" s="183">
        <v>106.19999999999999</v>
      </c>
      <c r="D23" s="183">
        <v>230.79999999999998</v>
      </c>
      <c r="E23" s="183">
        <v>6.7</v>
      </c>
      <c r="F23" s="183">
        <v>224.1</v>
      </c>
      <c r="G23" s="184">
        <v>0.9146154819382829</v>
      </c>
      <c r="H23" s="184">
        <v>29.35</v>
      </c>
      <c r="I23" s="184">
        <v>53.360725778593896</v>
      </c>
    </row>
    <row r="24" spans="1:9" ht="11.1" customHeight="1">
      <c r="A24" s="28">
        <v>1989</v>
      </c>
      <c r="B24" s="183">
        <v>129.6</v>
      </c>
      <c r="C24" s="183">
        <v>117.70219923000002</v>
      </c>
      <c r="D24" s="183">
        <v>247.30219923000001</v>
      </c>
      <c r="E24" s="183">
        <v>6.3</v>
      </c>
      <c r="F24" s="183">
        <v>241.00219923</v>
      </c>
      <c r="G24" s="184">
        <v>0.97436828047804247</v>
      </c>
      <c r="H24" s="184">
        <v>26.5</v>
      </c>
      <c r="I24" s="184">
        <v>46.361902762469605</v>
      </c>
    </row>
    <row r="25" spans="1:9" ht="15" customHeight="1">
      <c r="A25" s="28">
        <v>1990</v>
      </c>
      <c r="B25" s="183">
        <v>111.4</v>
      </c>
      <c r="C25" s="183">
        <v>106.66550774999999</v>
      </c>
      <c r="D25" s="183">
        <v>218.06550774999999</v>
      </c>
      <c r="E25" s="183">
        <v>6.5</v>
      </c>
      <c r="F25" s="183">
        <v>211.56550774999999</v>
      </c>
      <c r="G25" s="184">
        <v>0.84581544044744372</v>
      </c>
      <c r="H25" s="184">
        <v>29.5</v>
      </c>
      <c r="I25" s="184">
        <v>49.741177264066636</v>
      </c>
    </row>
    <row r="26" spans="1:9" ht="11.1" customHeight="1">
      <c r="A26" s="28">
        <v>1991</v>
      </c>
      <c r="B26" s="183">
        <v>120.6</v>
      </c>
      <c r="C26" s="183">
        <v>94.702132920000025</v>
      </c>
      <c r="D26" s="183">
        <v>215.30213292000002</v>
      </c>
      <c r="E26" s="183">
        <v>5.7</v>
      </c>
      <c r="F26" s="183">
        <v>209.60213292000003</v>
      </c>
      <c r="G26" s="184">
        <v>0.82685570378669249</v>
      </c>
      <c r="H26" s="184">
        <v>29.65</v>
      </c>
      <c r="I26" s="184">
        <v>48.366311599758575</v>
      </c>
    </row>
    <row r="27" spans="1:9" ht="11.1" customHeight="1">
      <c r="A27" s="28">
        <v>1992</v>
      </c>
      <c r="B27" s="183">
        <v>110.4</v>
      </c>
      <c r="C27" s="183">
        <v>120.27607766000003</v>
      </c>
      <c r="D27" s="183">
        <v>230.67607766000003</v>
      </c>
      <c r="E27" s="183">
        <v>4.9000000000000004</v>
      </c>
      <c r="F27" s="183">
        <v>225.77607766000003</v>
      </c>
      <c r="G27" s="184">
        <v>0.87886862931792886</v>
      </c>
      <c r="H27" s="184">
        <v>39.4</v>
      </c>
      <c r="I27" s="184">
        <v>62.837913270920723</v>
      </c>
    </row>
    <row r="28" spans="1:9" ht="11.1" customHeight="1">
      <c r="A28" s="28">
        <v>1993</v>
      </c>
      <c r="B28" s="183">
        <v>101.2</v>
      </c>
      <c r="C28" s="183">
        <v>128.11700712000001</v>
      </c>
      <c r="D28" s="183">
        <v>229.31700712000003</v>
      </c>
      <c r="E28" s="183">
        <v>4.5</v>
      </c>
      <c r="F28" s="183">
        <v>224.81700712000003</v>
      </c>
      <c r="G28" s="184">
        <v>0.86383357522429938</v>
      </c>
      <c r="H28" s="184">
        <v>50.8</v>
      </c>
      <c r="I28" s="184">
        <v>79.141285890105777</v>
      </c>
    </row>
    <row r="29" spans="1:9" ht="11.1" customHeight="1">
      <c r="A29" s="28">
        <v>1994</v>
      </c>
      <c r="B29" s="183">
        <v>130</v>
      </c>
      <c r="C29" s="183">
        <v>209.48812035999998</v>
      </c>
      <c r="D29" s="183">
        <v>339.48812035999998</v>
      </c>
      <c r="E29" s="183">
        <v>5.9</v>
      </c>
      <c r="F29" s="183">
        <v>333.58812036</v>
      </c>
      <c r="G29" s="184">
        <v>1.2662966350840432</v>
      </c>
      <c r="H29" s="184">
        <v>56.4</v>
      </c>
      <c r="I29" s="184">
        <v>86.032002684686603</v>
      </c>
    </row>
    <row r="30" spans="1:9" ht="11.1" customHeight="1">
      <c r="A30" s="28">
        <v>1995</v>
      </c>
      <c r="B30" s="183">
        <v>92</v>
      </c>
      <c r="C30" s="183">
        <v>159.60754786000001</v>
      </c>
      <c r="D30" s="183">
        <v>251.60754786000001</v>
      </c>
      <c r="E30" s="183">
        <v>5.0999999999999996</v>
      </c>
      <c r="F30" s="183">
        <v>246.50754786000002</v>
      </c>
      <c r="G30" s="184">
        <v>0.9247836217394404</v>
      </c>
      <c r="H30" s="184">
        <v>75.7</v>
      </c>
      <c r="I30" s="184">
        <v>113.09817279966532</v>
      </c>
    </row>
    <row r="31" spans="1:9" ht="11.1" customHeight="1">
      <c r="A31" s="28">
        <v>1996</v>
      </c>
      <c r="B31" s="183">
        <v>89</v>
      </c>
      <c r="C31" s="183">
        <v>182.50968275000002</v>
      </c>
      <c r="D31" s="183">
        <v>271.50968275000002</v>
      </c>
      <c r="E31" s="183">
        <v>4.6974729999999996</v>
      </c>
      <c r="F31" s="183">
        <v>266.81220975000002</v>
      </c>
      <c r="G31" s="184">
        <v>0.98941364627485029</v>
      </c>
      <c r="H31" s="184">
        <v>73.5</v>
      </c>
      <c r="I31" s="184">
        <v>107.84083572979635</v>
      </c>
    </row>
    <row r="32" spans="1:9" ht="11.1" customHeight="1">
      <c r="A32" s="28">
        <v>1997</v>
      </c>
      <c r="B32" s="183">
        <v>93</v>
      </c>
      <c r="C32" s="183">
        <v>187.32788638000002</v>
      </c>
      <c r="D32" s="183">
        <v>280.32788638</v>
      </c>
      <c r="E32" s="183">
        <v>4.7657020000000001</v>
      </c>
      <c r="F32" s="183">
        <v>275.56218438000002</v>
      </c>
      <c r="G32" s="184">
        <v>1.0097107653016359</v>
      </c>
      <c r="H32" s="184">
        <v>79.5</v>
      </c>
      <c r="I32" s="184">
        <v>114.65574432490122</v>
      </c>
    </row>
    <row r="33" spans="1:9" ht="11.1" customHeight="1">
      <c r="A33" s="28">
        <v>1998</v>
      </c>
      <c r="B33" s="183">
        <v>87.3</v>
      </c>
      <c r="C33" s="183">
        <v>243.47419614000003</v>
      </c>
      <c r="D33" s="183">
        <v>330.77419614000002</v>
      </c>
      <c r="E33" s="183">
        <v>4.9816760000000002</v>
      </c>
      <c r="F33" s="183">
        <v>325.79252014000002</v>
      </c>
      <c r="G33" s="184">
        <v>1.1799160499791754</v>
      </c>
      <c r="H33" s="184">
        <v>70.599999999999994</v>
      </c>
      <c r="I33" s="184">
        <v>100.71039342672105</v>
      </c>
    </row>
    <row r="34" spans="1:9" ht="11.1" customHeight="1">
      <c r="A34" s="28">
        <v>1999</v>
      </c>
      <c r="B34" s="183">
        <v>112.5</v>
      </c>
      <c r="C34" s="183">
        <v>264.06206427000006</v>
      </c>
      <c r="D34" s="183">
        <v>376.56206427000006</v>
      </c>
      <c r="E34" s="183">
        <v>7.6638039999999998</v>
      </c>
      <c r="F34" s="183">
        <v>368.89826027000004</v>
      </c>
      <c r="G34" s="184">
        <v>1.3208194212928983</v>
      </c>
      <c r="H34" s="184">
        <v>67</v>
      </c>
      <c r="I34" s="184">
        <v>94.254684598503175</v>
      </c>
    </row>
    <row r="35" spans="1:9" ht="15" customHeight="1">
      <c r="A35" s="28">
        <v>2000</v>
      </c>
      <c r="B35" s="183">
        <v>101.2</v>
      </c>
      <c r="C35" s="183">
        <v>255.53070736000006</v>
      </c>
      <c r="D35" s="183">
        <v>356.73070736000005</v>
      </c>
      <c r="E35" s="183">
        <v>6.0824179999999997</v>
      </c>
      <c r="F35" s="183">
        <v>350.64828936000004</v>
      </c>
      <c r="G35" s="184">
        <v>1.2417402203822188</v>
      </c>
      <c r="H35" s="184">
        <v>60.3</v>
      </c>
      <c r="I35" s="184">
        <v>82.933337000921469</v>
      </c>
    </row>
    <row r="36" spans="1:9" ht="11.1" customHeight="1">
      <c r="A36" s="28">
        <v>2001</v>
      </c>
      <c r="B36" s="183">
        <v>100</v>
      </c>
      <c r="C36" s="183">
        <v>258.15801915000003</v>
      </c>
      <c r="D36" s="183">
        <v>358.15801915000003</v>
      </c>
      <c r="E36" s="183">
        <v>7.3346359999999997</v>
      </c>
      <c r="F36" s="183">
        <v>350.82338315000004</v>
      </c>
      <c r="G36" s="184">
        <v>1.229625983712769</v>
      </c>
      <c r="H36" s="184">
        <v>58.6</v>
      </c>
      <c r="I36" s="184">
        <v>78.779323788398187</v>
      </c>
    </row>
    <row r="37" spans="1:9" ht="11.1" customHeight="1">
      <c r="A37" s="28">
        <v>2002</v>
      </c>
      <c r="B37" s="183">
        <v>94.3</v>
      </c>
      <c r="C37" s="183">
        <v>292.85174269000004</v>
      </c>
      <c r="D37" s="183">
        <v>387.15174269000005</v>
      </c>
      <c r="E37" s="183">
        <v>5.7581239999999996</v>
      </c>
      <c r="F37" s="183">
        <v>381.39361869000004</v>
      </c>
      <c r="G37" s="184">
        <v>1.3238015987986707</v>
      </c>
      <c r="H37" s="184">
        <v>71.5</v>
      </c>
      <c r="I37" s="184">
        <v>94.701986754966882</v>
      </c>
    </row>
    <row r="38" spans="1:9" ht="11.1" customHeight="1">
      <c r="A38" s="28">
        <v>2003</v>
      </c>
      <c r="B38" s="183">
        <v>100.8</v>
      </c>
      <c r="C38" s="183">
        <v>322.82767644000006</v>
      </c>
      <c r="D38" s="183">
        <v>423.62767644000007</v>
      </c>
      <c r="E38" s="183">
        <v>5.9987170000000001</v>
      </c>
      <c r="F38" s="183">
        <v>417.62895944000007</v>
      </c>
      <c r="G38" s="184">
        <v>1.4360411423941206</v>
      </c>
      <c r="H38" s="184">
        <v>75.099999999999994</v>
      </c>
      <c r="I38" s="184">
        <v>97.517270035838564</v>
      </c>
    </row>
    <row r="39" spans="1:9" ht="11.1" customHeight="1">
      <c r="A39" s="28">
        <v>2004</v>
      </c>
      <c r="B39" s="183">
        <v>82.5</v>
      </c>
      <c r="C39" s="183">
        <v>332.66160439999999</v>
      </c>
      <c r="D39" s="183">
        <v>415.16160439999999</v>
      </c>
      <c r="E39" s="183">
        <v>15.081049999999999</v>
      </c>
      <c r="F39" s="183">
        <v>400.08055439999998</v>
      </c>
      <c r="G39" s="184">
        <v>1.3633074772223983</v>
      </c>
      <c r="H39" s="184">
        <v>45.1</v>
      </c>
      <c r="I39" s="184">
        <v>57.038788905892325</v>
      </c>
    </row>
    <row r="40" spans="1:9" ht="11.1" customHeight="1">
      <c r="A40" s="28">
        <v>2005</v>
      </c>
      <c r="B40" s="183">
        <v>86.9</v>
      </c>
      <c r="C40" s="183">
        <v>337.31274854000003</v>
      </c>
      <c r="D40" s="183">
        <v>424.21274854000001</v>
      </c>
      <c r="E40" s="183">
        <v>10.980089</v>
      </c>
      <c r="F40" s="183">
        <v>413.23265953999999</v>
      </c>
      <c r="G40" s="184">
        <v>1.3951785640828065</v>
      </c>
      <c r="H40" s="184">
        <v>45.4</v>
      </c>
      <c r="I40" s="184">
        <v>55.680243325116194</v>
      </c>
    </row>
    <row r="41" spans="1:9" ht="11.1" customHeight="1">
      <c r="A41" s="28">
        <v>2006</v>
      </c>
      <c r="B41" s="183">
        <v>117.5</v>
      </c>
      <c r="C41" s="183">
        <v>391.54444504000003</v>
      </c>
      <c r="D41" s="183">
        <v>509.04444504000003</v>
      </c>
      <c r="E41" s="183">
        <v>7.4243139999999999</v>
      </c>
      <c r="F41" s="183">
        <v>501.62013104000005</v>
      </c>
      <c r="G41" s="184">
        <v>1.6776827269745322</v>
      </c>
      <c r="H41" s="184">
        <v>42</v>
      </c>
      <c r="I41" s="184">
        <v>49.955396966993753</v>
      </c>
    </row>
    <row r="42" spans="1:9" ht="11.1" customHeight="1">
      <c r="A42" s="28">
        <v>2007</v>
      </c>
      <c r="B42" s="183">
        <v>105.6</v>
      </c>
      <c r="C42" s="183">
        <v>366.54851800000006</v>
      </c>
      <c r="D42" s="183">
        <v>472.14851800000008</v>
      </c>
      <c r="E42" s="183">
        <v>4.4718340000000003</v>
      </c>
      <c r="F42" s="183">
        <v>467.67668400000008</v>
      </c>
      <c r="G42" s="184">
        <v>1.5485782060237321</v>
      </c>
      <c r="H42" s="184">
        <v>55</v>
      </c>
      <c r="I42" s="184">
        <v>63.692792292014076</v>
      </c>
    </row>
    <row r="43" spans="1:9" ht="11.1" customHeight="1">
      <c r="A43" s="28">
        <v>2008</v>
      </c>
      <c r="B43" s="183">
        <v>114.4</v>
      </c>
      <c r="C43" s="183">
        <v>359.42489699999999</v>
      </c>
      <c r="D43" s="183">
        <v>473.82489699999996</v>
      </c>
      <c r="E43" s="183">
        <v>5.3863979999999998</v>
      </c>
      <c r="F43" s="183">
        <v>468.43849899999998</v>
      </c>
      <c r="G43" s="184">
        <v>1.5368830055152538</v>
      </c>
      <c r="H43" s="184">
        <v>47.8</v>
      </c>
      <c r="I43" s="184">
        <v>54.332382327199149</v>
      </c>
    </row>
    <row r="44" spans="1:9" ht="11.1" customHeight="1">
      <c r="A44" s="28">
        <v>2009</v>
      </c>
      <c r="B44" s="183">
        <v>107.5</v>
      </c>
      <c r="C44" s="183">
        <v>363.33895899999999</v>
      </c>
      <c r="D44" s="183">
        <v>470.83895899999999</v>
      </c>
      <c r="E44" s="183">
        <v>4.074363</v>
      </c>
      <c r="F44" s="183">
        <v>466.76459599999998</v>
      </c>
      <c r="G44" s="184">
        <v>1.5182328188599219</v>
      </c>
      <c r="H44" s="184">
        <v>56.2</v>
      </c>
      <c r="I44" s="184">
        <v>63.461951059769419</v>
      </c>
    </row>
    <row r="45" spans="1:9" ht="15" customHeight="1">
      <c r="A45" s="28">
        <v>2010</v>
      </c>
      <c r="B45" s="183">
        <v>90</v>
      </c>
      <c r="C45" s="183">
        <v>370.10878368639999</v>
      </c>
      <c r="D45" s="183">
        <v>460.10878368639999</v>
      </c>
      <c r="E45" s="183">
        <v>5.5620380026199987</v>
      </c>
      <c r="F45" s="183">
        <v>454.54674568377999</v>
      </c>
      <c r="G45" s="184">
        <v>1.4675045804397935</v>
      </c>
      <c r="H45" s="184">
        <v>50.2</v>
      </c>
      <c r="I45" s="184">
        <v>56.014907553085848</v>
      </c>
    </row>
    <row r="46" spans="1:9" ht="11.1" customHeight="1">
      <c r="A46" s="28">
        <v>2011</v>
      </c>
      <c r="B46" s="183">
        <v>99.9</v>
      </c>
      <c r="C46" s="183">
        <v>435.21244466898014</v>
      </c>
      <c r="D46" s="183">
        <v>535.11244466898017</v>
      </c>
      <c r="E46" s="183">
        <v>5.1556229194800007</v>
      </c>
      <c r="F46" s="183">
        <v>529.95682174950014</v>
      </c>
      <c r="G46" s="184">
        <v>1.6987215852588886</v>
      </c>
      <c r="H46" s="184">
        <v>51.1</v>
      </c>
      <c r="I46" s="184">
        <v>55.867754138149706</v>
      </c>
    </row>
    <row r="47" spans="1:9" ht="11.1" customHeight="1">
      <c r="A47" s="28">
        <v>2012</v>
      </c>
      <c r="B47" s="183">
        <v>105.9</v>
      </c>
      <c r="C47" s="183">
        <v>358.9318849859601</v>
      </c>
      <c r="D47" s="183">
        <v>464.83188498596007</v>
      </c>
      <c r="E47" s="183">
        <v>5.9359283269000001</v>
      </c>
      <c r="F47" s="183">
        <v>458.89595665906006</v>
      </c>
      <c r="G47" s="184">
        <v>1.4606726409957966</v>
      </c>
      <c r="H47" s="184">
        <v>54.3</v>
      </c>
      <c r="I47" s="184">
        <v>58.276809478835744</v>
      </c>
    </row>
    <row r="48" spans="1:9" ht="11.1" customHeight="1">
      <c r="A48" s="28">
        <v>2013</v>
      </c>
      <c r="B48" s="183">
        <v>95.9</v>
      </c>
      <c r="C48" s="183">
        <v>315.08496280910009</v>
      </c>
      <c r="D48" s="183">
        <v>410.98496280910013</v>
      </c>
      <c r="E48" s="183">
        <v>5.0924936257800004</v>
      </c>
      <c r="F48" s="183">
        <v>405.89246918332015</v>
      </c>
      <c r="G48" s="184">
        <v>1.2832727974490736</v>
      </c>
      <c r="H48" s="184">
        <v>61</v>
      </c>
      <c r="I48" s="184">
        <v>64.355495537315633</v>
      </c>
    </row>
    <row r="49" spans="1:10" ht="11.1" customHeight="1">
      <c r="A49" s="28">
        <v>2014</v>
      </c>
      <c r="B49" s="183">
        <v>94.9</v>
      </c>
      <c r="C49" s="183">
        <v>367.42304725917995</v>
      </c>
      <c r="D49" s="183">
        <v>462.32304725917993</v>
      </c>
      <c r="E49" s="183">
        <v>4.5596590179799996</v>
      </c>
      <c r="F49" s="183">
        <v>457.76338824119995</v>
      </c>
      <c r="G49" s="184">
        <v>1.4369005072611105</v>
      </c>
      <c r="H49" s="184">
        <v>57.6</v>
      </c>
      <c r="I49" s="184">
        <v>59.728732008793394</v>
      </c>
    </row>
    <row r="50" spans="1:10" ht="11.1" customHeight="1">
      <c r="A50" s="28">
        <v>2015</v>
      </c>
      <c r="B50" s="183">
        <v>91.8</v>
      </c>
      <c r="C50" s="183">
        <v>365.16162522488003</v>
      </c>
      <c r="D50" s="183">
        <v>456.96162522488004</v>
      </c>
      <c r="E50" s="183">
        <v>3.2551170207599998</v>
      </c>
      <c r="F50" s="183">
        <v>453.70650820412004</v>
      </c>
      <c r="G50" s="184">
        <v>1.413985458822397</v>
      </c>
      <c r="H50" s="184">
        <v>87.8</v>
      </c>
      <c r="I50" s="184">
        <v>90.257717651654545</v>
      </c>
    </row>
    <row r="51" spans="1:10" ht="11.1" customHeight="1">
      <c r="A51" s="28">
        <v>2016</v>
      </c>
      <c r="B51" s="183">
        <v>98.6</v>
      </c>
      <c r="C51" s="183">
        <v>355.80488725188007</v>
      </c>
      <c r="D51" s="183">
        <v>454.40488725188004</v>
      </c>
      <c r="E51" s="183">
        <v>3.7778610828200003</v>
      </c>
      <c r="F51" s="183">
        <v>450.62702616906006</v>
      </c>
      <c r="G51" s="184">
        <v>1.394435005555358</v>
      </c>
      <c r="H51" s="184">
        <v>78.8</v>
      </c>
      <c r="I51" s="184">
        <v>80.237862495927018</v>
      </c>
    </row>
    <row r="52" spans="1:10" ht="11.1" customHeight="1">
      <c r="A52" s="28">
        <v>2017</v>
      </c>
      <c r="B52" s="183">
        <v>93.6</v>
      </c>
      <c r="C52" s="183">
        <v>374.30948848686205</v>
      </c>
      <c r="D52" s="183">
        <v>467.90948848686207</v>
      </c>
      <c r="E52" s="183">
        <v>4.0482934048457997</v>
      </c>
      <c r="F52" s="183">
        <v>463.86119508201625</v>
      </c>
      <c r="G52" s="184">
        <v>1.4263609905450285</v>
      </c>
      <c r="H52" s="184">
        <v>70</v>
      </c>
      <c r="I52" s="184">
        <v>70</v>
      </c>
    </row>
    <row r="53" spans="1:10" ht="11.1" customHeight="1">
      <c r="A53" s="28">
        <v>2018</v>
      </c>
      <c r="B53" s="183">
        <v>81.2</v>
      </c>
      <c r="C53" s="183">
        <v>346.44150428836173</v>
      </c>
      <c r="D53" s="183">
        <v>427.64150428836172</v>
      </c>
      <c r="E53" s="183">
        <v>4.2400206157732496</v>
      </c>
      <c r="F53" s="183">
        <v>423.40148367258848</v>
      </c>
      <c r="G53" s="184">
        <v>1.2951068589493373</v>
      </c>
      <c r="H53" s="184">
        <v>63</v>
      </c>
      <c r="I53" s="184">
        <v>61.589598201192686</v>
      </c>
      <c r="J53" s="182"/>
    </row>
    <row r="54" spans="1:10" ht="11.1" customHeight="1">
      <c r="A54" s="28">
        <v>2019</v>
      </c>
      <c r="B54" s="183">
        <v>87.5</v>
      </c>
      <c r="C54" s="183">
        <v>356.62503757816955</v>
      </c>
      <c r="D54" s="183">
        <v>444.12503757816955</v>
      </c>
      <c r="E54" s="183">
        <v>3.9190914960952101</v>
      </c>
      <c r="F54" s="183">
        <v>440.20594608207432</v>
      </c>
      <c r="G54" s="184">
        <v>1.3401464605096483</v>
      </c>
      <c r="H54" s="184">
        <v>78</v>
      </c>
      <c r="I54" s="184">
        <v>75.012983016291273</v>
      </c>
      <c r="J54" s="185"/>
    </row>
    <row r="55" spans="1:10" ht="18" customHeight="1">
      <c r="A55" s="28">
        <v>2020</v>
      </c>
      <c r="B55" s="183">
        <v>82.25</v>
      </c>
      <c r="C55" s="183">
        <v>321.19593413085164</v>
      </c>
      <c r="D55" s="183">
        <v>403.44593413085164</v>
      </c>
      <c r="E55" s="183">
        <v>5.8987059238690502</v>
      </c>
      <c r="F55" s="183">
        <v>397.5472282069826</v>
      </c>
      <c r="G55" s="184">
        <v>1.2042726218592215</v>
      </c>
      <c r="H55" s="184">
        <v>84</v>
      </c>
      <c r="I55" s="184">
        <v>79.711520212564054</v>
      </c>
      <c r="J55" s="185"/>
    </row>
    <row r="56" spans="1:10" s="5" customFormat="1" ht="11.25">
      <c r="A56" s="28">
        <v>2021</v>
      </c>
      <c r="B56" s="183">
        <v>79.2</v>
      </c>
      <c r="C56" s="183">
        <v>333.21127292475455</v>
      </c>
      <c r="D56" s="183">
        <v>412.41127292475454</v>
      </c>
      <c r="E56" s="183">
        <v>4.1927094143094301</v>
      </c>
      <c r="F56" s="183">
        <v>408.21856351044511</v>
      </c>
      <c r="G56" s="184">
        <v>1.2282805922150803</v>
      </c>
      <c r="H56" s="184">
        <v>69</v>
      </c>
      <c r="I56" s="184">
        <v>62.628774745173502</v>
      </c>
    </row>
    <row r="57" spans="1:10" s="5" customFormat="1" ht="11.25">
      <c r="A57" s="28">
        <v>2022</v>
      </c>
      <c r="B57" s="183">
        <v>75.95</v>
      </c>
      <c r="C57" s="183">
        <v>435.12030635707885</v>
      </c>
      <c r="D57" s="183">
        <v>511.07030635707883</v>
      </c>
      <c r="E57" s="183">
        <v>3.6865302649667702</v>
      </c>
      <c r="F57" s="183">
        <v>507.38377609211204</v>
      </c>
      <c r="G57" s="184">
        <v>1.5178996322084346</v>
      </c>
      <c r="H57" s="184">
        <v>60</v>
      </c>
      <c r="I57" s="184">
        <v>50.829365818945796</v>
      </c>
    </row>
    <row r="58" spans="1:10" s="5" customFormat="1" ht="11.25">
      <c r="A58" s="28">
        <v>2023</v>
      </c>
      <c r="B58" s="183">
        <v>77.400000000000006</v>
      </c>
      <c r="C58" s="183">
        <v>315.29676964547707</v>
      </c>
      <c r="D58" s="183">
        <v>392.69676964547705</v>
      </c>
      <c r="E58" s="183">
        <v>4.3543523449397998</v>
      </c>
      <c r="F58" s="183">
        <v>388.34241730053725</v>
      </c>
      <c r="G58" s="184">
        <v>1.1521747346711322</v>
      </c>
      <c r="H58" s="184">
        <v>83</v>
      </c>
      <c r="I58" s="184">
        <v>67.881444647997895</v>
      </c>
    </row>
    <row r="59" spans="1:10" s="5" customFormat="1" ht="11.25">
      <c r="A59" s="28">
        <v>2024</v>
      </c>
      <c r="B59" s="183">
        <v>67.2</v>
      </c>
      <c r="C59" s="183">
        <v>324.43005599222067</v>
      </c>
      <c r="D59" s="183">
        <v>391.63005599222066</v>
      </c>
      <c r="E59" s="183">
        <v>4.4864665601737901</v>
      </c>
      <c r="F59" s="183">
        <v>387.14358943204689</v>
      </c>
      <c r="G59" s="184">
        <v>1.137466888873409</v>
      </c>
      <c r="H59" s="184">
        <v>101</v>
      </c>
      <c r="I59" s="184">
        <v>80.650957031405966</v>
      </c>
    </row>
    <row r="60" spans="1:10" s="5" customFormat="1" ht="11.25">
      <c r="A60" s="4" t="s">
        <v>665</v>
      </c>
      <c r="B60" s="4"/>
    </row>
    <row r="61" spans="1:10">
      <c r="A61" s="5" t="s">
        <v>666</v>
      </c>
      <c r="B61" s="4"/>
      <c r="C61" s="5"/>
      <c r="D61" s="5"/>
      <c r="E61" s="5"/>
      <c r="F61" s="5"/>
      <c r="G61" s="5"/>
      <c r="H61" s="5"/>
      <c r="I61" s="5"/>
    </row>
    <row r="62" spans="1:10">
      <c r="A62" s="4" t="s">
        <v>667</v>
      </c>
      <c r="B62" s="4"/>
      <c r="C62" s="5"/>
      <c r="D62" s="5"/>
      <c r="E62" s="5"/>
      <c r="F62" s="5"/>
      <c r="G62" s="5"/>
      <c r="H62" s="5"/>
      <c r="I62" s="5"/>
    </row>
    <row r="63" spans="1:10">
      <c r="A63" s="4" t="s">
        <v>668</v>
      </c>
      <c r="B63" s="5"/>
      <c r="C63" s="5"/>
      <c r="D63" s="5"/>
      <c r="E63" s="5"/>
      <c r="F63" s="5"/>
      <c r="G63" s="5"/>
      <c r="H63" s="5"/>
      <c r="I63" s="5"/>
    </row>
    <row r="64" spans="1:10">
      <c r="A64" s="6" t="s">
        <v>44</v>
      </c>
    </row>
    <row r="70" spans="1:13">
      <c r="B70"/>
      <c r="J70"/>
      <c r="K70"/>
      <c r="L70"/>
      <c r="M70"/>
    </row>
    <row r="71" spans="1:13">
      <c r="A71"/>
      <c r="J71"/>
      <c r="K71"/>
      <c r="L71"/>
      <c r="M71"/>
    </row>
    <row r="72" spans="1:13">
      <c r="B72"/>
      <c r="C72"/>
      <c r="D72"/>
      <c r="E72"/>
      <c r="F72"/>
      <c r="G72"/>
      <c r="H72"/>
      <c r="I72"/>
      <c r="J72"/>
      <c r="K72"/>
      <c r="L72"/>
      <c r="M72"/>
    </row>
    <row r="73" spans="1:13">
      <c r="A73"/>
      <c r="B73"/>
      <c r="C73"/>
      <c r="D73"/>
      <c r="E73"/>
      <c r="F73"/>
      <c r="G73"/>
      <c r="H73"/>
      <c r="I73"/>
      <c r="J73"/>
      <c r="K73"/>
      <c r="L73"/>
      <c r="M73"/>
    </row>
    <row r="74" spans="1:13">
      <c r="A74"/>
      <c r="B74"/>
      <c r="C74"/>
      <c r="D74"/>
      <c r="E74"/>
      <c r="F74"/>
      <c r="G74"/>
      <c r="H74"/>
      <c r="I74"/>
      <c r="J74"/>
      <c r="K74"/>
      <c r="L74"/>
      <c r="M74"/>
    </row>
    <row r="75" spans="1:13">
      <c r="A75"/>
      <c r="B75"/>
      <c r="C75"/>
      <c r="D75"/>
      <c r="E75"/>
      <c r="F75"/>
      <c r="G75"/>
      <c r="H75"/>
      <c r="I75"/>
      <c r="J75"/>
      <c r="K75"/>
      <c r="L75"/>
      <c r="M75"/>
    </row>
    <row r="76" spans="1:13">
      <c r="A76"/>
      <c r="B76"/>
      <c r="C76"/>
      <c r="D76"/>
      <c r="E76"/>
      <c r="F76"/>
      <c r="G76"/>
      <c r="H76"/>
      <c r="I76"/>
      <c r="J76"/>
      <c r="K76"/>
      <c r="L76"/>
      <c r="M76"/>
    </row>
    <row r="77" spans="1:13">
      <c r="A77"/>
      <c r="B77"/>
      <c r="C77"/>
      <c r="D77"/>
      <c r="E77"/>
      <c r="F77"/>
      <c r="G77"/>
      <c r="H77"/>
      <c r="I77"/>
      <c r="J77"/>
      <c r="K77"/>
      <c r="L77"/>
      <c r="M77"/>
    </row>
    <row r="78" spans="1:13">
      <c r="A78"/>
      <c r="B78"/>
      <c r="C78"/>
      <c r="D78"/>
      <c r="E78"/>
      <c r="F78"/>
      <c r="G78"/>
      <c r="H78"/>
      <c r="I78"/>
      <c r="J78"/>
      <c r="K78"/>
      <c r="L78"/>
      <c r="M78"/>
    </row>
    <row r="79" spans="1:13">
      <c r="A79"/>
      <c r="B79"/>
      <c r="C79"/>
      <c r="D79"/>
      <c r="E79"/>
      <c r="F79"/>
      <c r="G79"/>
      <c r="H79"/>
      <c r="I79"/>
      <c r="J79"/>
      <c r="K79"/>
      <c r="L79"/>
      <c r="M79"/>
    </row>
    <row r="80" spans="1:13">
      <c r="A80"/>
      <c r="B80"/>
      <c r="C80"/>
      <c r="D80"/>
      <c r="E80"/>
      <c r="F80"/>
      <c r="G80"/>
      <c r="H80"/>
      <c r="I80"/>
    </row>
    <row r="81" spans="1:9">
      <c r="A81"/>
      <c r="B81"/>
      <c r="C81"/>
      <c r="D81"/>
      <c r="E81"/>
      <c r="F81"/>
      <c r="G81"/>
      <c r="H81"/>
      <c r="I81"/>
    </row>
    <row r="82" spans="1:9">
      <c r="A82"/>
      <c r="B82" s="181"/>
      <c r="C82" s="181"/>
      <c r="D82" s="181"/>
      <c r="E82" s="181"/>
      <c r="F82" s="181"/>
      <c r="G82" s="181"/>
      <c r="H82" s="181"/>
      <c r="I82" s="181"/>
    </row>
    <row r="83" spans="1:9">
      <c r="A83"/>
      <c r="B83" s="181"/>
      <c r="C83" s="181"/>
      <c r="D83" s="181"/>
      <c r="E83" s="181"/>
      <c r="F83" s="181"/>
      <c r="G83" s="181"/>
      <c r="H83" s="181"/>
      <c r="I83" s="181"/>
    </row>
    <row r="84" spans="1:9">
      <c r="A84"/>
      <c r="B84" s="181"/>
      <c r="C84" s="181"/>
      <c r="D84" s="181"/>
      <c r="E84" s="181"/>
      <c r="F84" s="181"/>
      <c r="G84" s="181"/>
      <c r="H84" s="181"/>
      <c r="I84" s="181"/>
    </row>
    <row r="85" spans="1:9">
      <c r="A85"/>
      <c r="B85" s="181"/>
      <c r="C85" s="181"/>
      <c r="D85" s="181"/>
      <c r="E85" s="181"/>
      <c r="F85" s="181"/>
      <c r="G85" s="181"/>
      <c r="H85" s="181"/>
      <c r="I85" s="181"/>
    </row>
    <row r="86" spans="1:9">
      <c r="A86"/>
      <c r="B86" s="181"/>
      <c r="C86" s="181"/>
      <c r="D86" s="181"/>
      <c r="E86" s="181"/>
      <c r="F86" s="181"/>
      <c r="G86" s="181"/>
      <c r="H86" s="181"/>
      <c r="I86" s="181"/>
    </row>
    <row r="87" spans="1:9">
      <c r="A87"/>
      <c r="B87"/>
      <c r="C87"/>
      <c r="D87"/>
      <c r="E87"/>
      <c r="F87"/>
      <c r="G87"/>
      <c r="H87"/>
      <c r="I87"/>
    </row>
    <row r="88" spans="1:9">
      <c r="A88"/>
      <c r="B88"/>
      <c r="C88"/>
      <c r="D88"/>
      <c r="E88"/>
      <c r="F88"/>
      <c r="G88"/>
      <c r="H88"/>
      <c r="I88"/>
    </row>
    <row r="89" spans="1:9">
      <c r="A89"/>
      <c r="B89"/>
      <c r="C89"/>
      <c r="D89"/>
      <c r="E89"/>
      <c r="F89"/>
      <c r="G89"/>
      <c r="H89"/>
      <c r="I89"/>
    </row>
    <row r="90" spans="1:9">
      <c r="A90"/>
      <c r="B90"/>
      <c r="C90"/>
      <c r="D90"/>
      <c r="E90"/>
      <c r="F90"/>
      <c r="G90"/>
      <c r="H90"/>
      <c r="I90"/>
    </row>
    <row r="91" spans="1:9">
      <c r="A91"/>
      <c r="B91"/>
      <c r="C91"/>
      <c r="D91"/>
      <c r="E91"/>
    </row>
    <row r="92" spans="1:9">
      <c r="A92"/>
      <c r="B92"/>
      <c r="C92"/>
      <c r="D92"/>
      <c r="E92"/>
    </row>
    <row r="93" spans="1:9">
      <c r="A93"/>
      <c r="B93"/>
      <c r="C93"/>
      <c r="D93"/>
      <c r="E93"/>
    </row>
    <row r="94" spans="1:9">
      <c r="A94"/>
      <c r="B94"/>
      <c r="C94"/>
      <c r="D94"/>
      <c r="E94"/>
    </row>
    <row r="95" spans="1:9">
      <c r="A95"/>
      <c r="B95"/>
      <c r="C95"/>
      <c r="D95"/>
      <c r="E95"/>
    </row>
    <row r="96" spans="1:9">
      <c r="A96"/>
      <c r="B96"/>
      <c r="C96"/>
      <c r="D96"/>
      <c r="E96"/>
    </row>
    <row r="97" spans="1:5">
      <c r="A97"/>
      <c r="B97"/>
      <c r="C97"/>
      <c r="D97"/>
      <c r="E97"/>
    </row>
    <row r="98" spans="1:5">
      <c r="A98"/>
      <c r="B98"/>
      <c r="C98"/>
      <c r="D98"/>
      <c r="E98"/>
    </row>
    <row r="99" spans="1:5">
      <c r="A99"/>
      <c r="B99"/>
      <c r="C99"/>
      <c r="D99"/>
      <c r="E99"/>
    </row>
    <row r="100" spans="1:5">
      <c r="A100"/>
      <c r="B100"/>
      <c r="C100"/>
      <c r="D100"/>
      <c r="E100"/>
    </row>
    <row r="101" spans="1:5">
      <c r="A101"/>
      <c r="B101"/>
      <c r="C101"/>
      <c r="D101"/>
      <c r="E101"/>
    </row>
    <row r="102" spans="1:5">
      <c r="A102"/>
      <c r="B102"/>
      <c r="C102"/>
      <c r="D102"/>
      <c r="E102"/>
    </row>
    <row r="103" spans="1:5">
      <c r="A103"/>
      <c r="B103"/>
      <c r="C103"/>
      <c r="D103"/>
      <c r="E103"/>
    </row>
    <row r="104" spans="1:5">
      <c r="A104"/>
      <c r="B104"/>
      <c r="C104"/>
      <c r="D104"/>
      <c r="E104"/>
    </row>
    <row r="105" spans="1:5">
      <c r="A105"/>
      <c r="B105"/>
      <c r="C105"/>
      <c r="D105"/>
      <c r="E105"/>
    </row>
    <row r="106" spans="1:5">
      <c r="A106"/>
      <c r="B106"/>
      <c r="C106"/>
      <c r="D106"/>
      <c r="E106"/>
    </row>
    <row r="107" spans="1:5">
      <c r="A107"/>
      <c r="B107"/>
      <c r="C107"/>
      <c r="D107"/>
      <c r="E107"/>
    </row>
    <row r="108" spans="1:5">
      <c r="A108"/>
      <c r="B108"/>
      <c r="C108"/>
      <c r="D108"/>
      <c r="E108"/>
    </row>
    <row r="109" spans="1:5">
      <c r="A109"/>
      <c r="B109"/>
      <c r="C109"/>
      <c r="D109"/>
      <c r="E109"/>
    </row>
    <row r="110" spans="1:5">
      <c r="A110"/>
      <c r="B110"/>
      <c r="C110"/>
      <c r="D110"/>
      <c r="E110"/>
    </row>
    <row r="111" spans="1:5">
      <c r="A111"/>
      <c r="B111"/>
      <c r="C111"/>
      <c r="D111"/>
      <c r="E111"/>
    </row>
    <row r="112" spans="1:5">
      <c r="A112"/>
      <c r="B112"/>
      <c r="C112"/>
      <c r="D112"/>
      <c r="E112"/>
    </row>
    <row r="113" spans="1:5">
      <c r="A113"/>
      <c r="B113"/>
      <c r="C113"/>
      <c r="D113"/>
      <c r="E113"/>
    </row>
    <row r="114" spans="1:5">
      <c r="A114"/>
      <c r="B114"/>
      <c r="C114"/>
      <c r="D114"/>
      <c r="E114"/>
    </row>
    <row r="115" spans="1:5">
      <c r="A115"/>
      <c r="B115"/>
      <c r="C115"/>
      <c r="D115"/>
      <c r="E115"/>
    </row>
    <row r="116" spans="1:5">
      <c r="A116"/>
      <c r="B116"/>
      <c r="C116"/>
      <c r="D116"/>
      <c r="E116"/>
    </row>
    <row r="117" spans="1:5">
      <c r="A117"/>
      <c r="B117"/>
      <c r="C117"/>
      <c r="D117"/>
      <c r="E117"/>
    </row>
    <row r="118" spans="1:5">
      <c r="A118"/>
      <c r="B118"/>
      <c r="C118"/>
      <c r="D118"/>
      <c r="E118"/>
    </row>
    <row r="119" spans="1:5">
      <c r="A119"/>
      <c r="B119"/>
      <c r="C119"/>
      <c r="D119"/>
      <c r="E119"/>
    </row>
    <row r="120" spans="1:5">
      <c r="A120"/>
      <c r="B120"/>
      <c r="C120"/>
      <c r="D120"/>
      <c r="E120"/>
    </row>
    <row r="121" spans="1:5">
      <c r="A121"/>
      <c r="B121"/>
      <c r="C121"/>
      <c r="D121"/>
      <c r="E121"/>
    </row>
    <row r="122" spans="1:5">
      <c r="A122"/>
      <c r="B122"/>
      <c r="C122"/>
      <c r="D122"/>
      <c r="E122"/>
    </row>
    <row r="123" spans="1:5">
      <c r="A123"/>
      <c r="B123"/>
      <c r="C123"/>
      <c r="D123"/>
      <c r="E123"/>
    </row>
    <row r="124" spans="1:5">
      <c r="A124"/>
      <c r="B124"/>
      <c r="C124"/>
      <c r="D124"/>
      <c r="E124"/>
    </row>
    <row r="125" spans="1:5">
      <c r="A125"/>
      <c r="B125"/>
      <c r="C125"/>
      <c r="D125"/>
      <c r="E125"/>
    </row>
    <row r="126" spans="1:5">
      <c r="A126"/>
      <c r="B126"/>
      <c r="C126"/>
      <c r="D126"/>
      <c r="E126"/>
    </row>
    <row r="127" spans="1:5">
      <c r="A127"/>
      <c r="B127"/>
      <c r="C127"/>
      <c r="D127"/>
      <c r="E127"/>
    </row>
    <row r="128" spans="1:5">
      <c r="A128"/>
      <c r="B128"/>
      <c r="C128"/>
      <c r="D128"/>
      <c r="E128"/>
    </row>
    <row r="129" spans="1:5">
      <c r="A129"/>
      <c r="B129"/>
      <c r="C129"/>
      <c r="D129"/>
      <c r="E129"/>
    </row>
    <row r="130" spans="1:5">
      <c r="A130"/>
      <c r="B130"/>
      <c r="C130"/>
      <c r="D130"/>
      <c r="E130"/>
    </row>
    <row r="131" spans="1:5">
      <c r="A131"/>
      <c r="B131"/>
      <c r="C131"/>
      <c r="D131"/>
      <c r="E131"/>
    </row>
    <row r="132" spans="1:5">
      <c r="A132"/>
      <c r="B132"/>
      <c r="C132"/>
      <c r="D132"/>
      <c r="E132"/>
    </row>
    <row r="133" spans="1:5">
      <c r="A133"/>
      <c r="B133"/>
      <c r="C133"/>
      <c r="D133"/>
      <c r="E133"/>
    </row>
    <row r="134" spans="1:5">
      <c r="A134"/>
      <c r="B134"/>
      <c r="C134"/>
      <c r="D134"/>
      <c r="E134"/>
    </row>
    <row r="135" spans="1:5">
      <c r="A135"/>
      <c r="B135"/>
      <c r="C135"/>
      <c r="D135"/>
      <c r="E135"/>
    </row>
    <row r="136" spans="1:5">
      <c r="A136"/>
      <c r="B136"/>
      <c r="C136"/>
      <c r="D136"/>
      <c r="E136"/>
    </row>
    <row r="137" spans="1:5">
      <c r="A137"/>
      <c r="B137"/>
      <c r="C137"/>
      <c r="D137"/>
      <c r="E137"/>
    </row>
    <row r="138" spans="1:5">
      <c r="A138"/>
      <c r="B138"/>
      <c r="C138"/>
      <c r="D138"/>
      <c r="E138"/>
    </row>
    <row r="139" spans="1:5">
      <c r="A139"/>
      <c r="B139"/>
      <c r="C139"/>
      <c r="D139"/>
      <c r="E139"/>
    </row>
    <row r="140" spans="1:5">
      <c r="A140"/>
      <c r="B140"/>
      <c r="C140"/>
      <c r="D140"/>
      <c r="E140"/>
    </row>
    <row r="141" spans="1:5">
      <c r="A141"/>
      <c r="B141"/>
      <c r="C141"/>
      <c r="D141"/>
      <c r="E141"/>
    </row>
    <row r="142" spans="1:5">
      <c r="A142"/>
      <c r="B142"/>
      <c r="C142"/>
      <c r="D142"/>
      <c r="E142"/>
    </row>
    <row r="143" spans="1:5">
      <c r="A143"/>
      <c r="B143"/>
      <c r="C143"/>
      <c r="D143"/>
      <c r="E143"/>
    </row>
    <row r="144" spans="1:5">
      <c r="A144"/>
      <c r="B144"/>
      <c r="C144"/>
      <c r="D144"/>
      <c r="E144"/>
    </row>
    <row r="145" spans="1:5">
      <c r="A145"/>
      <c r="B145"/>
      <c r="C145"/>
      <c r="D145"/>
      <c r="E145"/>
    </row>
    <row r="146" spans="1:5">
      <c r="A146"/>
      <c r="B146"/>
      <c r="C146"/>
      <c r="D146"/>
      <c r="E146"/>
    </row>
    <row r="147" spans="1:5">
      <c r="A147"/>
      <c r="B147"/>
      <c r="C147"/>
      <c r="D147"/>
      <c r="E147"/>
    </row>
    <row r="148" spans="1:5">
      <c r="A148"/>
      <c r="B148"/>
      <c r="C148"/>
      <c r="D148"/>
      <c r="E148"/>
    </row>
    <row r="149" spans="1:5">
      <c r="A149"/>
      <c r="B149"/>
      <c r="C149"/>
      <c r="D149"/>
      <c r="E149"/>
    </row>
    <row r="150" spans="1:5">
      <c r="A150"/>
      <c r="B150"/>
      <c r="C150"/>
      <c r="D150"/>
      <c r="E150"/>
    </row>
    <row r="151" spans="1:5">
      <c r="A151"/>
      <c r="B151"/>
      <c r="C151"/>
      <c r="D151"/>
      <c r="E151"/>
    </row>
    <row r="152" spans="1:5">
      <c r="A152"/>
      <c r="B152"/>
      <c r="C152"/>
      <c r="D152"/>
      <c r="E152"/>
    </row>
    <row r="153" spans="1:5">
      <c r="A153"/>
      <c r="B153"/>
      <c r="C153"/>
      <c r="D153"/>
      <c r="E153"/>
    </row>
    <row r="154" spans="1:5">
      <c r="A154"/>
      <c r="B154"/>
      <c r="C154"/>
      <c r="D154"/>
      <c r="E154"/>
    </row>
    <row r="155" spans="1:5">
      <c r="A155"/>
      <c r="B155"/>
      <c r="C155"/>
      <c r="D155"/>
      <c r="E155"/>
    </row>
    <row r="156" spans="1:5">
      <c r="A156"/>
      <c r="B156"/>
      <c r="C156"/>
      <c r="D156"/>
      <c r="E156"/>
    </row>
    <row r="157" spans="1:5">
      <c r="A157"/>
      <c r="B157"/>
      <c r="C157"/>
      <c r="D157"/>
      <c r="E157"/>
    </row>
    <row r="158" spans="1:5">
      <c r="A158"/>
      <c r="B158"/>
      <c r="C158"/>
      <c r="D158"/>
      <c r="E158"/>
    </row>
    <row r="159" spans="1:5">
      <c r="A159"/>
      <c r="B159"/>
      <c r="C159"/>
      <c r="D159"/>
      <c r="E159"/>
    </row>
    <row r="160" spans="1:5">
      <c r="A160"/>
      <c r="B160"/>
      <c r="C160"/>
      <c r="D160"/>
      <c r="E160"/>
    </row>
    <row r="161" spans="1:5">
      <c r="A161"/>
      <c r="B161"/>
      <c r="C161"/>
      <c r="D161"/>
      <c r="E161"/>
    </row>
    <row r="162" spans="1:5">
      <c r="A162"/>
      <c r="B162"/>
      <c r="C162"/>
      <c r="D162"/>
      <c r="E162"/>
    </row>
    <row r="163" spans="1:5">
      <c r="A163"/>
      <c r="B163"/>
      <c r="C163"/>
      <c r="D163"/>
      <c r="E163"/>
    </row>
    <row r="164" spans="1:5">
      <c r="A164"/>
      <c r="B164"/>
      <c r="C164"/>
      <c r="D164"/>
      <c r="E164"/>
    </row>
    <row r="165" spans="1:5">
      <c r="A165"/>
      <c r="B165"/>
      <c r="C165"/>
      <c r="D165"/>
      <c r="E165"/>
    </row>
    <row r="166" spans="1:5">
      <c r="A166"/>
      <c r="B166"/>
      <c r="C166"/>
      <c r="D166"/>
      <c r="E166"/>
    </row>
    <row r="167" spans="1:5">
      <c r="A167"/>
      <c r="B167"/>
      <c r="C167"/>
      <c r="D167"/>
      <c r="E167"/>
    </row>
    <row r="168" spans="1:5">
      <c r="A168"/>
      <c r="B168"/>
      <c r="C168"/>
      <c r="D168"/>
      <c r="E168"/>
    </row>
    <row r="169" spans="1:5">
      <c r="A169"/>
      <c r="B169"/>
      <c r="C169"/>
      <c r="D169"/>
      <c r="E169"/>
    </row>
    <row r="170" spans="1:5">
      <c r="A170"/>
      <c r="B170"/>
      <c r="C170"/>
      <c r="D170"/>
      <c r="E170"/>
    </row>
    <row r="171" spans="1:5">
      <c r="A171"/>
      <c r="B171"/>
      <c r="C171"/>
      <c r="D171"/>
      <c r="E171"/>
    </row>
    <row r="172" spans="1:5">
      <c r="A172"/>
      <c r="B172"/>
      <c r="C172"/>
      <c r="D172"/>
      <c r="E172"/>
    </row>
    <row r="173" spans="1:5">
      <c r="A173"/>
      <c r="B173"/>
      <c r="C173"/>
      <c r="D173"/>
      <c r="E173"/>
    </row>
    <row r="174" spans="1:5">
      <c r="A174"/>
      <c r="B174"/>
      <c r="C174"/>
      <c r="D174"/>
      <c r="E174"/>
    </row>
    <row r="175" spans="1:5">
      <c r="A175"/>
      <c r="B175"/>
      <c r="C175"/>
      <c r="D175"/>
      <c r="E175"/>
    </row>
    <row r="176" spans="1:5">
      <c r="A176"/>
      <c r="B176"/>
      <c r="C176"/>
      <c r="D176"/>
      <c r="E176"/>
    </row>
    <row r="177" spans="1:5">
      <c r="A177"/>
      <c r="B177"/>
      <c r="C177"/>
      <c r="D177"/>
      <c r="E177"/>
    </row>
    <row r="178" spans="1:5">
      <c r="A178"/>
      <c r="B178"/>
      <c r="C178"/>
      <c r="D178"/>
      <c r="E178"/>
    </row>
    <row r="179" spans="1:5">
      <c r="A179"/>
      <c r="B179"/>
      <c r="C179"/>
      <c r="D179"/>
      <c r="E179"/>
    </row>
    <row r="180" spans="1:5">
      <c r="A180"/>
      <c r="B180"/>
      <c r="C180"/>
      <c r="D180"/>
      <c r="E180"/>
    </row>
    <row r="181" spans="1:5">
      <c r="A181"/>
      <c r="B181"/>
      <c r="C181"/>
      <c r="D181"/>
      <c r="E181"/>
    </row>
    <row r="182" spans="1:5">
      <c r="A182"/>
      <c r="B182"/>
      <c r="C182"/>
      <c r="D182"/>
      <c r="E182"/>
    </row>
    <row r="183" spans="1:5">
      <c r="A183"/>
      <c r="B183"/>
      <c r="C183"/>
      <c r="D183"/>
      <c r="E183"/>
    </row>
    <row r="184" spans="1:5">
      <c r="A184"/>
      <c r="B184"/>
      <c r="C184"/>
      <c r="D184"/>
      <c r="E184"/>
    </row>
    <row r="185" spans="1:5">
      <c r="A185"/>
      <c r="B185"/>
      <c r="C185"/>
      <c r="D185"/>
      <c r="E185"/>
    </row>
    <row r="186" spans="1:5">
      <c r="A186"/>
      <c r="B186"/>
      <c r="C186"/>
      <c r="D186"/>
      <c r="E186"/>
    </row>
    <row r="187" spans="1:5">
      <c r="A187"/>
      <c r="B187"/>
      <c r="C187"/>
      <c r="D187"/>
      <c r="E187"/>
    </row>
    <row r="188" spans="1:5">
      <c r="A188"/>
      <c r="B188"/>
      <c r="C188"/>
      <c r="D188"/>
      <c r="E188"/>
    </row>
    <row r="189" spans="1:5">
      <c r="A189"/>
      <c r="B189"/>
      <c r="C189"/>
      <c r="D189"/>
      <c r="E189"/>
    </row>
    <row r="190" spans="1:5">
      <c r="A190"/>
      <c r="B190"/>
      <c r="C190"/>
      <c r="D190"/>
      <c r="E190"/>
    </row>
    <row r="191" spans="1:5">
      <c r="A191"/>
      <c r="B191"/>
      <c r="C191"/>
      <c r="D191"/>
      <c r="E191"/>
    </row>
    <row r="192" spans="1:5">
      <c r="A192"/>
      <c r="B192"/>
      <c r="C192"/>
      <c r="D192"/>
      <c r="E192"/>
    </row>
    <row r="193" spans="1:5">
      <c r="A193"/>
      <c r="B193"/>
      <c r="C193"/>
      <c r="D193"/>
      <c r="E193"/>
    </row>
    <row r="194" spans="1:5">
      <c r="A194"/>
      <c r="B194"/>
      <c r="C194"/>
      <c r="D194"/>
      <c r="E194"/>
    </row>
    <row r="195" spans="1:5">
      <c r="A195"/>
      <c r="B195"/>
      <c r="C195"/>
      <c r="D195"/>
      <c r="E195"/>
    </row>
    <row r="196" spans="1:5">
      <c r="A196"/>
      <c r="B196"/>
      <c r="C196"/>
      <c r="D196"/>
      <c r="E196"/>
    </row>
    <row r="197" spans="1:5">
      <c r="A197"/>
      <c r="B197"/>
      <c r="C197"/>
      <c r="D197"/>
      <c r="E197"/>
    </row>
    <row r="198" spans="1:5">
      <c r="A198"/>
      <c r="B198"/>
      <c r="C198"/>
      <c r="D198"/>
      <c r="E198"/>
    </row>
    <row r="199" spans="1:5">
      <c r="A199"/>
      <c r="B199"/>
      <c r="C199"/>
      <c r="D199"/>
      <c r="E199"/>
    </row>
    <row r="200" spans="1:5">
      <c r="A200"/>
      <c r="B200"/>
      <c r="C200"/>
      <c r="D200"/>
      <c r="E200"/>
    </row>
    <row r="201" spans="1:5">
      <c r="A201"/>
      <c r="B201"/>
      <c r="C201"/>
      <c r="D201"/>
      <c r="E201"/>
    </row>
    <row r="202" spans="1:5">
      <c r="A202"/>
      <c r="B202"/>
      <c r="C202"/>
      <c r="D202"/>
      <c r="E202"/>
    </row>
    <row r="203" spans="1:5">
      <c r="A203"/>
      <c r="B203"/>
      <c r="C203"/>
      <c r="D203"/>
      <c r="E203"/>
    </row>
    <row r="204" spans="1:5">
      <c r="A204"/>
      <c r="B204"/>
      <c r="C204"/>
      <c r="D204"/>
      <c r="E204"/>
    </row>
    <row r="205" spans="1:5">
      <c r="A205"/>
      <c r="B205"/>
      <c r="C205"/>
      <c r="D205"/>
      <c r="E205"/>
    </row>
    <row r="206" spans="1:5">
      <c r="A206"/>
      <c r="B206"/>
      <c r="C206"/>
      <c r="D206"/>
      <c r="E206"/>
    </row>
    <row r="207" spans="1:5">
      <c r="A207"/>
      <c r="B207"/>
      <c r="C207"/>
      <c r="D207"/>
      <c r="E207"/>
    </row>
    <row r="208" spans="1:5">
      <c r="A208"/>
      <c r="B208"/>
      <c r="C208"/>
      <c r="D208"/>
      <c r="E208"/>
    </row>
    <row r="209" spans="1:5">
      <c r="A209"/>
      <c r="B209"/>
      <c r="C209"/>
      <c r="D209"/>
      <c r="E209"/>
    </row>
    <row r="210" spans="1:5">
      <c r="A210"/>
      <c r="B210"/>
      <c r="C210"/>
      <c r="D210"/>
      <c r="E210"/>
    </row>
    <row r="211" spans="1:5">
      <c r="A211"/>
      <c r="B211"/>
      <c r="C211"/>
      <c r="D211"/>
      <c r="E211"/>
    </row>
    <row r="212" spans="1:5">
      <c r="A212"/>
      <c r="B212"/>
      <c r="C212"/>
      <c r="D212"/>
      <c r="E212"/>
    </row>
    <row r="213" spans="1:5">
      <c r="A213"/>
      <c r="B213"/>
      <c r="C213"/>
      <c r="D213"/>
      <c r="E213"/>
    </row>
    <row r="214" spans="1:5">
      <c r="A214"/>
      <c r="B214"/>
      <c r="C214"/>
      <c r="D214"/>
      <c r="E214"/>
    </row>
    <row r="215" spans="1:5">
      <c r="A215"/>
      <c r="B215"/>
      <c r="C215"/>
      <c r="D215"/>
      <c r="E215"/>
    </row>
    <row r="216" spans="1:5">
      <c r="A216"/>
      <c r="B216"/>
      <c r="C216"/>
      <c r="D216"/>
      <c r="E216"/>
    </row>
    <row r="217" spans="1:5">
      <c r="A217"/>
      <c r="B217"/>
      <c r="C217"/>
      <c r="D217"/>
      <c r="E217"/>
    </row>
    <row r="218" spans="1:5">
      <c r="A218"/>
      <c r="B218"/>
      <c r="C218"/>
      <c r="D218"/>
      <c r="E218"/>
    </row>
    <row r="219" spans="1:5">
      <c r="A219"/>
      <c r="B219"/>
      <c r="C219"/>
      <c r="D219"/>
      <c r="E219"/>
    </row>
    <row r="220" spans="1:5">
      <c r="A220"/>
      <c r="B220"/>
      <c r="C220"/>
      <c r="D220"/>
      <c r="E220"/>
    </row>
    <row r="221" spans="1:5">
      <c r="A221"/>
      <c r="B221"/>
      <c r="C221"/>
      <c r="D221"/>
      <c r="E221"/>
    </row>
    <row r="222" spans="1:5">
      <c r="A222"/>
      <c r="B222"/>
      <c r="C222"/>
      <c r="D222"/>
      <c r="E222"/>
    </row>
    <row r="223" spans="1:5">
      <c r="A223"/>
      <c r="B223"/>
      <c r="C223"/>
      <c r="D223"/>
      <c r="E223"/>
    </row>
    <row r="224" spans="1:5">
      <c r="A224"/>
      <c r="B224"/>
      <c r="C224"/>
      <c r="D224"/>
      <c r="E224"/>
    </row>
    <row r="225" spans="1:5">
      <c r="A225"/>
      <c r="B225"/>
      <c r="C225"/>
      <c r="D225"/>
      <c r="E225"/>
    </row>
    <row r="226" spans="1:5">
      <c r="A226"/>
      <c r="B226"/>
      <c r="C226"/>
      <c r="D226"/>
      <c r="E226"/>
    </row>
    <row r="227" spans="1:5">
      <c r="A227"/>
      <c r="B227"/>
      <c r="C227"/>
      <c r="D227"/>
      <c r="E227"/>
    </row>
    <row r="228" spans="1:5">
      <c r="A228"/>
      <c r="B228"/>
      <c r="C228"/>
      <c r="D228"/>
      <c r="E228"/>
    </row>
    <row r="229" spans="1:5">
      <c r="A229"/>
      <c r="B229"/>
      <c r="C229"/>
      <c r="D229"/>
      <c r="E229"/>
    </row>
    <row r="230" spans="1:5">
      <c r="A230"/>
      <c r="B230"/>
      <c r="C230"/>
      <c r="D230"/>
      <c r="E230"/>
    </row>
    <row r="231" spans="1:5">
      <c r="A231"/>
      <c r="B231"/>
      <c r="C231"/>
      <c r="D231"/>
      <c r="E231"/>
    </row>
    <row r="232" spans="1:5">
      <c r="A232"/>
      <c r="B232"/>
      <c r="C232"/>
      <c r="D232"/>
      <c r="E232"/>
    </row>
    <row r="233" spans="1:5">
      <c r="A233"/>
      <c r="B233"/>
      <c r="C233"/>
      <c r="D233"/>
      <c r="E233"/>
    </row>
    <row r="234" spans="1:5">
      <c r="A234"/>
      <c r="B234"/>
      <c r="C234"/>
      <c r="D234"/>
      <c r="E234"/>
    </row>
    <row r="235" spans="1:5">
      <c r="A235"/>
      <c r="B235"/>
      <c r="C235"/>
      <c r="D235"/>
      <c r="E235"/>
    </row>
    <row r="236" spans="1:5">
      <c r="A236"/>
      <c r="B236"/>
      <c r="C236"/>
      <c r="D236"/>
      <c r="E236"/>
    </row>
    <row r="237" spans="1:5">
      <c r="A237"/>
      <c r="B237"/>
      <c r="C237"/>
      <c r="D237"/>
      <c r="E237"/>
    </row>
    <row r="238" spans="1:5">
      <c r="A238"/>
      <c r="B238"/>
      <c r="C238"/>
      <c r="D238"/>
      <c r="E238"/>
    </row>
    <row r="239" spans="1:5">
      <c r="A239"/>
      <c r="B239"/>
      <c r="C239"/>
      <c r="D239"/>
      <c r="E239"/>
    </row>
    <row r="240" spans="1:5">
      <c r="A240"/>
      <c r="B240"/>
      <c r="C240"/>
      <c r="D240"/>
      <c r="E240"/>
    </row>
    <row r="241" spans="1:5">
      <c r="A241"/>
      <c r="B241"/>
      <c r="C241"/>
      <c r="D241"/>
      <c r="E241"/>
    </row>
    <row r="242" spans="1:5">
      <c r="A242"/>
      <c r="B242"/>
      <c r="C242"/>
      <c r="D242"/>
      <c r="E242"/>
    </row>
    <row r="243" spans="1:5">
      <c r="A243"/>
      <c r="B243"/>
      <c r="C243"/>
      <c r="D243"/>
      <c r="E243"/>
    </row>
    <row r="244" spans="1:5">
      <c r="A244"/>
      <c r="B244"/>
      <c r="C244"/>
      <c r="D244"/>
      <c r="E244"/>
    </row>
    <row r="245" spans="1:5">
      <c r="A245"/>
      <c r="B245"/>
      <c r="C245"/>
      <c r="D245"/>
      <c r="E245"/>
    </row>
    <row r="246" spans="1:5">
      <c r="A246"/>
      <c r="B246"/>
      <c r="C246"/>
      <c r="D246"/>
      <c r="E246"/>
    </row>
    <row r="247" spans="1:5">
      <c r="A247"/>
      <c r="B247"/>
      <c r="C247"/>
      <c r="D247"/>
      <c r="E247"/>
    </row>
    <row r="248" spans="1:5">
      <c r="A248"/>
      <c r="B248"/>
      <c r="C248"/>
      <c r="D248"/>
      <c r="E248"/>
    </row>
    <row r="249" spans="1:5">
      <c r="A249"/>
      <c r="B249"/>
      <c r="C249"/>
      <c r="D249"/>
      <c r="E249"/>
    </row>
    <row r="250" spans="1:5">
      <c r="A250"/>
      <c r="B250"/>
      <c r="C250"/>
      <c r="D250"/>
      <c r="E250"/>
    </row>
    <row r="251" spans="1:5">
      <c r="A251"/>
      <c r="B251"/>
      <c r="C251"/>
      <c r="D251"/>
      <c r="E251"/>
    </row>
    <row r="252" spans="1:5">
      <c r="A252"/>
      <c r="B252"/>
      <c r="C252"/>
      <c r="D252"/>
      <c r="E252"/>
    </row>
    <row r="253" spans="1:5">
      <c r="A253"/>
      <c r="B253"/>
      <c r="C253"/>
      <c r="D253"/>
      <c r="E253"/>
    </row>
    <row r="254" spans="1:5">
      <c r="A254"/>
      <c r="B254"/>
      <c r="C254"/>
      <c r="D254"/>
      <c r="E254"/>
    </row>
    <row r="255" spans="1:5">
      <c r="A255"/>
      <c r="B255"/>
      <c r="C255"/>
      <c r="D255"/>
      <c r="E255"/>
    </row>
    <row r="256" spans="1:5">
      <c r="A256"/>
      <c r="B256"/>
      <c r="C256"/>
      <c r="D256"/>
      <c r="E256"/>
    </row>
    <row r="257" spans="1:5">
      <c r="A257"/>
      <c r="B257"/>
      <c r="C257"/>
      <c r="D257"/>
      <c r="E257"/>
    </row>
    <row r="258" spans="1:5">
      <c r="A258"/>
      <c r="B258"/>
      <c r="C258"/>
      <c r="D258"/>
      <c r="E258"/>
    </row>
    <row r="259" spans="1:5">
      <c r="A259"/>
      <c r="B259"/>
      <c r="C259"/>
      <c r="D259"/>
      <c r="E259"/>
    </row>
    <row r="260" spans="1:5">
      <c r="A260"/>
      <c r="B260"/>
      <c r="C260"/>
      <c r="D260"/>
      <c r="E260"/>
    </row>
    <row r="261" spans="1:5">
      <c r="A261"/>
      <c r="B261"/>
      <c r="C261"/>
      <c r="D261"/>
      <c r="E261"/>
    </row>
    <row r="262" spans="1:5">
      <c r="A262"/>
      <c r="B262"/>
      <c r="C262"/>
      <c r="D262"/>
      <c r="E262"/>
    </row>
    <row r="263" spans="1:5">
      <c r="A263"/>
      <c r="B263"/>
      <c r="C263"/>
      <c r="D263"/>
      <c r="E263"/>
    </row>
    <row r="264" spans="1:5">
      <c r="A264"/>
      <c r="B264"/>
      <c r="C264"/>
      <c r="D264"/>
      <c r="E264"/>
    </row>
    <row r="265" spans="1:5">
      <c r="A265"/>
      <c r="B265"/>
      <c r="C265"/>
      <c r="D265"/>
      <c r="E265"/>
    </row>
    <row r="266" spans="1:5">
      <c r="A266"/>
      <c r="B266"/>
      <c r="C266"/>
      <c r="D266"/>
      <c r="E266"/>
    </row>
    <row r="267" spans="1:5">
      <c r="A267"/>
      <c r="B267"/>
      <c r="C267"/>
      <c r="D267"/>
      <c r="E267"/>
    </row>
    <row r="268" spans="1:5">
      <c r="A268"/>
      <c r="B268"/>
      <c r="C268"/>
      <c r="D268"/>
      <c r="E268"/>
    </row>
    <row r="269" spans="1:5">
      <c r="A269"/>
      <c r="B269"/>
      <c r="C269"/>
      <c r="D269"/>
      <c r="E269"/>
    </row>
    <row r="270" spans="1:5">
      <c r="A270"/>
      <c r="B270"/>
      <c r="C270"/>
      <c r="D270"/>
      <c r="E270"/>
    </row>
    <row r="271" spans="1:5">
      <c r="A271"/>
      <c r="B271"/>
      <c r="C271"/>
      <c r="D271"/>
      <c r="E271"/>
    </row>
    <row r="272" spans="1:5">
      <c r="A272"/>
      <c r="B272"/>
      <c r="C272"/>
      <c r="D272"/>
      <c r="E272"/>
    </row>
    <row r="273" spans="1:5">
      <c r="A273"/>
      <c r="B273"/>
      <c r="C273"/>
      <c r="D273"/>
      <c r="E273"/>
    </row>
    <row r="274" spans="1:5">
      <c r="A274"/>
      <c r="B274"/>
      <c r="C274"/>
      <c r="D274"/>
      <c r="E274"/>
    </row>
    <row r="275" spans="1:5">
      <c r="A275"/>
      <c r="B275"/>
      <c r="C275"/>
      <c r="D275"/>
      <c r="E275"/>
    </row>
    <row r="276" spans="1:5">
      <c r="A276"/>
      <c r="B276"/>
      <c r="C276"/>
      <c r="D276"/>
      <c r="E276"/>
    </row>
    <row r="277" spans="1:5">
      <c r="A277"/>
      <c r="B277"/>
      <c r="C277"/>
      <c r="D277"/>
      <c r="E277"/>
    </row>
    <row r="278" spans="1:5">
      <c r="A278"/>
      <c r="B278"/>
      <c r="C278"/>
      <c r="D278"/>
      <c r="E278"/>
    </row>
    <row r="279" spans="1:5">
      <c r="A279"/>
      <c r="B279"/>
      <c r="C279"/>
      <c r="D279"/>
      <c r="E279"/>
    </row>
    <row r="280" spans="1:5">
      <c r="A280"/>
      <c r="B280"/>
      <c r="C280"/>
      <c r="D280"/>
      <c r="E280"/>
    </row>
    <row r="281" spans="1:5">
      <c r="A281"/>
      <c r="B281"/>
      <c r="C281"/>
      <c r="D281"/>
      <c r="E281"/>
    </row>
    <row r="282" spans="1:5">
      <c r="A282"/>
      <c r="B282"/>
      <c r="C282"/>
      <c r="D282"/>
      <c r="E282"/>
    </row>
    <row r="283" spans="1:5">
      <c r="A283"/>
      <c r="B283"/>
      <c r="C283"/>
      <c r="D283"/>
      <c r="E283"/>
    </row>
    <row r="284" spans="1:5">
      <c r="A284"/>
      <c r="B284"/>
      <c r="C284"/>
      <c r="D284"/>
      <c r="E284"/>
    </row>
    <row r="285" spans="1:5">
      <c r="A285"/>
      <c r="B285"/>
      <c r="C285"/>
      <c r="D285"/>
      <c r="E285"/>
    </row>
    <row r="286" spans="1:5">
      <c r="A286"/>
      <c r="B286"/>
      <c r="C286"/>
      <c r="D286"/>
      <c r="E286"/>
    </row>
    <row r="287" spans="1:5">
      <c r="A287"/>
      <c r="B287"/>
      <c r="C287"/>
      <c r="D287"/>
      <c r="E287"/>
    </row>
    <row r="288" spans="1:5">
      <c r="A288"/>
      <c r="B288"/>
      <c r="C288"/>
      <c r="D288"/>
      <c r="E288"/>
    </row>
    <row r="289" spans="1:5">
      <c r="A289"/>
      <c r="B289"/>
      <c r="C289"/>
      <c r="D289"/>
      <c r="E289"/>
    </row>
    <row r="290" spans="1:5">
      <c r="A290"/>
      <c r="B290"/>
      <c r="C290"/>
      <c r="D290"/>
      <c r="E290"/>
    </row>
    <row r="291" spans="1:5">
      <c r="A291"/>
      <c r="B291"/>
      <c r="C291"/>
      <c r="D291"/>
      <c r="E291"/>
    </row>
    <row r="292" spans="1:5">
      <c r="A292"/>
      <c r="B292"/>
      <c r="C292"/>
      <c r="D292"/>
      <c r="E292"/>
    </row>
    <row r="293" spans="1:5">
      <c r="A293"/>
      <c r="B293"/>
      <c r="C293"/>
      <c r="D293"/>
      <c r="E293"/>
    </row>
    <row r="294" spans="1:5">
      <c r="A294"/>
      <c r="B294"/>
      <c r="C294"/>
      <c r="D294"/>
      <c r="E294"/>
    </row>
    <row r="295" spans="1:5">
      <c r="A295"/>
      <c r="B295"/>
      <c r="C295"/>
      <c r="D295"/>
      <c r="E295"/>
    </row>
    <row r="296" spans="1:5">
      <c r="A296"/>
      <c r="B296"/>
      <c r="C296"/>
      <c r="D296"/>
      <c r="E296"/>
    </row>
    <row r="297" spans="1:5">
      <c r="A297"/>
      <c r="B297"/>
      <c r="C297"/>
      <c r="D297"/>
      <c r="E297"/>
    </row>
    <row r="298" spans="1:5">
      <c r="A298"/>
      <c r="B298"/>
      <c r="C298"/>
      <c r="D298"/>
      <c r="E298"/>
    </row>
    <row r="299" spans="1:5">
      <c r="A299"/>
      <c r="B299"/>
      <c r="C299"/>
      <c r="D299"/>
      <c r="E299"/>
    </row>
    <row r="300" spans="1:5">
      <c r="A300"/>
      <c r="B300"/>
      <c r="C300"/>
      <c r="D300"/>
      <c r="E300"/>
    </row>
    <row r="301" spans="1:5">
      <c r="A301"/>
      <c r="B301"/>
      <c r="C301"/>
      <c r="D301"/>
      <c r="E301"/>
    </row>
    <row r="302" spans="1:5">
      <c r="A302"/>
      <c r="B302"/>
      <c r="C302"/>
      <c r="D302"/>
      <c r="E302"/>
    </row>
    <row r="303" spans="1:5">
      <c r="A303"/>
      <c r="B303"/>
      <c r="C303"/>
      <c r="D303"/>
      <c r="E303"/>
    </row>
    <row r="304" spans="1:5">
      <c r="A304"/>
      <c r="B304"/>
      <c r="C304"/>
      <c r="D304"/>
      <c r="E304"/>
    </row>
    <row r="305" spans="1:5">
      <c r="A305"/>
      <c r="B305"/>
      <c r="C305"/>
      <c r="D305"/>
      <c r="E305"/>
    </row>
    <row r="306" spans="1:5">
      <c r="A306"/>
      <c r="B306"/>
      <c r="C306"/>
      <c r="D306"/>
      <c r="E306"/>
    </row>
    <row r="307" spans="1:5">
      <c r="A307"/>
      <c r="B307"/>
      <c r="C307"/>
      <c r="D307"/>
      <c r="E307"/>
    </row>
    <row r="308" spans="1:5">
      <c r="A308"/>
      <c r="B308"/>
      <c r="C308"/>
      <c r="D308"/>
      <c r="E308"/>
    </row>
    <row r="309" spans="1:5">
      <c r="A309"/>
      <c r="B309"/>
      <c r="C309"/>
      <c r="D309"/>
      <c r="E309"/>
    </row>
    <row r="310" spans="1:5">
      <c r="A310"/>
      <c r="B310"/>
      <c r="C310"/>
      <c r="D310"/>
      <c r="E310"/>
    </row>
    <row r="311" spans="1:5">
      <c r="A311"/>
      <c r="B311"/>
      <c r="C311"/>
      <c r="D311"/>
      <c r="E311"/>
    </row>
    <row r="312" spans="1:5">
      <c r="A312"/>
      <c r="B312"/>
      <c r="C312"/>
      <c r="D312"/>
      <c r="E312"/>
    </row>
    <row r="313" spans="1:5">
      <c r="A313"/>
      <c r="B313"/>
      <c r="C313"/>
      <c r="D313"/>
      <c r="E313"/>
    </row>
    <row r="314" spans="1:5">
      <c r="A314"/>
      <c r="B314"/>
      <c r="C314"/>
      <c r="D314"/>
      <c r="E314"/>
    </row>
    <row r="315" spans="1:5">
      <c r="A315"/>
      <c r="B315"/>
      <c r="C315"/>
      <c r="D315"/>
      <c r="E315"/>
    </row>
    <row r="316" spans="1:5">
      <c r="A316"/>
      <c r="B316"/>
      <c r="C316"/>
      <c r="D316"/>
      <c r="E316"/>
    </row>
    <row r="317" spans="1:5">
      <c r="A317"/>
      <c r="B317"/>
      <c r="C317"/>
      <c r="D317"/>
      <c r="E317"/>
    </row>
    <row r="318" spans="1:5">
      <c r="A318"/>
      <c r="B318"/>
      <c r="C318"/>
      <c r="D318"/>
      <c r="E318"/>
    </row>
    <row r="319" spans="1:5">
      <c r="A319"/>
      <c r="B319"/>
      <c r="C319"/>
      <c r="D319"/>
      <c r="E319"/>
    </row>
    <row r="320" spans="1:5">
      <c r="A320"/>
      <c r="B320"/>
      <c r="C320"/>
      <c r="D320"/>
      <c r="E320"/>
    </row>
    <row r="321" spans="1:5">
      <c r="A321"/>
      <c r="B321"/>
      <c r="C321"/>
      <c r="D321"/>
      <c r="E321"/>
    </row>
    <row r="322" spans="1:5">
      <c r="A322"/>
      <c r="B322"/>
      <c r="C322"/>
      <c r="D322"/>
      <c r="E322"/>
    </row>
    <row r="323" spans="1:5">
      <c r="A323"/>
      <c r="B323"/>
      <c r="C323"/>
      <c r="D323"/>
      <c r="E323"/>
    </row>
    <row r="324" spans="1:5">
      <c r="A324"/>
      <c r="B324"/>
      <c r="C324"/>
      <c r="D324"/>
      <c r="E324"/>
    </row>
    <row r="325" spans="1:5">
      <c r="A325"/>
      <c r="B325"/>
      <c r="C325"/>
      <c r="D325"/>
      <c r="E325"/>
    </row>
    <row r="326" spans="1:5">
      <c r="A326"/>
      <c r="B326"/>
      <c r="C326"/>
      <c r="D326"/>
      <c r="E326"/>
    </row>
    <row r="327" spans="1:5">
      <c r="A327"/>
      <c r="B327"/>
      <c r="C327"/>
      <c r="D327"/>
      <c r="E327"/>
    </row>
    <row r="328" spans="1:5">
      <c r="A328"/>
      <c r="B328"/>
      <c r="C328"/>
      <c r="D328"/>
      <c r="E328"/>
    </row>
    <row r="329" spans="1:5">
      <c r="A329"/>
      <c r="B329"/>
      <c r="C329"/>
      <c r="D329"/>
      <c r="E329"/>
    </row>
    <row r="330" spans="1:5">
      <c r="A330"/>
      <c r="B330"/>
      <c r="C330"/>
      <c r="D330"/>
      <c r="E330"/>
    </row>
    <row r="331" spans="1:5">
      <c r="A331"/>
      <c r="B331"/>
      <c r="C331"/>
      <c r="D331"/>
      <c r="E331"/>
    </row>
    <row r="332" spans="1:5">
      <c r="A332"/>
      <c r="B332"/>
      <c r="C332"/>
      <c r="D332"/>
      <c r="E332"/>
    </row>
    <row r="333" spans="1:5">
      <c r="A333"/>
      <c r="B333"/>
      <c r="C333"/>
      <c r="D333"/>
      <c r="E333"/>
    </row>
    <row r="334" spans="1:5">
      <c r="A334"/>
      <c r="B334"/>
      <c r="C334"/>
      <c r="D334"/>
      <c r="E334"/>
    </row>
    <row r="335" spans="1:5">
      <c r="A335"/>
      <c r="B335"/>
      <c r="C335"/>
      <c r="D335"/>
      <c r="E335"/>
    </row>
    <row r="336" spans="1:5">
      <c r="A336"/>
      <c r="B336"/>
      <c r="C336"/>
      <c r="D336"/>
      <c r="E336"/>
    </row>
    <row r="337" spans="1:5">
      <c r="A337"/>
      <c r="B337"/>
      <c r="C337"/>
      <c r="D337"/>
      <c r="E337"/>
    </row>
    <row r="338" spans="1:5">
      <c r="A338"/>
      <c r="B338"/>
      <c r="C338"/>
      <c r="D338"/>
      <c r="E338"/>
    </row>
    <row r="339" spans="1:5">
      <c r="A339"/>
      <c r="B339"/>
      <c r="C339"/>
      <c r="D339"/>
      <c r="E339"/>
    </row>
    <row r="340" spans="1:5">
      <c r="A340"/>
      <c r="B340"/>
      <c r="C340"/>
      <c r="D340"/>
      <c r="E340"/>
    </row>
    <row r="341" spans="1:5">
      <c r="A341"/>
      <c r="B341"/>
      <c r="C341"/>
      <c r="D341"/>
      <c r="E341"/>
    </row>
    <row r="342" spans="1:5">
      <c r="A342"/>
      <c r="B342"/>
      <c r="C342"/>
      <c r="D342"/>
      <c r="E342"/>
    </row>
    <row r="343" spans="1:5">
      <c r="A343"/>
      <c r="B343"/>
      <c r="C343"/>
      <c r="D343"/>
      <c r="E343"/>
    </row>
    <row r="344" spans="1:5">
      <c r="A344"/>
      <c r="B344"/>
      <c r="C344"/>
      <c r="D344"/>
      <c r="E344"/>
    </row>
    <row r="345" spans="1:5">
      <c r="A345"/>
      <c r="B345"/>
      <c r="C345"/>
      <c r="D345"/>
      <c r="E345"/>
    </row>
    <row r="346" spans="1:5">
      <c r="A346"/>
      <c r="B346"/>
      <c r="C346"/>
      <c r="D346"/>
      <c r="E346"/>
    </row>
    <row r="347" spans="1:5">
      <c r="A347"/>
      <c r="B347"/>
      <c r="C347"/>
      <c r="D347"/>
      <c r="E347"/>
    </row>
    <row r="348" spans="1:5">
      <c r="A348"/>
      <c r="B348"/>
      <c r="C348"/>
      <c r="D348"/>
      <c r="E348"/>
    </row>
    <row r="349" spans="1:5">
      <c r="A349"/>
      <c r="B349"/>
      <c r="C349"/>
      <c r="D349"/>
      <c r="E349"/>
    </row>
    <row r="350" spans="1:5">
      <c r="A350"/>
      <c r="B350"/>
      <c r="C350"/>
      <c r="D350"/>
      <c r="E350"/>
    </row>
    <row r="351" spans="1:5">
      <c r="A351"/>
      <c r="B351"/>
      <c r="C351"/>
      <c r="D351"/>
      <c r="E351"/>
    </row>
    <row r="352" spans="1:5">
      <c r="A352"/>
      <c r="B352"/>
      <c r="C352"/>
      <c r="D352"/>
      <c r="E352"/>
    </row>
    <row r="353" spans="1:5">
      <c r="A353"/>
      <c r="B353"/>
      <c r="C353"/>
      <c r="D353"/>
      <c r="E353"/>
    </row>
    <row r="354" spans="1:5">
      <c r="A354"/>
      <c r="B354"/>
      <c r="C354"/>
      <c r="D354"/>
      <c r="E354"/>
    </row>
    <row r="355" spans="1:5">
      <c r="A355"/>
      <c r="B355"/>
      <c r="C355"/>
      <c r="D355"/>
      <c r="E355"/>
    </row>
    <row r="356" spans="1:5">
      <c r="A356"/>
      <c r="B356"/>
      <c r="C356"/>
      <c r="D356"/>
      <c r="E356"/>
    </row>
    <row r="357" spans="1:5">
      <c r="A357"/>
      <c r="B357"/>
      <c r="C357"/>
      <c r="D357"/>
      <c r="E357"/>
    </row>
    <row r="358" spans="1:5">
      <c r="A358"/>
      <c r="B358"/>
      <c r="C358"/>
      <c r="D358"/>
      <c r="E358"/>
    </row>
    <row r="359" spans="1:5">
      <c r="A359"/>
      <c r="B359"/>
      <c r="C359"/>
      <c r="D359"/>
      <c r="E359"/>
    </row>
    <row r="360" spans="1:5">
      <c r="A360"/>
      <c r="B360"/>
      <c r="C360"/>
      <c r="D360"/>
      <c r="E360"/>
    </row>
    <row r="361" spans="1:5">
      <c r="A361"/>
      <c r="B361"/>
      <c r="C361"/>
      <c r="D361"/>
      <c r="E361"/>
    </row>
    <row r="362" spans="1:5">
      <c r="A362"/>
      <c r="B362"/>
      <c r="C362"/>
      <c r="D362"/>
      <c r="E362"/>
    </row>
    <row r="363" spans="1:5">
      <c r="A363"/>
      <c r="B363"/>
      <c r="C363"/>
      <c r="D363"/>
      <c r="E363"/>
    </row>
    <row r="364" spans="1:5">
      <c r="A364"/>
      <c r="B364"/>
      <c r="C364"/>
      <c r="D364"/>
      <c r="E364"/>
    </row>
    <row r="365" spans="1:5">
      <c r="A365"/>
      <c r="B365"/>
      <c r="C365"/>
      <c r="D365"/>
      <c r="E365"/>
    </row>
    <row r="366" spans="1:5">
      <c r="A366"/>
      <c r="B366"/>
      <c r="C366"/>
      <c r="D366"/>
      <c r="E366"/>
    </row>
    <row r="367" spans="1:5">
      <c r="A367"/>
      <c r="B367"/>
      <c r="C367"/>
      <c r="D367"/>
      <c r="E367"/>
    </row>
    <row r="368" spans="1:5">
      <c r="A368"/>
      <c r="B368"/>
      <c r="C368"/>
      <c r="D368"/>
      <c r="E368"/>
    </row>
    <row r="369" spans="1:5">
      <c r="A369"/>
      <c r="B369"/>
      <c r="C369"/>
      <c r="D369"/>
      <c r="E369"/>
    </row>
    <row r="370" spans="1:5">
      <c r="A370"/>
      <c r="B370"/>
      <c r="C370"/>
      <c r="D370"/>
      <c r="E370"/>
    </row>
    <row r="371" spans="1:5">
      <c r="A371"/>
      <c r="B371"/>
      <c r="C371"/>
      <c r="D371"/>
      <c r="E371"/>
    </row>
    <row r="372" spans="1:5">
      <c r="A372"/>
      <c r="B372"/>
      <c r="C372"/>
      <c r="D372"/>
      <c r="E372"/>
    </row>
    <row r="373" spans="1:5">
      <c r="A373"/>
      <c r="B373"/>
      <c r="C373"/>
      <c r="D373"/>
      <c r="E373"/>
    </row>
    <row r="374" spans="1:5">
      <c r="A374"/>
      <c r="B374"/>
      <c r="C374"/>
      <c r="D374"/>
      <c r="E374"/>
    </row>
    <row r="375" spans="1:5">
      <c r="A375"/>
      <c r="B375"/>
      <c r="C375"/>
      <c r="D375"/>
      <c r="E375"/>
    </row>
    <row r="376" spans="1:5">
      <c r="A376"/>
      <c r="B376"/>
      <c r="C376"/>
      <c r="D376"/>
      <c r="E376"/>
    </row>
    <row r="377" spans="1:5">
      <c r="A377"/>
      <c r="B377"/>
      <c r="C377"/>
      <c r="D377"/>
      <c r="E377"/>
    </row>
    <row r="378" spans="1:5">
      <c r="A378"/>
      <c r="B378"/>
      <c r="C378"/>
      <c r="D378"/>
      <c r="E378"/>
    </row>
    <row r="379" spans="1:5">
      <c r="A379"/>
      <c r="B379"/>
      <c r="C379"/>
      <c r="D379"/>
      <c r="E379"/>
    </row>
    <row r="380" spans="1:5">
      <c r="A380"/>
      <c r="B380"/>
      <c r="C380"/>
      <c r="D380"/>
      <c r="E380"/>
    </row>
    <row r="381" spans="1:5">
      <c r="A381"/>
      <c r="B381"/>
      <c r="C381"/>
      <c r="D381"/>
      <c r="E381"/>
    </row>
    <row r="382" spans="1:5">
      <c r="A382"/>
      <c r="B382"/>
      <c r="C382"/>
      <c r="D382"/>
      <c r="E382"/>
    </row>
    <row r="383" spans="1:5">
      <c r="A383"/>
      <c r="B383"/>
      <c r="C383"/>
      <c r="D383"/>
      <c r="E383"/>
    </row>
    <row r="384" spans="1:5">
      <c r="A384"/>
      <c r="B384"/>
      <c r="C384"/>
      <c r="D384"/>
      <c r="E384"/>
    </row>
    <row r="385" spans="1:5">
      <c r="A385"/>
      <c r="B385"/>
      <c r="C385"/>
      <c r="D385"/>
      <c r="E385"/>
    </row>
    <row r="386" spans="1:5">
      <c r="A386"/>
      <c r="B386"/>
      <c r="C386"/>
      <c r="D386"/>
      <c r="E386"/>
    </row>
    <row r="387" spans="1:5">
      <c r="A387"/>
      <c r="B387"/>
      <c r="C387"/>
      <c r="D387"/>
      <c r="E387"/>
    </row>
    <row r="388" spans="1:5">
      <c r="A388"/>
      <c r="B388"/>
      <c r="C388"/>
      <c r="D388"/>
      <c r="E388"/>
    </row>
    <row r="389" spans="1:5">
      <c r="A389"/>
      <c r="B389"/>
      <c r="C389"/>
      <c r="D389"/>
      <c r="E389"/>
    </row>
    <row r="390" spans="1:5">
      <c r="A390"/>
      <c r="B390"/>
      <c r="C390"/>
      <c r="D390"/>
      <c r="E390"/>
    </row>
    <row r="391" spans="1:5">
      <c r="A391"/>
      <c r="B391"/>
      <c r="C391"/>
      <c r="D391"/>
      <c r="E391"/>
    </row>
    <row r="392" spans="1:5">
      <c r="A392"/>
      <c r="B392"/>
      <c r="C392"/>
      <c r="D392"/>
      <c r="E392"/>
    </row>
    <row r="393" spans="1:5">
      <c r="A393"/>
      <c r="B393"/>
      <c r="C393"/>
      <c r="D393"/>
      <c r="E393"/>
    </row>
    <row r="394" spans="1:5">
      <c r="A394"/>
      <c r="B394"/>
      <c r="C394"/>
      <c r="D394"/>
      <c r="E394"/>
    </row>
    <row r="395" spans="1:5">
      <c r="A395"/>
      <c r="B395"/>
      <c r="C395"/>
      <c r="D395"/>
      <c r="E395"/>
    </row>
    <row r="396" spans="1:5">
      <c r="A396"/>
      <c r="B396"/>
      <c r="C396"/>
      <c r="D396"/>
      <c r="E396"/>
    </row>
    <row r="397" spans="1:5">
      <c r="A397"/>
      <c r="B397"/>
      <c r="C397"/>
      <c r="D397"/>
      <c r="E397"/>
    </row>
    <row r="398" spans="1:5">
      <c r="A398"/>
      <c r="B398"/>
      <c r="C398"/>
      <c r="D398"/>
      <c r="E398"/>
    </row>
    <row r="399" spans="1:5">
      <c r="A399"/>
      <c r="B399"/>
      <c r="C399"/>
      <c r="D399"/>
      <c r="E399"/>
    </row>
    <row r="400" spans="1:5">
      <c r="A400"/>
      <c r="B400"/>
      <c r="C400"/>
      <c r="D400"/>
      <c r="E400"/>
    </row>
    <row r="401" spans="1:5">
      <c r="A401"/>
      <c r="B401"/>
      <c r="C401"/>
      <c r="D401"/>
      <c r="E401"/>
    </row>
    <row r="402" spans="1:5">
      <c r="A402"/>
      <c r="B402"/>
      <c r="C402"/>
      <c r="D402"/>
      <c r="E402"/>
    </row>
    <row r="403" spans="1:5">
      <c r="A403"/>
      <c r="B403"/>
      <c r="C403"/>
      <c r="D403"/>
      <c r="E403"/>
    </row>
    <row r="404" spans="1:5">
      <c r="A404"/>
      <c r="B404"/>
      <c r="C404"/>
      <c r="D404"/>
      <c r="E404"/>
    </row>
    <row r="405" spans="1:5">
      <c r="A405"/>
      <c r="B405"/>
      <c r="C405"/>
      <c r="D405"/>
      <c r="E405"/>
    </row>
    <row r="406" spans="1:5">
      <c r="A406"/>
      <c r="B406"/>
      <c r="C406"/>
      <c r="D406"/>
      <c r="E406"/>
    </row>
    <row r="407" spans="1:5">
      <c r="A407"/>
      <c r="B407"/>
      <c r="C407"/>
      <c r="D407"/>
      <c r="E407"/>
    </row>
    <row r="408" spans="1:5">
      <c r="A408"/>
      <c r="B408"/>
      <c r="C408"/>
      <c r="D408"/>
      <c r="E408"/>
    </row>
    <row r="409" spans="1:5">
      <c r="A409"/>
      <c r="B409"/>
      <c r="C409"/>
      <c r="D409"/>
      <c r="E409"/>
    </row>
    <row r="410" spans="1:5">
      <c r="A410"/>
      <c r="B410"/>
      <c r="C410"/>
      <c r="D410"/>
      <c r="E410"/>
    </row>
    <row r="411" spans="1:5">
      <c r="A411"/>
      <c r="B411"/>
      <c r="C411"/>
      <c r="D411"/>
      <c r="E411"/>
    </row>
    <row r="412" spans="1:5">
      <c r="A412"/>
      <c r="B412"/>
      <c r="C412"/>
      <c r="D412"/>
      <c r="E412"/>
    </row>
    <row r="413" spans="1:5">
      <c r="A413"/>
      <c r="B413"/>
      <c r="C413"/>
      <c r="D413"/>
      <c r="E413"/>
    </row>
    <row r="414" spans="1:5">
      <c r="A414"/>
      <c r="B414"/>
      <c r="C414"/>
      <c r="D414"/>
      <c r="E414"/>
    </row>
    <row r="415" spans="1:5">
      <c r="A415"/>
      <c r="B415"/>
      <c r="C415"/>
      <c r="D415"/>
      <c r="E415"/>
    </row>
    <row r="416" spans="1:5">
      <c r="A416"/>
      <c r="B416"/>
      <c r="C416"/>
      <c r="D416"/>
      <c r="E416"/>
    </row>
    <row r="417" spans="1:5">
      <c r="A417"/>
      <c r="B417"/>
      <c r="C417"/>
      <c r="D417"/>
      <c r="E417"/>
    </row>
    <row r="418" spans="1:5">
      <c r="A418"/>
      <c r="B418"/>
      <c r="C418"/>
      <c r="D418"/>
      <c r="E418"/>
    </row>
    <row r="419" spans="1:5">
      <c r="A419"/>
      <c r="B419"/>
      <c r="C419"/>
      <c r="D419"/>
      <c r="E419"/>
    </row>
    <row r="420" spans="1:5">
      <c r="A420"/>
      <c r="B420"/>
      <c r="C420"/>
      <c r="D420"/>
      <c r="E420"/>
    </row>
    <row r="421" spans="1:5">
      <c r="A421"/>
      <c r="B421"/>
      <c r="C421"/>
      <c r="D421"/>
      <c r="E421"/>
    </row>
    <row r="422" spans="1:5">
      <c r="A422"/>
      <c r="B422"/>
      <c r="C422"/>
      <c r="D422"/>
      <c r="E422"/>
    </row>
    <row r="423" spans="1:5">
      <c r="A423"/>
      <c r="B423"/>
      <c r="C423"/>
      <c r="D423"/>
      <c r="E423"/>
    </row>
    <row r="424" spans="1:5">
      <c r="A424"/>
      <c r="B424"/>
      <c r="C424"/>
      <c r="D424"/>
      <c r="E424"/>
    </row>
    <row r="425" spans="1:5">
      <c r="A425"/>
      <c r="B425"/>
      <c r="C425"/>
      <c r="D425"/>
      <c r="E425"/>
    </row>
    <row r="426" spans="1:5">
      <c r="A426"/>
      <c r="B426"/>
      <c r="C426"/>
      <c r="D426"/>
      <c r="E426"/>
    </row>
    <row r="427" spans="1:5">
      <c r="A427"/>
      <c r="B427"/>
      <c r="C427"/>
      <c r="D427"/>
      <c r="E427"/>
    </row>
    <row r="428" spans="1:5">
      <c r="A428"/>
      <c r="B428"/>
      <c r="C428"/>
      <c r="D428"/>
      <c r="E428"/>
    </row>
    <row r="429" spans="1:5">
      <c r="A429"/>
      <c r="B429"/>
      <c r="C429"/>
      <c r="D429"/>
      <c r="E429"/>
    </row>
    <row r="430" spans="1:5">
      <c r="A430"/>
      <c r="B430"/>
      <c r="C430"/>
      <c r="D430"/>
      <c r="E430"/>
    </row>
    <row r="431" spans="1:5">
      <c r="A431"/>
      <c r="B431"/>
      <c r="C431"/>
      <c r="D431"/>
      <c r="E431"/>
    </row>
    <row r="432" spans="1:5">
      <c r="A432"/>
      <c r="B432"/>
      <c r="C432"/>
      <c r="D432"/>
      <c r="E432"/>
    </row>
    <row r="433" spans="1:5">
      <c r="A433"/>
      <c r="B433"/>
      <c r="C433"/>
      <c r="D433"/>
      <c r="E433"/>
    </row>
    <row r="434" spans="1:5">
      <c r="A434"/>
      <c r="B434"/>
      <c r="C434"/>
      <c r="D434"/>
      <c r="E434"/>
    </row>
    <row r="435" spans="1:5">
      <c r="A435"/>
      <c r="B435"/>
      <c r="C435"/>
      <c r="D435"/>
      <c r="E435"/>
    </row>
    <row r="436" spans="1:5">
      <c r="A436"/>
      <c r="B436"/>
      <c r="C436"/>
      <c r="D436"/>
      <c r="E436"/>
    </row>
    <row r="437" spans="1:5">
      <c r="A437"/>
      <c r="B437"/>
      <c r="C437"/>
      <c r="D437"/>
      <c r="E437"/>
    </row>
    <row r="438" spans="1:5">
      <c r="A438"/>
      <c r="B438"/>
      <c r="C438"/>
      <c r="D438"/>
      <c r="E438"/>
    </row>
    <row r="439" spans="1:5">
      <c r="A439"/>
      <c r="B439"/>
      <c r="C439"/>
      <c r="D439"/>
      <c r="E439"/>
    </row>
    <row r="440" spans="1:5">
      <c r="A440"/>
      <c r="B440"/>
      <c r="C440"/>
      <c r="D440"/>
      <c r="E440"/>
    </row>
    <row r="441" spans="1:5">
      <c r="A441"/>
      <c r="B441"/>
      <c r="C441"/>
      <c r="D441"/>
      <c r="E441"/>
    </row>
    <row r="442" spans="1:5">
      <c r="A442"/>
      <c r="B442"/>
      <c r="C442"/>
      <c r="D442"/>
      <c r="E442"/>
    </row>
    <row r="443" spans="1:5">
      <c r="A443"/>
      <c r="B443"/>
      <c r="C443"/>
      <c r="D443"/>
      <c r="E443"/>
    </row>
    <row r="444" spans="1:5">
      <c r="A444"/>
      <c r="B444"/>
      <c r="C444"/>
      <c r="D444"/>
      <c r="E444"/>
    </row>
    <row r="445" spans="1:5">
      <c r="A445"/>
      <c r="B445"/>
      <c r="C445"/>
      <c r="D445"/>
      <c r="E445"/>
    </row>
    <row r="446" spans="1:5">
      <c r="A446"/>
      <c r="B446"/>
      <c r="C446"/>
      <c r="D446"/>
      <c r="E446"/>
    </row>
    <row r="447" spans="1:5">
      <c r="A447"/>
      <c r="B447"/>
      <c r="C447"/>
      <c r="D447"/>
      <c r="E447"/>
    </row>
    <row r="448" spans="1:5">
      <c r="A448"/>
      <c r="B448"/>
      <c r="C448"/>
      <c r="D448"/>
      <c r="E448"/>
    </row>
    <row r="449" spans="1:5">
      <c r="A449"/>
      <c r="B449"/>
      <c r="C449"/>
      <c r="D449"/>
      <c r="E449"/>
    </row>
    <row r="450" spans="1:5">
      <c r="A450"/>
      <c r="B450"/>
      <c r="C450"/>
      <c r="D450"/>
      <c r="E450"/>
    </row>
    <row r="451" spans="1:5">
      <c r="A451"/>
      <c r="B451"/>
      <c r="C451"/>
      <c r="D451"/>
      <c r="E451"/>
    </row>
    <row r="452" spans="1:5">
      <c r="A452"/>
      <c r="B452"/>
      <c r="C452"/>
      <c r="D452"/>
      <c r="E452"/>
    </row>
    <row r="453" spans="1:5">
      <c r="A453"/>
      <c r="B453"/>
      <c r="C453"/>
      <c r="D453"/>
      <c r="E453"/>
    </row>
    <row r="454" spans="1:5">
      <c r="A454"/>
      <c r="B454"/>
      <c r="C454"/>
      <c r="D454"/>
      <c r="E454"/>
    </row>
    <row r="455" spans="1:5">
      <c r="A455"/>
      <c r="B455"/>
      <c r="C455"/>
      <c r="D455"/>
      <c r="E455"/>
    </row>
    <row r="456" spans="1:5">
      <c r="A456"/>
      <c r="B456"/>
      <c r="C456"/>
      <c r="D456"/>
      <c r="E456"/>
    </row>
    <row r="457" spans="1:5">
      <c r="A457"/>
      <c r="B457"/>
      <c r="C457"/>
      <c r="D457"/>
      <c r="E457"/>
    </row>
    <row r="458" spans="1:5">
      <c r="A458"/>
      <c r="B458"/>
      <c r="C458"/>
      <c r="D458"/>
      <c r="E458"/>
    </row>
    <row r="459" spans="1:5">
      <c r="A459"/>
      <c r="B459"/>
      <c r="C459"/>
      <c r="D459"/>
      <c r="E459"/>
    </row>
    <row r="460" spans="1:5">
      <c r="A460"/>
      <c r="B460"/>
      <c r="C460"/>
      <c r="D460"/>
      <c r="E460"/>
    </row>
    <row r="461" spans="1:5">
      <c r="A461"/>
      <c r="B461"/>
      <c r="C461"/>
      <c r="D461"/>
      <c r="E461"/>
    </row>
    <row r="462" spans="1:5">
      <c r="A462"/>
      <c r="B462"/>
      <c r="C462"/>
      <c r="D462"/>
      <c r="E462"/>
    </row>
    <row r="463" spans="1:5">
      <c r="A463"/>
      <c r="B463"/>
      <c r="C463"/>
      <c r="D463"/>
      <c r="E463"/>
    </row>
    <row r="464" spans="1:5">
      <c r="A464"/>
      <c r="B464"/>
      <c r="C464"/>
      <c r="D464"/>
      <c r="E464"/>
    </row>
    <row r="465" spans="1:5">
      <c r="A465"/>
      <c r="B465"/>
      <c r="C465"/>
      <c r="D465"/>
      <c r="E465"/>
    </row>
    <row r="466" spans="1:5">
      <c r="A466"/>
      <c r="B466"/>
      <c r="C466"/>
      <c r="D466"/>
      <c r="E466"/>
    </row>
    <row r="467" spans="1:5">
      <c r="A467"/>
      <c r="B467"/>
      <c r="C467"/>
      <c r="D467"/>
      <c r="E467"/>
    </row>
    <row r="468" spans="1:5">
      <c r="A468"/>
      <c r="B468"/>
      <c r="C468"/>
      <c r="D468"/>
      <c r="E468"/>
    </row>
    <row r="469" spans="1:5">
      <c r="A469"/>
      <c r="B469"/>
      <c r="C469"/>
      <c r="D469"/>
      <c r="E469"/>
    </row>
    <row r="470" spans="1:5">
      <c r="A470"/>
      <c r="B470"/>
      <c r="C470"/>
      <c r="D470"/>
      <c r="E470"/>
    </row>
    <row r="471" spans="1:5">
      <c r="A471"/>
      <c r="B471"/>
      <c r="C471"/>
      <c r="D471"/>
      <c r="E471"/>
    </row>
    <row r="472" spans="1:5">
      <c r="A472"/>
      <c r="B472"/>
      <c r="C472"/>
      <c r="D472"/>
      <c r="E472"/>
    </row>
    <row r="473" spans="1:5">
      <c r="A473"/>
      <c r="B473"/>
      <c r="C473"/>
      <c r="D473"/>
      <c r="E473"/>
    </row>
    <row r="474" spans="1:5">
      <c r="A474"/>
      <c r="B474"/>
      <c r="C474"/>
      <c r="D474"/>
      <c r="E474"/>
    </row>
    <row r="475" spans="1:5">
      <c r="A475"/>
      <c r="B475"/>
      <c r="C475"/>
      <c r="D475"/>
      <c r="E475"/>
    </row>
    <row r="476" spans="1:5">
      <c r="A476"/>
      <c r="B476"/>
      <c r="C476"/>
      <c r="D476"/>
      <c r="E476"/>
    </row>
    <row r="477" spans="1:5">
      <c r="A477"/>
      <c r="B477"/>
      <c r="C477"/>
      <c r="D477"/>
      <c r="E477"/>
    </row>
    <row r="478" spans="1:5">
      <c r="A478"/>
      <c r="B478"/>
      <c r="C478"/>
      <c r="D478"/>
      <c r="E478"/>
    </row>
    <row r="479" spans="1:5">
      <c r="A479"/>
      <c r="B479"/>
      <c r="C479"/>
      <c r="D479"/>
      <c r="E479"/>
    </row>
    <row r="480" spans="1:5">
      <c r="A480"/>
      <c r="B480"/>
      <c r="C480"/>
      <c r="D480"/>
      <c r="E480"/>
    </row>
    <row r="481" spans="1:5">
      <c r="A481"/>
      <c r="B481"/>
      <c r="C481"/>
      <c r="D481"/>
      <c r="E481"/>
    </row>
    <row r="482" spans="1:5">
      <c r="A482"/>
      <c r="B482"/>
      <c r="C482"/>
      <c r="D482"/>
      <c r="E482"/>
    </row>
    <row r="483" spans="1:5">
      <c r="A483"/>
      <c r="B483"/>
      <c r="C483"/>
      <c r="D483"/>
      <c r="E483"/>
    </row>
    <row r="484" spans="1:5">
      <c r="A484"/>
      <c r="B484"/>
      <c r="C484"/>
      <c r="D484"/>
      <c r="E484"/>
    </row>
    <row r="485" spans="1:5">
      <c r="A485"/>
      <c r="B485"/>
      <c r="C485"/>
      <c r="D485"/>
      <c r="E485"/>
    </row>
    <row r="486" spans="1:5">
      <c r="A486"/>
      <c r="B486"/>
      <c r="C486"/>
      <c r="D486"/>
      <c r="E486"/>
    </row>
    <row r="487" spans="1:5">
      <c r="A487"/>
      <c r="B487"/>
      <c r="C487"/>
      <c r="D487"/>
      <c r="E487"/>
    </row>
    <row r="488" spans="1:5">
      <c r="A488"/>
      <c r="B488"/>
      <c r="C488"/>
      <c r="D488"/>
      <c r="E488"/>
    </row>
    <row r="489" spans="1:5">
      <c r="A489"/>
      <c r="B489"/>
      <c r="C489"/>
      <c r="D489"/>
      <c r="E489"/>
    </row>
    <row r="490" spans="1:5">
      <c r="A490"/>
      <c r="B490"/>
      <c r="C490"/>
      <c r="D490"/>
      <c r="E490"/>
    </row>
    <row r="491" spans="1:5">
      <c r="A491"/>
      <c r="B491"/>
      <c r="C491"/>
      <c r="D491"/>
      <c r="E491"/>
    </row>
    <row r="492" spans="1:5">
      <c r="A492"/>
      <c r="B492"/>
      <c r="C492"/>
      <c r="D492"/>
      <c r="E492"/>
    </row>
    <row r="493" spans="1:5">
      <c r="A493"/>
      <c r="B493"/>
      <c r="C493"/>
      <c r="D493"/>
      <c r="E493"/>
    </row>
    <row r="494" spans="1:5">
      <c r="A494"/>
      <c r="B494"/>
      <c r="C494"/>
      <c r="D494"/>
      <c r="E494"/>
    </row>
    <row r="495" spans="1:5">
      <c r="A495"/>
      <c r="B495"/>
      <c r="C495"/>
      <c r="D495"/>
      <c r="E495"/>
    </row>
    <row r="496" spans="1:5">
      <c r="A496"/>
      <c r="B496"/>
      <c r="C496"/>
      <c r="D496"/>
      <c r="E496"/>
    </row>
    <row r="497" spans="1:5">
      <c r="A497"/>
      <c r="B497"/>
      <c r="C497"/>
      <c r="D497"/>
      <c r="E497"/>
    </row>
    <row r="498" spans="1:5">
      <c r="A498"/>
      <c r="B498"/>
      <c r="C498"/>
      <c r="D498"/>
      <c r="E498"/>
    </row>
    <row r="499" spans="1:5">
      <c r="A499"/>
      <c r="B499"/>
      <c r="C499"/>
      <c r="D499"/>
      <c r="E499"/>
    </row>
    <row r="500" spans="1:5">
      <c r="A500"/>
      <c r="B500"/>
      <c r="C500"/>
      <c r="D500"/>
      <c r="E500"/>
    </row>
    <row r="501" spans="1:5">
      <c r="A501"/>
      <c r="B501"/>
      <c r="C501"/>
      <c r="D501"/>
      <c r="E501"/>
    </row>
    <row r="502" spans="1:5">
      <c r="A502"/>
      <c r="B502"/>
      <c r="C502"/>
      <c r="D502"/>
      <c r="E502"/>
    </row>
    <row r="503" spans="1:5">
      <c r="A503"/>
      <c r="B503"/>
      <c r="C503"/>
      <c r="D503"/>
      <c r="E503"/>
    </row>
    <row r="504" spans="1:5">
      <c r="A504"/>
      <c r="B504"/>
      <c r="C504"/>
      <c r="D504"/>
      <c r="E504"/>
    </row>
    <row r="505" spans="1:5">
      <c r="A505"/>
      <c r="B505"/>
      <c r="C505"/>
      <c r="D505"/>
      <c r="E505"/>
    </row>
    <row r="506" spans="1:5">
      <c r="A506"/>
      <c r="B506"/>
      <c r="C506"/>
      <c r="D506"/>
      <c r="E506"/>
    </row>
    <row r="507" spans="1:5">
      <c r="A507"/>
      <c r="B507"/>
      <c r="C507"/>
      <c r="D507"/>
      <c r="E507"/>
    </row>
    <row r="508" spans="1:5">
      <c r="A508"/>
      <c r="B508"/>
      <c r="C508"/>
      <c r="D508"/>
      <c r="E508"/>
    </row>
    <row r="509" spans="1:5">
      <c r="A509"/>
      <c r="B509"/>
      <c r="C509"/>
      <c r="D509"/>
      <c r="E509"/>
    </row>
    <row r="510" spans="1:5">
      <c r="A510"/>
      <c r="B510"/>
      <c r="C510"/>
      <c r="D510"/>
      <c r="E510"/>
    </row>
    <row r="511" spans="1:5">
      <c r="A511"/>
      <c r="B511"/>
      <c r="C511"/>
      <c r="D511"/>
      <c r="E511"/>
    </row>
    <row r="512" spans="1:5">
      <c r="A512"/>
      <c r="B512"/>
      <c r="C512"/>
      <c r="D512"/>
      <c r="E512"/>
    </row>
    <row r="513" spans="1:5">
      <c r="A513"/>
      <c r="B513"/>
      <c r="C513"/>
      <c r="D513"/>
      <c r="E513"/>
    </row>
    <row r="514" spans="1:5">
      <c r="A514"/>
      <c r="B514"/>
      <c r="C514"/>
      <c r="D514"/>
      <c r="E514"/>
    </row>
    <row r="515" spans="1:5">
      <c r="A515"/>
      <c r="B515"/>
      <c r="C515"/>
      <c r="D515"/>
      <c r="E515"/>
    </row>
    <row r="516" spans="1:5">
      <c r="A516"/>
      <c r="B516"/>
      <c r="C516"/>
      <c r="D516"/>
      <c r="E516"/>
    </row>
    <row r="517" spans="1:5">
      <c r="A517"/>
      <c r="B517"/>
      <c r="C517"/>
      <c r="D517"/>
      <c r="E517"/>
    </row>
    <row r="518" spans="1:5">
      <c r="A518"/>
      <c r="B518"/>
      <c r="C518"/>
      <c r="D518"/>
      <c r="E518"/>
    </row>
    <row r="519" spans="1:5">
      <c r="A519"/>
      <c r="B519"/>
      <c r="C519"/>
      <c r="D519"/>
      <c r="E519"/>
    </row>
    <row r="520" spans="1:5">
      <c r="A520"/>
      <c r="B520"/>
      <c r="C520"/>
      <c r="D520"/>
      <c r="E520"/>
    </row>
    <row r="521" spans="1:5">
      <c r="A521"/>
      <c r="B521"/>
      <c r="C521"/>
      <c r="D521"/>
      <c r="E521"/>
    </row>
    <row r="522" spans="1:5">
      <c r="A522"/>
      <c r="B522"/>
      <c r="C522"/>
      <c r="D522"/>
      <c r="E522"/>
    </row>
    <row r="523" spans="1:5">
      <c r="A523"/>
      <c r="B523"/>
      <c r="C523"/>
      <c r="D523"/>
      <c r="E523"/>
    </row>
    <row r="524" spans="1:5">
      <c r="A524"/>
      <c r="B524"/>
      <c r="C524"/>
      <c r="D524"/>
      <c r="E524"/>
    </row>
    <row r="525" spans="1:5">
      <c r="A525"/>
      <c r="B525"/>
      <c r="C525"/>
      <c r="D525"/>
      <c r="E525"/>
    </row>
    <row r="526" spans="1:5">
      <c r="A526"/>
      <c r="B526"/>
      <c r="C526"/>
      <c r="D526"/>
      <c r="E526"/>
    </row>
    <row r="527" spans="1:5">
      <c r="A527"/>
      <c r="B527"/>
      <c r="C527"/>
      <c r="D527"/>
      <c r="E527"/>
    </row>
    <row r="528" spans="1:5">
      <c r="A528"/>
      <c r="B528"/>
      <c r="C528"/>
      <c r="D528"/>
      <c r="E528"/>
    </row>
    <row r="529" spans="1:5">
      <c r="A529"/>
      <c r="B529"/>
      <c r="C529"/>
      <c r="D529"/>
      <c r="E529"/>
    </row>
    <row r="530" spans="1:5">
      <c r="A530"/>
      <c r="B530"/>
      <c r="C530"/>
      <c r="D530"/>
      <c r="E530"/>
    </row>
    <row r="531" spans="1:5">
      <c r="A531"/>
      <c r="B531"/>
      <c r="C531"/>
      <c r="D531"/>
      <c r="E531"/>
    </row>
    <row r="532" spans="1:5">
      <c r="A532"/>
      <c r="B532"/>
      <c r="C532"/>
      <c r="D532"/>
      <c r="E532"/>
    </row>
    <row r="533" spans="1:5">
      <c r="A533"/>
      <c r="B533"/>
      <c r="C533"/>
      <c r="D533"/>
      <c r="E533"/>
    </row>
    <row r="534" spans="1:5">
      <c r="A534"/>
      <c r="B534"/>
      <c r="C534"/>
      <c r="D534"/>
      <c r="E534"/>
    </row>
    <row r="535" spans="1:5">
      <c r="A535"/>
      <c r="B535"/>
      <c r="C535"/>
      <c r="D535"/>
      <c r="E535"/>
    </row>
    <row r="536" spans="1:5">
      <c r="A536"/>
      <c r="B536"/>
      <c r="C536"/>
      <c r="D536"/>
      <c r="E536"/>
    </row>
    <row r="537" spans="1:5">
      <c r="A537"/>
      <c r="B537"/>
      <c r="C537"/>
      <c r="D537"/>
      <c r="E537"/>
    </row>
    <row r="538" spans="1:5">
      <c r="A538"/>
      <c r="B538"/>
      <c r="C538"/>
      <c r="D538"/>
      <c r="E538"/>
    </row>
    <row r="539" spans="1:5">
      <c r="A539"/>
      <c r="B539"/>
      <c r="C539"/>
      <c r="D539"/>
      <c r="E539"/>
    </row>
    <row r="540" spans="1:5">
      <c r="A540"/>
      <c r="B540"/>
      <c r="C540"/>
      <c r="D540"/>
      <c r="E540"/>
    </row>
    <row r="541" spans="1:5">
      <c r="A541"/>
      <c r="B541"/>
      <c r="C541"/>
      <c r="D541"/>
      <c r="E541"/>
    </row>
    <row r="542" spans="1:5">
      <c r="A542"/>
      <c r="B542"/>
      <c r="C542"/>
      <c r="D542"/>
      <c r="E542"/>
    </row>
    <row r="543" spans="1:5">
      <c r="A543"/>
      <c r="B543"/>
      <c r="C543"/>
      <c r="D543"/>
      <c r="E543"/>
    </row>
    <row r="544" spans="1:5">
      <c r="A544"/>
      <c r="B544"/>
      <c r="C544"/>
      <c r="D544"/>
      <c r="E544"/>
    </row>
    <row r="545" spans="1:5">
      <c r="A545"/>
      <c r="B545"/>
      <c r="C545"/>
      <c r="D545"/>
      <c r="E545"/>
    </row>
    <row r="546" spans="1:5">
      <c r="A546"/>
      <c r="B546"/>
      <c r="C546"/>
      <c r="D546"/>
      <c r="E546"/>
    </row>
    <row r="547" spans="1:5">
      <c r="A547"/>
      <c r="B547"/>
      <c r="C547"/>
      <c r="D547"/>
      <c r="E547"/>
    </row>
    <row r="548" spans="1:5">
      <c r="A548"/>
      <c r="B548"/>
      <c r="C548"/>
      <c r="D548"/>
      <c r="E548"/>
    </row>
    <row r="549" spans="1:5">
      <c r="A549"/>
      <c r="B549"/>
      <c r="C549"/>
      <c r="D549"/>
      <c r="E549"/>
    </row>
    <row r="550" spans="1:5">
      <c r="A550"/>
      <c r="B550"/>
      <c r="C550"/>
      <c r="D550"/>
      <c r="E550"/>
    </row>
    <row r="551" spans="1:5">
      <c r="A551"/>
      <c r="B551"/>
      <c r="C551"/>
      <c r="D551"/>
      <c r="E551"/>
    </row>
    <row r="552" spans="1:5">
      <c r="A552"/>
    </row>
    <row r="553" spans="1:5">
      <c r="A553"/>
    </row>
    <row r="554" spans="1:5">
      <c r="A554"/>
    </row>
    <row r="555" spans="1:5">
      <c r="A555"/>
    </row>
    <row r="556" spans="1:5">
      <c r="A556"/>
    </row>
    <row r="557" spans="1:5">
      <c r="A557"/>
    </row>
    <row r="558" spans="1:5">
      <c r="A558"/>
    </row>
    <row r="559" spans="1:5">
      <c r="A559"/>
    </row>
    <row r="560" spans="1:5">
      <c r="A560"/>
    </row>
    <row r="561" spans="1:1">
      <c r="A561"/>
    </row>
    <row r="562" spans="1:1">
      <c r="A562"/>
    </row>
    <row r="563" spans="1:1">
      <c r="A563"/>
    </row>
    <row r="564" spans="1:1">
      <c r="A564"/>
    </row>
    <row r="565" spans="1:1">
      <c r="A565"/>
    </row>
    <row r="566" spans="1:1">
      <c r="A566"/>
    </row>
    <row r="567" spans="1:1">
      <c r="A567"/>
    </row>
    <row r="568" spans="1:1">
      <c r="A568"/>
    </row>
    <row r="569" spans="1:1">
      <c r="A569"/>
    </row>
  </sheetData>
  <conditionalFormatting sqref="A5:I59">
    <cfRule type="expression" dxfId="187" priority="2">
      <formula>MOD(ROW(),2)=1</formula>
    </cfRule>
  </conditionalFormatting>
  <conditionalFormatting sqref="B82:I86">
    <cfRule type="colorScale" priority="1">
      <colorScale>
        <cfvo type="min"/>
        <cfvo type="max"/>
        <color rgb="FFFCFCFF"/>
        <color rgb="FF63BE7B"/>
      </colorScale>
    </cfRule>
  </conditionalFormatting>
  <pageMargins left="0.25" right="0.25" top="0.75" bottom="0.75" header="0.3" footer="0.3"/>
  <pageSetup scale="63"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40DB3-D319-40E9-8618-0E0CAFE8F61A}">
  <sheetPr>
    <pageSetUpPr fitToPage="1"/>
  </sheetPr>
  <dimension ref="A1:Q91"/>
  <sheetViews>
    <sheetView showGridLines="0" zoomScaleNormal="100" workbookViewId="0"/>
  </sheetViews>
  <sheetFormatPr defaultColWidth="9.5703125" defaultRowHeight="14.25"/>
  <cols>
    <col min="1" max="1" width="11.85546875" style="26" customWidth="1"/>
    <col min="2" max="2" width="13.28515625" style="26" customWidth="1"/>
    <col min="3" max="3" width="12" style="26" customWidth="1"/>
    <col min="4" max="4" width="14.5703125" style="26" customWidth="1"/>
    <col min="5" max="5" width="12" style="26" customWidth="1"/>
    <col min="6" max="7" width="21.7109375" style="26" customWidth="1"/>
    <col min="8" max="9" width="14.85546875" style="26" customWidth="1"/>
    <col min="10" max="14" width="2.7109375" style="26" customWidth="1"/>
    <col min="15" max="15" width="12.140625" style="26" customWidth="1"/>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7">
      <c r="A1" s="36" t="s">
        <v>669</v>
      </c>
      <c r="O1" s="16" t="str">
        <f>HYPERLINK("#'"&amp;"Index'!A1","INDEX")</f>
        <v>INDEX</v>
      </c>
    </row>
    <row r="2" spans="1:17">
      <c r="A2" s="163"/>
      <c r="B2" s="164" t="s">
        <v>670</v>
      </c>
      <c r="C2" s="164"/>
      <c r="D2" s="164"/>
      <c r="E2" s="164" t="s">
        <v>671</v>
      </c>
      <c r="F2" s="164"/>
      <c r="G2" s="164"/>
      <c r="H2" s="164" t="s">
        <v>655</v>
      </c>
      <c r="I2" s="164"/>
    </row>
    <row r="3" spans="1:17" ht="15">
      <c r="A3" s="165"/>
      <c r="B3" s="166" t="s">
        <v>672</v>
      </c>
      <c r="C3" s="166"/>
      <c r="D3" s="166"/>
      <c r="E3" s="166"/>
      <c r="F3" s="166"/>
      <c r="G3" s="169" t="s">
        <v>628</v>
      </c>
      <c r="H3" s="166" t="s">
        <v>673</v>
      </c>
      <c r="I3" s="166"/>
      <c r="J3" s="182"/>
    </row>
    <row r="4" spans="1:17" ht="33.75" customHeight="1">
      <c r="A4" s="27" t="s">
        <v>277</v>
      </c>
      <c r="B4" s="27" t="s">
        <v>674</v>
      </c>
      <c r="C4" s="27" t="s">
        <v>660</v>
      </c>
      <c r="D4" s="27" t="s">
        <v>634</v>
      </c>
      <c r="E4" s="27" t="s">
        <v>661</v>
      </c>
      <c r="F4" s="37" t="s">
        <v>662</v>
      </c>
      <c r="G4" s="27" t="s">
        <v>34</v>
      </c>
      <c r="H4" s="37" t="s">
        <v>663</v>
      </c>
      <c r="I4" s="37" t="s">
        <v>664</v>
      </c>
      <c r="J4" s="182"/>
    </row>
    <row r="5" spans="1:17" ht="15" customHeight="1">
      <c r="A5" s="28">
        <v>1970</v>
      </c>
      <c r="B5" s="173">
        <v>97.4</v>
      </c>
      <c r="C5" s="173" t="s">
        <v>273</v>
      </c>
      <c r="D5" s="173">
        <v>97.4</v>
      </c>
      <c r="E5" s="173">
        <v>6.7809999999999997</v>
      </c>
      <c r="F5" s="173">
        <v>90.619</v>
      </c>
      <c r="G5" s="186">
        <v>0.44193180266468995</v>
      </c>
      <c r="H5" s="186">
        <v>22.3</v>
      </c>
      <c r="I5" s="186">
        <v>110.47260477558704</v>
      </c>
      <c r="P5" s="45"/>
      <c r="Q5" s="39"/>
    </row>
    <row r="6" spans="1:17" ht="11.1" customHeight="1">
      <c r="A6" s="28">
        <v>1971</v>
      </c>
      <c r="B6" s="173">
        <v>85.8</v>
      </c>
      <c r="C6" s="173" t="s">
        <v>273</v>
      </c>
      <c r="D6" s="173">
        <v>85.8</v>
      </c>
      <c r="E6" s="173">
        <v>7.1740000000000004</v>
      </c>
      <c r="F6" s="173">
        <v>78.625999999999991</v>
      </c>
      <c r="G6" s="186">
        <v>0.37862670409946975</v>
      </c>
      <c r="H6" s="186">
        <v>29.2</v>
      </c>
      <c r="I6" s="186">
        <v>137.66441940502568</v>
      </c>
      <c r="P6" s="45"/>
      <c r="Q6" s="39"/>
    </row>
    <row r="7" spans="1:17" ht="11.1" customHeight="1">
      <c r="A7" s="28">
        <v>1972</v>
      </c>
      <c r="B7" s="173">
        <v>94.7</v>
      </c>
      <c r="C7" s="173" t="s">
        <v>273</v>
      </c>
      <c r="D7" s="173">
        <v>94.7</v>
      </c>
      <c r="E7" s="173">
        <v>10.08</v>
      </c>
      <c r="F7" s="173">
        <v>84.62</v>
      </c>
      <c r="G7" s="186">
        <v>0.40315203719937498</v>
      </c>
      <c r="H7" s="186">
        <v>26.7</v>
      </c>
      <c r="I7" s="186">
        <v>120.66160520607374</v>
      </c>
      <c r="P7" s="45"/>
      <c r="Q7" s="39"/>
    </row>
    <row r="8" spans="1:17" ht="11.1" customHeight="1">
      <c r="A8" s="28">
        <v>1973</v>
      </c>
      <c r="B8" s="173">
        <v>88</v>
      </c>
      <c r="C8" s="173">
        <v>7.2889999999999997</v>
      </c>
      <c r="D8" s="173">
        <v>95.289000000000001</v>
      </c>
      <c r="E8" s="173">
        <v>10.452999999999999</v>
      </c>
      <c r="F8" s="173">
        <v>84.835999999999999</v>
      </c>
      <c r="G8" s="186">
        <v>0.40034165608822658</v>
      </c>
      <c r="H8" s="186">
        <v>31.1</v>
      </c>
      <c r="I8" s="186">
        <v>133.24764353041988</v>
      </c>
      <c r="P8" s="45"/>
      <c r="Q8" s="39"/>
    </row>
    <row r="9" spans="1:17" ht="11.1" customHeight="1">
      <c r="A9" s="28">
        <v>1974</v>
      </c>
      <c r="B9" s="173">
        <v>84.9</v>
      </c>
      <c r="C9" s="173">
        <v>9.109</v>
      </c>
      <c r="D9" s="173">
        <v>94.009</v>
      </c>
      <c r="E9" s="173">
        <v>10.874000000000001</v>
      </c>
      <c r="F9" s="173">
        <v>83.135000000000005</v>
      </c>
      <c r="G9" s="186">
        <v>0.38874652800508758</v>
      </c>
      <c r="H9" s="186">
        <v>33.4</v>
      </c>
      <c r="I9" s="186">
        <v>131.32027994023747</v>
      </c>
      <c r="P9" s="45"/>
      <c r="Q9" s="39"/>
    </row>
    <row r="10" spans="1:17" ht="11.1" customHeight="1">
      <c r="A10" s="28">
        <v>1975</v>
      </c>
      <c r="B10" s="173">
        <v>91.5</v>
      </c>
      <c r="C10" s="173">
        <v>8.4849999999999994</v>
      </c>
      <c r="D10" s="173">
        <v>99.984999999999999</v>
      </c>
      <c r="E10" s="173">
        <v>11.057</v>
      </c>
      <c r="F10" s="173">
        <v>88.927999999999997</v>
      </c>
      <c r="G10" s="186">
        <v>0.41175517310034121</v>
      </c>
      <c r="H10" s="186">
        <v>34</v>
      </c>
      <c r="I10" s="186">
        <v>122.31975823859548</v>
      </c>
      <c r="P10" s="45"/>
      <c r="Q10" s="39"/>
    </row>
    <row r="11" spans="1:17" ht="11.1" customHeight="1">
      <c r="A11" s="28">
        <v>1976</v>
      </c>
      <c r="B11" s="173">
        <v>96.211098398169298</v>
      </c>
      <c r="C11" s="173">
        <v>8.2449999999999992</v>
      </c>
      <c r="D11" s="173">
        <v>104.4560983981693</v>
      </c>
      <c r="E11" s="173">
        <v>10.436</v>
      </c>
      <c r="F11" s="173">
        <v>94.020098398169296</v>
      </c>
      <c r="G11" s="186">
        <v>0.43121562317136836</v>
      </c>
      <c r="H11" s="186">
        <v>38.1</v>
      </c>
      <c r="I11" s="186">
        <v>129.91441333924371</v>
      </c>
      <c r="P11" s="45"/>
      <c r="Q11" s="39"/>
    </row>
    <row r="12" spans="1:17" ht="11.1" customHeight="1">
      <c r="A12" s="28">
        <v>1977</v>
      </c>
      <c r="B12" s="173">
        <v>76.738558352402706</v>
      </c>
      <c r="C12" s="173">
        <v>7.093</v>
      </c>
      <c r="D12" s="173">
        <v>83.831558352402709</v>
      </c>
      <c r="E12" s="173">
        <v>9.827</v>
      </c>
      <c r="F12" s="173">
        <v>74.004558352402711</v>
      </c>
      <c r="G12" s="186">
        <v>0.33601931698020199</v>
      </c>
      <c r="H12" s="186">
        <v>47</v>
      </c>
      <c r="I12" s="186">
        <v>150.88766894603359</v>
      </c>
      <c r="P12" s="45"/>
      <c r="Q12" s="39"/>
    </row>
    <row r="13" spans="1:17" ht="11.1" customHeight="1">
      <c r="A13" s="28">
        <v>1978</v>
      </c>
      <c r="B13" s="173">
        <v>71.7</v>
      </c>
      <c r="C13" s="173">
        <v>5.0380000000000003</v>
      </c>
      <c r="D13" s="173">
        <v>76.738</v>
      </c>
      <c r="E13" s="173">
        <v>12.6</v>
      </c>
      <c r="F13" s="173">
        <v>64.138000000000005</v>
      </c>
      <c r="G13" s="186">
        <v>0.28815059415504191</v>
      </c>
      <c r="H13" s="186">
        <v>52.2</v>
      </c>
      <c r="I13" s="186">
        <v>156.57338252497078</v>
      </c>
      <c r="P13" s="45"/>
      <c r="Q13" s="39"/>
    </row>
    <row r="14" spans="1:17" ht="11.1" customHeight="1">
      <c r="A14" s="28">
        <v>1979</v>
      </c>
      <c r="B14" s="173">
        <v>64.8</v>
      </c>
      <c r="C14" s="173">
        <v>6.7</v>
      </c>
      <c r="D14" s="173">
        <v>71.5</v>
      </c>
      <c r="E14" s="173">
        <v>15.1</v>
      </c>
      <c r="F14" s="173">
        <v>56.4</v>
      </c>
      <c r="G14" s="186">
        <v>0.25060540756703914</v>
      </c>
      <c r="H14" s="186">
        <v>64.400000000000006</v>
      </c>
      <c r="I14" s="186">
        <v>178.37358741413695</v>
      </c>
      <c r="P14" s="45"/>
      <c r="Q14" s="39"/>
    </row>
    <row r="15" spans="1:17" ht="15" customHeight="1">
      <c r="A15" s="28">
        <v>1980</v>
      </c>
      <c r="B15" s="173">
        <v>78.900000000000006</v>
      </c>
      <c r="C15" s="173">
        <v>7.242</v>
      </c>
      <c r="D15" s="173">
        <v>86.14200000000001</v>
      </c>
      <c r="E15" s="173">
        <v>19.2</v>
      </c>
      <c r="F15" s="173">
        <v>66.942000000000007</v>
      </c>
      <c r="G15" s="186">
        <v>0.29395852910954395</v>
      </c>
      <c r="H15" s="186">
        <v>58.1</v>
      </c>
      <c r="I15" s="186">
        <v>147.55555555555554</v>
      </c>
      <c r="P15" s="45"/>
      <c r="Q15" s="39"/>
    </row>
    <row r="16" spans="1:17" ht="11.1" customHeight="1">
      <c r="A16" s="28">
        <v>1981</v>
      </c>
      <c r="B16" s="173">
        <v>82.1</v>
      </c>
      <c r="C16" s="173">
        <v>8.7629999999999999</v>
      </c>
      <c r="D16" s="173">
        <v>90.863</v>
      </c>
      <c r="E16" s="173">
        <v>19.475000000000001</v>
      </c>
      <c r="F16" s="173">
        <v>71.388000000000005</v>
      </c>
      <c r="G16" s="186">
        <v>0.31042849812580992</v>
      </c>
      <c r="H16" s="186">
        <v>70.5</v>
      </c>
      <c r="I16" s="186">
        <v>163.60345307713729</v>
      </c>
      <c r="P16" s="45"/>
      <c r="Q16" s="39"/>
    </row>
    <row r="17" spans="1:17" ht="11.1" customHeight="1">
      <c r="A17" s="28">
        <v>1982</v>
      </c>
      <c r="B17" s="173">
        <v>89.4</v>
      </c>
      <c r="C17" s="173">
        <v>16.131</v>
      </c>
      <c r="D17" s="173">
        <v>105.53100000000001</v>
      </c>
      <c r="E17" s="173">
        <v>17.895</v>
      </c>
      <c r="F17" s="173">
        <v>87.63600000000001</v>
      </c>
      <c r="G17" s="186">
        <v>0.37743552638379252</v>
      </c>
      <c r="H17" s="186" t="s">
        <v>273</v>
      </c>
      <c r="I17" s="186" t="s">
        <v>273</v>
      </c>
      <c r="P17" s="45"/>
      <c r="Q17" s="39"/>
    </row>
    <row r="18" spans="1:17" ht="11.1" customHeight="1">
      <c r="A18" s="28">
        <v>1983</v>
      </c>
      <c r="B18" s="173">
        <v>98</v>
      </c>
      <c r="C18" s="173">
        <v>20.231999999999999</v>
      </c>
      <c r="D18" s="173">
        <v>118.232</v>
      </c>
      <c r="E18" s="173">
        <v>16.945</v>
      </c>
      <c r="F18" s="173">
        <v>101.28700000000001</v>
      </c>
      <c r="G18" s="186">
        <v>0.43228328645751091</v>
      </c>
      <c r="H18" s="186" t="s">
        <v>273</v>
      </c>
      <c r="I18" s="186" t="s">
        <v>273</v>
      </c>
      <c r="P18" s="45"/>
      <c r="Q18" s="39"/>
    </row>
    <row r="19" spans="1:17" ht="11.1" customHeight="1">
      <c r="A19" s="28">
        <v>1984</v>
      </c>
      <c r="B19" s="173">
        <v>104.3</v>
      </c>
      <c r="C19" s="173">
        <v>14.308</v>
      </c>
      <c r="D19" s="173">
        <v>118.608</v>
      </c>
      <c r="E19" s="173">
        <v>22.61</v>
      </c>
      <c r="F19" s="173">
        <v>95.998000000000005</v>
      </c>
      <c r="G19" s="186">
        <v>0.40617225447221894</v>
      </c>
      <c r="H19" s="186">
        <v>73.7</v>
      </c>
      <c r="I19" s="186">
        <v>149.60821728715848</v>
      </c>
      <c r="P19" s="45"/>
      <c r="Q19" s="39"/>
    </row>
    <row r="20" spans="1:17" ht="11.1" customHeight="1">
      <c r="A20" s="28">
        <v>1985</v>
      </c>
      <c r="B20" s="173">
        <v>115.2</v>
      </c>
      <c r="C20" s="173">
        <v>18.033999999999999</v>
      </c>
      <c r="D20" s="173">
        <v>133.23400000000001</v>
      </c>
      <c r="E20" s="173">
        <v>22.260999999999999</v>
      </c>
      <c r="F20" s="173">
        <v>110.97300000000001</v>
      </c>
      <c r="G20" s="186">
        <v>0.46536193838953988</v>
      </c>
      <c r="H20" s="186">
        <v>79.3</v>
      </c>
      <c r="I20" s="186">
        <v>156.03785836563625</v>
      </c>
      <c r="P20" s="45"/>
      <c r="Q20" s="39"/>
    </row>
    <row r="21" spans="1:17" ht="11.1" customHeight="1">
      <c r="A21" s="28">
        <v>1986</v>
      </c>
      <c r="B21" s="173">
        <v>138.69999999999999</v>
      </c>
      <c r="C21" s="173">
        <v>24.05</v>
      </c>
      <c r="D21" s="173">
        <v>162.75</v>
      </c>
      <c r="E21" s="173">
        <v>17.603000000000002</v>
      </c>
      <c r="F21" s="173">
        <v>145.14699999999999</v>
      </c>
      <c r="G21" s="186">
        <v>0.60314314089698351</v>
      </c>
      <c r="H21" s="186">
        <v>70.599999999999994</v>
      </c>
      <c r="I21" s="186">
        <v>136.16200578592091</v>
      </c>
      <c r="P21" s="45"/>
      <c r="Q21" s="39"/>
    </row>
    <row r="22" spans="1:17" ht="11.1" customHeight="1">
      <c r="A22" s="28">
        <v>1987</v>
      </c>
      <c r="B22" s="173">
        <v>138.80000000000001</v>
      </c>
      <c r="C22" s="173">
        <v>28.4</v>
      </c>
      <c r="D22" s="173">
        <v>167.20000000000002</v>
      </c>
      <c r="E22" s="173">
        <v>29.739000000000001</v>
      </c>
      <c r="F22" s="173">
        <v>137.46100000000001</v>
      </c>
      <c r="G22" s="186">
        <v>0.56613976705490854</v>
      </c>
      <c r="H22" s="186">
        <v>65.599999999999994</v>
      </c>
      <c r="I22" s="186">
        <v>123.48002861122613</v>
      </c>
      <c r="P22" s="45"/>
      <c r="Q22" s="39"/>
    </row>
    <row r="23" spans="1:17" ht="11.1" customHeight="1">
      <c r="A23" s="28">
        <v>1988</v>
      </c>
      <c r="B23" s="173">
        <v>148.1</v>
      </c>
      <c r="C23" s="173">
        <v>32.343000000000004</v>
      </c>
      <c r="D23" s="173">
        <v>180.44299999999998</v>
      </c>
      <c r="E23" s="173">
        <v>37.807000000000002</v>
      </c>
      <c r="F23" s="173">
        <v>142.63599999999997</v>
      </c>
      <c r="G23" s="186">
        <v>0.58213785757139169</v>
      </c>
      <c r="H23" s="186">
        <v>70.5</v>
      </c>
      <c r="I23" s="186">
        <v>128.17482682762758</v>
      </c>
      <c r="P23" s="45"/>
      <c r="Q23" s="39"/>
    </row>
    <row r="24" spans="1:17" ht="11.1" customHeight="1">
      <c r="A24" s="28">
        <v>1989</v>
      </c>
      <c r="B24" s="173">
        <v>149.19999999999999</v>
      </c>
      <c r="C24" s="173">
        <v>34.485503000000001</v>
      </c>
      <c r="D24" s="173">
        <v>183.68550299999998</v>
      </c>
      <c r="E24" s="173">
        <v>42.615000000000002</v>
      </c>
      <c r="F24" s="173">
        <v>141.07050299999997</v>
      </c>
      <c r="G24" s="186">
        <v>0.57034592992698352</v>
      </c>
      <c r="H24" s="186">
        <v>68.2</v>
      </c>
      <c r="I24" s="186">
        <v>119.31629314718593</v>
      </c>
      <c r="P24" s="45"/>
      <c r="Q24" s="39"/>
    </row>
    <row r="25" spans="1:17" ht="15" customHeight="1">
      <c r="A25" s="28">
        <v>1990</v>
      </c>
      <c r="B25" s="173">
        <v>142.4</v>
      </c>
      <c r="C25" s="173">
        <v>43.779249999999998</v>
      </c>
      <c r="D25" s="173">
        <v>186.17925</v>
      </c>
      <c r="E25" s="173">
        <v>39.384999999999998</v>
      </c>
      <c r="F25" s="173">
        <v>146.79425000000001</v>
      </c>
      <c r="G25" s="186">
        <v>0.58686713415316716</v>
      </c>
      <c r="H25" s="186">
        <v>68.599999999999994</v>
      </c>
      <c r="I25" s="186">
        <v>115.66931390898205</v>
      </c>
      <c r="P25" s="45"/>
      <c r="Q25" s="39"/>
    </row>
    <row r="26" spans="1:17" ht="11.1" customHeight="1">
      <c r="A26" s="28">
        <v>1991</v>
      </c>
      <c r="B26" s="173">
        <v>137</v>
      </c>
      <c r="C26" s="173">
        <v>52.436748000000001</v>
      </c>
      <c r="D26" s="173">
        <v>189.43674799999999</v>
      </c>
      <c r="E26" s="173">
        <v>37.186999999999998</v>
      </c>
      <c r="F26" s="173">
        <v>152.24974800000001</v>
      </c>
      <c r="G26" s="186">
        <v>0.600607306710639</v>
      </c>
      <c r="H26" s="186">
        <v>78.900000000000006</v>
      </c>
      <c r="I26" s="186">
        <v>128.70495734303381</v>
      </c>
      <c r="P26" s="45"/>
      <c r="Q26" s="39"/>
    </row>
    <row r="27" spans="1:17" ht="11.1" customHeight="1">
      <c r="A27" s="28">
        <v>1992</v>
      </c>
      <c r="B27" s="173">
        <v>137.6</v>
      </c>
      <c r="C27" s="173">
        <v>57.707262999999998</v>
      </c>
      <c r="D27" s="173">
        <v>195.30726299999998</v>
      </c>
      <c r="E27" s="173">
        <v>42.287467999999997</v>
      </c>
      <c r="F27" s="173">
        <v>153.01979499999999</v>
      </c>
      <c r="G27" s="186">
        <v>0.59565344071873993</v>
      </c>
      <c r="H27" s="186">
        <v>92</v>
      </c>
      <c r="I27" s="186">
        <v>146.72812235849509</v>
      </c>
      <c r="P27" s="45"/>
      <c r="Q27" s="39"/>
    </row>
    <row r="28" spans="1:17" ht="11.1" customHeight="1">
      <c r="A28" s="28">
        <v>1993</v>
      </c>
      <c r="B28" s="173">
        <v>125.2</v>
      </c>
      <c r="C28" s="173">
        <v>69.310739999999996</v>
      </c>
      <c r="D28" s="173">
        <v>194.51074</v>
      </c>
      <c r="E28" s="173">
        <v>46.855276000000003</v>
      </c>
      <c r="F28" s="173">
        <v>147.65546399999999</v>
      </c>
      <c r="G28" s="186">
        <v>0.56734919213847956</v>
      </c>
      <c r="H28" s="186">
        <v>95.7</v>
      </c>
      <c r="I28" s="186">
        <v>149.09096574179378</v>
      </c>
      <c r="P28" s="45"/>
      <c r="Q28" s="39"/>
    </row>
    <row r="29" spans="1:17" ht="11.1" customHeight="1">
      <c r="A29" s="28">
        <v>1994</v>
      </c>
      <c r="B29" s="173">
        <v>131.1</v>
      </c>
      <c r="C29" s="173">
        <v>64.816411000000002</v>
      </c>
      <c r="D29" s="173">
        <v>195.91641099999998</v>
      </c>
      <c r="E29" s="173">
        <v>48.540447999999998</v>
      </c>
      <c r="F29" s="173">
        <v>147.37596299999998</v>
      </c>
      <c r="G29" s="186">
        <v>0.55943744590716526</v>
      </c>
      <c r="H29" s="186">
        <v>100</v>
      </c>
      <c r="I29" s="186">
        <v>152.53901185228122</v>
      </c>
      <c r="P29" s="45"/>
      <c r="Q29" s="39"/>
    </row>
    <row r="30" spans="1:17" ht="11.1" customHeight="1">
      <c r="A30" s="28">
        <v>1995</v>
      </c>
      <c r="B30" s="173">
        <v>110</v>
      </c>
      <c r="C30" s="173">
        <v>79.126000000000005</v>
      </c>
      <c r="D30" s="173">
        <v>189.126</v>
      </c>
      <c r="E30" s="173">
        <v>40.719177999999999</v>
      </c>
      <c r="F30" s="173">
        <v>148.40682200000001</v>
      </c>
      <c r="G30" s="186">
        <v>0.55675454780778599</v>
      </c>
      <c r="H30" s="186">
        <v>113</v>
      </c>
      <c r="I30" s="186">
        <v>168.82554195987029</v>
      </c>
      <c r="P30" s="45"/>
      <c r="Q30" s="39"/>
    </row>
    <row r="31" spans="1:17" ht="11.1" customHeight="1">
      <c r="A31" s="28">
        <v>1996</v>
      </c>
      <c r="B31" s="173">
        <v>111.4</v>
      </c>
      <c r="C31" s="173">
        <v>76.135418999999999</v>
      </c>
      <c r="D31" s="173">
        <v>187.53541899999999</v>
      </c>
      <c r="E31" s="173">
        <v>31.695350000000001</v>
      </c>
      <c r="F31" s="173">
        <v>155.840069</v>
      </c>
      <c r="G31" s="186">
        <v>0.57789818183166652</v>
      </c>
      <c r="H31" s="186">
        <v>92.9</v>
      </c>
      <c r="I31" s="186">
        <v>136.30494747344329</v>
      </c>
      <c r="P31" s="45"/>
      <c r="Q31" s="39"/>
    </row>
    <row r="32" spans="1:17" ht="11.1" customHeight="1">
      <c r="A32" s="28">
        <v>1997</v>
      </c>
      <c r="B32" s="173">
        <v>124.8</v>
      </c>
      <c r="C32" s="173">
        <v>88.642881000000003</v>
      </c>
      <c r="D32" s="173">
        <v>213.442881</v>
      </c>
      <c r="E32" s="173">
        <v>33.649417</v>
      </c>
      <c r="F32" s="173">
        <v>179.793464</v>
      </c>
      <c r="G32" s="186">
        <v>0.65879647651990392</v>
      </c>
      <c r="H32" s="186">
        <v>108</v>
      </c>
      <c r="I32" s="186">
        <v>155.75874700741298</v>
      </c>
      <c r="P32" s="45"/>
      <c r="Q32" s="39"/>
    </row>
    <row r="33" spans="1:17" ht="11.1" customHeight="1">
      <c r="A33" s="28">
        <v>1998</v>
      </c>
      <c r="B33" s="173">
        <v>126.4</v>
      </c>
      <c r="C33" s="173">
        <v>109.84496499999999</v>
      </c>
      <c r="D33" s="173">
        <v>236.24496499999998</v>
      </c>
      <c r="E33" s="173">
        <v>34.393082</v>
      </c>
      <c r="F33" s="173">
        <v>201.85188299999999</v>
      </c>
      <c r="G33" s="186">
        <v>0.73104280100682684</v>
      </c>
      <c r="H33" s="186">
        <v>124</v>
      </c>
      <c r="I33" s="186">
        <v>176.88511026789536</v>
      </c>
      <c r="P33" s="45"/>
      <c r="Q33" s="39"/>
    </row>
    <row r="34" spans="1:17" ht="11.1" customHeight="1">
      <c r="A34" s="28">
        <v>1999</v>
      </c>
      <c r="B34" s="173">
        <v>145.5</v>
      </c>
      <c r="C34" s="173">
        <v>142.28486699999999</v>
      </c>
      <c r="D34" s="173">
        <v>287.78486699999996</v>
      </c>
      <c r="E34" s="173">
        <v>38.062736999999998</v>
      </c>
      <c r="F34" s="173">
        <v>249.72212999999996</v>
      </c>
      <c r="G34" s="186">
        <v>0.89411600637318944</v>
      </c>
      <c r="H34" s="186">
        <v>131</v>
      </c>
      <c r="I34" s="186">
        <v>184.28901018513309</v>
      </c>
      <c r="P34" s="45"/>
      <c r="Q34" s="39"/>
    </row>
    <row r="35" spans="1:17" ht="15" customHeight="1">
      <c r="A35" s="28">
        <v>2000</v>
      </c>
      <c r="B35" s="173">
        <v>150.4</v>
      </c>
      <c r="C35" s="173">
        <v>159.37884058000003</v>
      </c>
      <c r="D35" s="173">
        <v>309.77884058000006</v>
      </c>
      <c r="E35" s="173">
        <v>39.634698040000004</v>
      </c>
      <c r="F35" s="173">
        <v>270.14414254000008</v>
      </c>
      <c r="G35" s="186">
        <v>0.95665331122773567</v>
      </c>
      <c r="H35" s="186">
        <v>117</v>
      </c>
      <c r="I35" s="186">
        <v>160.91543000178794</v>
      </c>
      <c r="P35" s="45"/>
      <c r="Q35" s="39"/>
    </row>
    <row r="36" spans="1:17" ht="11.1" customHeight="1">
      <c r="A36" s="28">
        <v>2001</v>
      </c>
      <c r="B36" s="173">
        <v>137.19999999999999</v>
      </c>
      <c r="C36" s="173">
        <v>156.83659846</v>
      </c>
      <c r="D36" s="173">
        <v>294.03659845999999</v>
      </c>
      <c r="E36" s="173">
        <v>31.599934000000001</v>
      </c>
      <c r="F36" s="173">
        <v>262.43666445999997</v>
      </c>
      <c r="G36" s="186">
        <v>0.91983304761915008</v>
      </c>
      <c r="H36" s="186">
        <v>140</v>
      </c>
      <c r="I36" s="186">
        <v>188.20998857296496</v>
      </c>
      <c r="P36" s="45"/>
      <c r="Q36" s="39"/>
    </row>
    <row r="37" spans="1:17" ht="11.1" customHeight="1">
      <c r="A37" s="28">
        <v>2002</v>
      </c>
      <c r="B37" s="173">
        <v>126.7</v>
      </c>
      <c r="C37" s="173">
        <v>180.25314836000001</v>
      </c>
      <c r="D37" s="173">
        <v>306.95314836</v>
      </c>
      <c r="E37" s="173">
        <v>29.340043999999999</v>
      </c>
      <c r="F37" s="173">
        <v>277.61310436000002</v>
      </c>
      <c r="G37" s="186">
        <v>0.9635836925156871</v>
      </c>
      <c r="H37" s="186">
        <v>110</v>
      </c>
      <c r="I37" s="186">
        <v>145.69536423841058</v>
      </c>
      <c r="P37" s="45"/>
      <c r="Q37" s="39"/>
    </row>
    <row r="38" spans="1:17" ht="11.1" customHeight="1">
      <c r="A38" s="28">
        <v>2003</v>
      </c>
      <c r="B38" s="173">
        <v>119.4</v>
      </c>
      <c r="C38" s="173">
        <v>212.62347359</v>
      </c>
      <c r="D38" s="173">
        <v>332.02347358999998</v>
      </c>
      <c r="E38" s="173">
        <v>28.637981</v>
      </c>
      <c r="F38" s="173">
        <v>303.38549258999996</v>
      </c>
      <c r="G38" s="186">
        <v>1.0432084258451406</v>
      </c>
      <c r="H38" s="186">
        <v>105</v>
      </c>
      <c r="I38" s="186">
        <v>136.34238819924167</v>
      </c>
      <c r="P38" s="45"/>
      <c r="Q38" s="39"/>
    </row>
    <row r="39" spans="1:17" ht="11.1" customHeight="1">
      <c r="A39" s="28">
        <v>2004</v>
      </c>
      <c r="B39" s="173">
        <v>152.4</v>
      </c>
      <c r="C39" s="173">
        <v>203.71777</v>
      </c>
      <c r="D39" s="173">
        <v>356.11777000000001</v>
      </c>
      <c r="E39" s="173">
        <v>26.054708000000002</v>
      </c>
      <c r="F39" s="173">
        <v>330.063062</v>
      </c>
      <c r="G39" s="186">
        <v>1.1247170986711672</v>
      </c>
      <c r="H39" s="186">
        <v>81.3</v>
      </c>
      <c r="I39" s="186">
        <v>102.8215862095132</v>
      </c>
      <c r="P39" s="45"/>
      <c r="Q39" s="39"/>
    </row>
    <row r="40" spans="1:17" ht="11.1" customHeight="1">
      <c r="A40" s="28">
        <v>2005</v>
      </c>
      <c r="B40" s="173">
        <v>114.4</v>
      </c>
      <c r="C40" s="173">
        <v>238.799577</v>
      </c>
      <c r="D40" s="173">
        <v>353.19957699999998</v>
      </c>
      <c r="E40" s="173">
        <v>22.568764999999999</v>
      </c>
      <c r="F40" s="173">
        <v>330.63081199999999</v>
      </c>
      <c r="G40" s="186">
        <v>1.1162937170580551</v>
      </c>
      <c r="H40" s="186">
        <v>87.4</v>
      </c>
      <c r="I40" s="186">
        <v>107.19060058623693</v>
      </c>
      <c r="P40" s="45"/>
      <c r="Q40" s="39"/>
    </row>
    <row r="41" spans="1:17" ht="11.1" customHeight="1">
      <c r="A41" s="28">
        <v>2006</v>
      </c>
      <c r="B41" s="173">
        <v>91.1</v>
      </c>
      <c r="C41" s="173">
        <v>265.25292300000001</v>
      </c>
      <c r="D41" s="173">
        <v>356.35292300000003</v>
      </c>
      <c r="E41" s="173">
        <v>17.327646999999999</v>
      </c>
      <c r="F41" s="173">
        <v>339.02527600000002</v>
      </c>
      <c r="G41" s="186">
        <v>1.1338796319313154</v>
      </c>
      <c r="H41" s="186">
        <v>88.9</v>
      </c>
      <c r="I41" s="186">
        <v>105.73892358013678</v>
      </c>
      <c r="P41" s="45"/>
      <c r="Q41" s="39"/>
    </row>
    <row r="42" spans="1:17" ht="11.1" customHeight="1">
      <c r="A42" s="28">
        <v>2007</v>
      </c>
      <c r="B42" s="173">
        <v>92.7</v>
      </c>
      <c r="C42" s="173">
        <v>273.46608691999995</v>
      </c>
      <c r="D42" s="173">
        <v>366.16608691999994</v>
      </c>
      <c r="E42" s="173">
        <v>15.654182</v>
      </c>
      <c r="F42" s="173">
        <v>350.51190491999995</v>
      </c>
      <c r="G42" s="186">
        <v>1.1606203932778791</v>
      </c>
      <c r="H42" s="186">
        <v>98.9</v>
      </c>
      <c r="I42" s="186">
        <v>114.53122104873077</v>
      </c>
      <c r="P42" s="45"/>
      <c r="Q42" s="39"/>
    </row>
    <row r="43" spans="1:17" ht="11.1" customHeight="1">
      <c r="A43" s="28">
        <v>2008</v>
      </c>
      <c r="B43" s="173">
        <v>71.8</v>
      </c>
      <c r="C43" s="173">
        <v>308.26235400000002</v>
      </c>
      <c r="D43" s="173">
        <v>380.06235400000003</v>
      </c>
      <c r="E43" s="173">
        <v>18.988765999999998</v>
      </c>
      <c r="F43" s="173">
        <v>361.07358800000003</v>
      </c>
      <c r="G43" s="186">
        <v>1.1846333346261033</v>
      </c>
      <c r="H43" s="186">
        <v>103</v>
      </c>
      <c r="I43" s="186">
        <v>117.07605396865088</v>
      </c>
      <c r="P43" s="45"/>
      <c r="Q43" s="39"/>
    </row>
    <row r="44" spans="1:17" ht="11.1" customHeight="1">
      <c r="A44" s="28">
        <v>2009</v>
      </c>
      <c r="B44" s="173">
        <v>70.3</v>
      </c>
      <c r="C44" s="173">
        <v>343.99900000000002</v>
      </c>
      <c r="D44" s="173">
        <v>414.29900000000004</v>
      </c>
      <c r="E44" s="173">
        <v>16.362572</v>
      </c>
      <c r="F44" s="173">
        <v>397.93642800000003</v>
      </c>
      <c r="G44" s="186">
        <v>1.2943572627121196</v>
      </c>
      <c r="H44" s="186">
        <v>108</v>
      </c>
      <c r="I44" s="186">
        <v>121.95535079101596</v>
      </c>
      <c r="P44" s="45"/>
      <c r="Q44" s="39"/>
    </row>
    <row r="45" spans="1:17" ht="15" customHeight="1">
      <c r="A45" s="28">
        <v>2010</v>
      </c>
      <c r="B45" s="173">
        <v>67.900000000000006</v>
      </c>
      <c r="C45" s="173">
        <v>377.18936614964008</v>
      </c>
      <c r="D45" s="173">
        <v>445.08936614964011</v>
      </c>
      <c r="E45" s="173">
        <v>21.890481075540006</v>
      </c>
      <c r="F45" s="173">
        <v>423.19888507410013</v>
      </c>
      <c r="G45" s="186">
        <v>1.366297984047842</v>
      </c>
      <c r="H45" s="186">
        <v>122</v>
      </c>
      <c r="I45" s="186">
        <v>136.13184704136401</v>
      </c>
      <c r="P45" s="45"/>
      <c r="Q45" s="39"/>
    </row>
    <row r="46" spans="1:17" ht="11.1" customHeight="1">
      <c r="A46" s="28">
        <v>2011</v>
      </c>
      <c r="B46" s="173">
        <v>65</v>
      </c>
      <c r="C46" s="173">
        <v>385.08101949240006</v>
      </c>
      <c r="D46" s="173">
        <v>450.08101949240006</v>
      </c>
      <c r="E46" s="173">
        <v>18.950554166939995</v>
      </c>
      <c r="F46" s="173">
        <v>431.13046532546008</v>
      </c>
      <c r="G46" s="186">
        <v>1.3819439574215815</v>
      </c>
      <c r="H46" s="186">
        <v>120</v>
      </c>
      <c r="I46" s="186">
        <v>131.19629151815977</v>
      </c>
      <c r="P46" s="45"/>
      <c r="Q46" s="39"/>
    </row>
    <row r="47" spans="1:17" ht="11.1" customHeight="1">
      <c r="A47" s="28">
        <v>2012</v>
      </c>
      <c r="B47" s="173">
        <v>62</v>
      </c>
      <c r="C47" s="173">
        <v>413.66339529746</v>
      </c>
      <c r="D47" s="173">
        <v>475.66339529746</v>
      </c>
      <c r="E47" s="173">
        <v>20.597030521540006</v>
      </c>
      <c r="F47" s="173">
        <v>455.06636477591996</v>
      </c>
      <c r="G47" s="186">
        <v>1.4484829931928236</v>
      </c>
      <c r="H47" s="186">
        <v>117</v>
      </c>
      <c r="I47" s="186">
        <v>125.56881600412122</v>
      </c>
      <c r="P47" s="45"/>
      <c r="Q47" s="39"/>
    </row>
    <row r="48" spans="1:17" ht="11.1" customHeight="1">
      <c r="A48" s="28">
        <v>2013</v>
      </c>
      <c r="B48" s="173">
        <v>62</v>
      </c>
      <c r="C48" s="173">
        <v>402.03788729169997</v>
      </c>
      <c r="D48" s="173">
        <v>464.03788729169997</v>
      </c>
      <c r="E48" s="173">
        <v>16.373046944760002</v>
      </c>
      <c r="F48" s="173">
        <v>447.66484034693997</v>
      </c>
      <c r="G48" s="186">
        <v>1.4153406520389276</v>
      </c>
      <c r="H48" s="186">
        <v>131</v>
      </c>
      <c r="I48" s="186">
        <v>138.20606418669422</v>
      </c>
      <c r="P48" s="45"/>
      <c r="Q48" s="39"/>
    </row>
    <row r="49" spans="1:17" ht="11.1" customHeight="1">
      <c r="A49" s="28">
        <v>2014</v>
      </c>
      <c r="B49" s="173">
        <v>56.8</v>
      </c>
      <c r="C49" s="173">
        <v>486.83222423990003</v>
      </c>
      <c r="D49" s="173">
        <v>543.63222423989998</v>
      </c>
      <c r="E49" s="173">
        <v>17.301747529</v>
      </c>
      <c r="F49" s="173">
        <v>526.33047671090003</v>
      </c>
      <c r="G49" s="186">
        <v>1.6521297866975344</v>
      </c>
      <c r="H49" s="186">
        <v>106</v>
      </c>
      <c r="I49" s="186">
        <v>109.91745821062673</v>
      </c>
      <c r="P49" s="45"/>
      <c r="Q49" s="39"/>
    </row>
    <row r="50" spans="1:17" ht="11.1" customHeight="1">
      <c r="A50" s="28">
        <v>2015</v>
      </c>
      <c r="B50" s="173">
        <v>47.4</v>
      </c>
      <c r="C50" s="173">
        <v>431.32896024196009</v>
      </c>
      <c r="D50" s="173">
        <v>478.72896024196007</v>
      </c>
      <c r="E50" s="173">
        <v>11.358951810799999</v>
      </c>
      <c r="F50" s="173">
        <v>467.37000843116004</v>
      </c>
      <c r="G50" s="186">
        <v>1.4565680321121746</v>
      </c>
      <c r="H50" s="186">
        <v>116</v>
      </c>
      <c r="I50" s="186">
        <v>119.2470984919354</v>
      </c>
      <c r="P50" s="45"/>
      <c r="Q50" s="39"/>
    </row>
    <row r="51" spans="1:17" ht="11.1" customHeight="1">
      <c r="A51" s="28">
        <v>2016</v>
      </c>
      <c r="B51" s="173">
        <v>64.94</v>
      </c>
      <c r="C51" s="173">
        <v>473.30358904223999</v>
      </c>
      <c r="D51" s="173">
        <v>538.24358904224005</v>
      </c>
      <c r="E51" s="173">
        <v>32.771248603720004</v>
      </c>
      <c r="F51" s="173">
        <v>505.47234043852006</v>
      </c>
      <c r="G51" s="186">
        <v>1.5641501395059074</v>
      </c>
      <c r="H51" s="186">
        <v>117</v>
      </c>
      <c r="I51" s="186">
        <v>119.13489736070382</v>
      </c>
      <c r="P51" s="45"/>
      <c r="Q51" s="39"/>
    </row>
    <row r="52" spans="1:17" ht="11.1" customHeight="1">
      <c r="A52" s="28">
        <v>2017</v>
      </c>
      <c r="B52" s="173">
        <v>65.3</v>
      </c>
      <c r="C52" s="173">
        <v>502.50632080728553</v>
      </c>
      <c r="D52" s="173">
        <v>567.80632080728549</v>
      </c>
      <c r="E52" s="173">
        <v>41.306111475343997</v>
      </c>
      <c r="F52" s="173">
        <v>526.50020933194151</v>
      </c>
      <c r="G52" s="186">
        <v>1.6189743140123862</v>
      </c>
      <c r="H52" s="186">
        <v>132</v>
      </c>
      <c r="I52" s="186">
        <v>132</v>
      </c>
      <c r="P52" s="45"/>
      <c r="Q52" s="39"/>
    </row>
    <row r="53" spans="1:17" ht="11.1" customHeight="1">
      <c r="A53" s="28">
        <v>2018</v>
      </c>
      <c r="B53" s="173">
        <v>68.33</v>
      </c>
      <c r="C53" s="173">
        <v>567.58890585902975</v>
      </c>
      <c r="D53" s="173">
        <v>635.91890585902979</v>
      </c>
      <c r="E53" s="173">
        <v>54.5873622156656</v>
      </c>
      <c r="F53" s="173">
        <v>581.33154364336417</v>
      </c>
      <c r="G53" s="186">
        <v>1.7781857138656731</v>
      </c>
      <c r="H53" s="186">
        <v>123</v>
      </c>
      <c r="I53" s="186">
        <v>120.24635839280475</v>
      </c>
      <c r="P53" s="45"/>
      <c r="Q53" s="39"/>
    </row>
    <row r="54" spans="1:17" ht="11.1" customHeight="1">
      <c r="A54" s="28">
        <v>2019</v>
      </c>
      <c r="B54" s="173">
        <v>59.45</v>
      </c>
      <c r="C54" s="173">
        <v>571.98633212075413</v>
      </c>
      <c r="D54" s="173">
        <v>631.43633212075417</v>
      </c>
      <c r="E54" s="173">
        <v>52.3414470121592</v>
      </c>
      <c r="F54" s="173">
        <v>579.09488510859501</v>
      </c>
      <c r="G54" s="186">
        <v>1.7629747337234516</v>
      </c>
      <c r="H54" s="186">
        <v>150</v>
      </c>
      <c r="I54" s="186">
        <v>144.25573656979091</v>
      </c>
      <c r="J54" s="182"/>
      <c r="P54" s="45"/>
      <c r="Q54" s="39"/>
    </row>
    <row r="55" spans="1:17" ht="11.1" customHeight="1">
      <c r="A55" s="28">
        <v>2020</v>
      </c>
      <c r="B55" s="173">
        <v>45.230000000000004</v>
      </c>
      <c r="C55" s="173">
        <v>586.00387170119131</v>
      </c>
      <c r="D55" s="173">
        <v>631.23387170119133</v>
      </c>
      <c r="E55" s="173">
        <v>35.545926400047897</v>
      </c>
      <c r="F55" s="173">
        <v>595.68794530114349</v>
      </c>
      <c r="G55" s="186">
        <v>1.8044917252554513</v>
      </c>
      <c r="H55" s="186">
        <v>140</v>
      </c>
      <c r="I55" s="186">
        <v>132.85253368760678</v>
      </c>
      <c r="J55" s="182"/>
      <c r="P55" s="45"/>
      <c r="Q55" s="39"/>
    </row>
    <row r="56" spans="1:17" s="5" customFormat="1">
      <c r="A56" s="28">
        <v>2021</v>
      </c>
      <c r="B56" s="173">
        <v>44.260000000000005</v>
      </c>
      <c r="C56" s="173">
        <v>665.17331187322407</v>
      </c>
      <c r="D56" s="173">
        <v>709.43331187322406</v>
      </c>
      <c r="E56" s="173">
        <v>58.1997444079933</v>
      </c>
      <c r="F56" s="173">
        <v>651.23356746523075</v>
      </c>
      <c r="G56" s="186">
        <v>1.9594835301899889</v>
      </c>
      <c r="H56" s="186">
        <v>130</v>
      </c>
      <c r="I56" s="186">
        <v>117.99624227351528</v>
      </c>
      <c r="P56" s="45"/>
      <c r="Q56" s="39"/>
    </row>
    <row r="57" spans="1:17" s="5" customFormat="1">
      <c r="A57" s="28">
        <v>2022</v>
      </c>
      <c r="B57" s="173">
        <v>32.86</v>
      </c>
      <c r="C57" s="173">
        <v>580.09820798832743</v>
      </c>
      <c r="D57" s="173">
        <v>612.95820798832744</v>
      </c>
      <c r="E57" s="173">
        <v>58.730286841929498</v>
      </c>
      <c r="F57" s="173">
        <v>554.22792114639799</v>
      </c>
      <c r="G57" s="186">
        <v>1.6580395300519766</v>
      </c>
      <c r="H57" s="186">
        <v>153</v>
      </c>
      <c r="I57" s="186">
        <v>129.61488283831179</v>
      </c>
      <c r="P57" s="45"/>
      <c r="Q57" s="39"/>
    </row>
    <row r="58" spans="1:17" s="5" customFormat="1" ht="11.25">
      <c r="A58" s="28">
        <v>2023</v>
      </c>
      <c r="B58" s="173">
        <v>43.84</v>
      </c>
      <c r="C58" s="173">
        <v>510.81992625862222</v>
      </c>
      <c r="D58" s="173">
        <v>554.65992625862225</v>
      </c>
      <c r="E58" s="173">
        <v>53.479929566415102</v>
      </c>
      <c r="F58" s="173">
        <v>501.17999669220717</v>
      </c>
      <c r="G58" s="186">
        <v>1.4869530187438627</v>
      </c>
      <c r="H58" s="186">
        <v>134</v>
      </c>
      <c r="I58" s="186">
        <v>109.59172991363518</v>
      </c>
    </row>
    <row r="59" spans="1:17" s="5" customFormat="1" ht="11.25">
      <c r="A59" s="28">
        <v>2024</v>
      </c>
      <c r="B59" s="173">
        <v>31.87</v>
      </c>
      <c r="C59" s="173">
        <v>515.39038012219646</v>
      </c>
      <c r="D59" s="173">
        <v>547.26038012219647</v>
      </c>
      <c r="E59" s="173">
        <v>59.506997437815897</v>
      </c>
      <c r="F59" s="173">
        <v>487.75338268438054</v>
      </c>
      <c r="G59" s="186">
        <v>1.4330686026685844</v>
      </c>
      <c r="H59" s="186">
        <v>115</v>
      </c>
      <c r="I59" s="186">
        <v>91.8302976100167</v>
      </c>
    </row>
    <row r="60" spans="1:17" s="5" customFormat="1" ht="11.25">
      <c r="A60" s="4" t="s">
        <v>665</v>
      </c>
      <c r="B60" s="4"/>
    </row>
    <row r="61" spans="1:17">
      <c r="A61" s="5" t="s">
        <v>675</v>
      </c>
      <c r="B61" s="4"/>
      <c r="C61" s="5"/>
      <c r="D61" s="5"/>
      <c r="E61" s="5"/>
      <c r="F61" s="5"/>
      <c r="G61" s="5"/>
      <c r="H61" s="5"/>
      <c r="I61" s="5"/>
    </row>
    <row r="62" spans="1:17">
      <c r="A62" s="4" t="s">
        <v>676</v>
      </c>
      <c r="B62" s="4"/>
      <c r="C62" s="5"/>
      <c r="D62" s="5"/>
      <c r="E62" s="5"/>
      <c r="F62" s="5"/>
      <c r="G62" s="5"/>
      <c r="H62" s="5"/>
      <c r="I62" s="5"/>
    </row>
    <row r="63" spans="1:17">
      <c r="A63" s="4" t="s">
        <v>668</v>
      </c>
      <c r="B63" s="4"/>
      <c r="C63" s="5"/>
      <c r="D63" s="5"/>
      <c r="E63" s="5"/>
      <c r="F63" s="5"/>
      <c r="G63" s="5"/>
      <c r="H63" s="5"/>
      <c r="I63" s="5"/>
    </row>
    <row r="64" spans="1:17">
      <c r="A64" s="6" t="s">
        <v>44</v>
      </c>
      <c r="B64" s="5"/>
      <c r="C64" s="5"/>
      <c r="D64" s="5"/>
      <c r="E64" s="5"/>
      <c r="F64" s="5"/>
      <c r="G64" s="5"/>
      <c r="H64" s="5"/>
      <c r="I64" s="5"/>
    </row>
    <row r="65" spans="1:9">
      <c r="A65" s="6"/>
    </row>
    <row r="66" spans="1:9" customFormat="1">
      <c r="A66" s="26"/>
      <c r="B66" s="26"/>
      <c r="C66" s="26"/>
      <c r="D66" s="26"/>
      <c r="E66" s="26"/>
      <c r="F66" s="26"/>
      <c r="G66" s="26"/>
      <c r="H66" s="26"/>
      <c r="I66" s="26"/>
    </row>
    <row r="67" spans="1:9" customFormat="1">
      <c r="A67" s="26"/>
      <c r="B67" s="26"/>
      <c r="C67" s="26"/>
      <c r="D67" s="26"/>
      <c r="E67" s="26"/>
      <c r="F67" s="26"/>
      <c r="G67" s="26"/>
      <c r="H67" s="26"/>
      <c r="I67" s="26"/>
    </row>
    <row r="68" spans="1:9" customFormat="1">
      <c r="A68" s="26"/>
    </row>
    <row r="69" spans="1:9" customFormat="1" ht="12"/>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 r="A89"/>
      <c r="B89"/>
      <c r="C89"/>
      <c r="D89"/>
      <c r="E89"/>
      <c r="F89"/>
      <c r="G89"/>
      <c r="H89"/>
      <c r="I89"/>
    </row>
    <row r="90" spans="1:9">
      <c r="A90"/>
      <c r="B90"/>
      <c r="C90"/>
      <c r="D90"/>
      <c r="E90"/>
      <c r="F90"/>
      <c r="G90"/>
      <c r="H90"/>
      <c r="I90"/>
    </row>
    <row r="91" spans="1:9">
      <c r="A91"/>
    </row>
  </sheetData>
  <conditionalFormatting sqref="A5:I59">
    <cfRule type="expression" dxfId="186" priority="1">
      <formula>MOD(ROW(),2)=1</formula>
    </cfRule>
  </conditionalFormatting>
  <pageMargins left="0.25" right="0.25" top="0.75" bottom="0.75" header="0.3" footer="0.3"/>
  <pageSetup scale="63"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CE35-4BC8-486C-ABA4-77C3A4D0D3D0}">
  <sheetPr>
    <pageSetUpPr fitToPage="1"/>
  </sheetPr>
  <dimension ref="A1:O90"/>
  <sheetViews>
    <sheetView showGridLines="0" zoomScaleNormal="100" workbookViewId="0"/>
  </sheetViews>
  <sheetFormatPr defaultColWidth="9.5703125" defaultRowHeight="14.25"/>
  <cols>
    <col min="1" max="1" width="11.85546875" style="26" customWidth="1"/>
    <col min="2" max="5" width="14.140625" style="26" customWidth="1"/>
    <col min="6" max="7" width="21.5703125" style="26" customWidth="1"/>
    <col min="8" max="9" width="14.42578125" style="26" customWidth="1"/>
    <col min="10" max="14" width="1.8554687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677</v>
      </c>
      <c r="O1" s="16" t="str">
        <f>HYPERLINK("#'"&amp;"Index'!A1","INDEX")</f>
        <v>INDEX</v>
      </c>
    </row>
    <row r="2" spans="1:15" ht="15">
      <c r="A2" s="163"/>
      <c r="B2" s="187" t="s">
        <v>678</v>
      </c>
      <c r="C2" s="163"/>
      <c r="D2" s="163"/>
      <c r="E2" s="164" t="s">
        <v>679</v>
      </c>
      <c r="F2" s="164"/>
      <c r="G2" s="164"/>
      <c r="H2" s="164" t="s">
        <v>655</v>
      </c>
      <c r="I2" s="164"/>
      <c r="J2" s="182"/>
    </row>
    <row r="3" spans="1:15" ht="15">
      <c r="A3" s="165"/>
      <c r="B3" s="188" t="s">
        <v>680</v>
      </c>
      <c r="C3" s="188"/>
      <c r="D3" s="188"/>
      <c r="E3" s="188"/>
      <c r="F3" s="188"/>
      <c r="G3" s="189" t="s">
        <v>628</v>
      </c>
      <c r="H3" s="188" t="s">
        <v>658</v>
      </c>
      <c r="I3" s="188"/>
      <c r="J3" s="182"/>
    </row>
    <row r="4" spans="1:15" ht="41.25" customHeight="1">
      <c r="A4" s="27" t="s">
        <v>277</v>
      </c>
      <c r="B4" s="27" t="s">
        <v>659</v>
      </c>
      <c r="C4" s="27" t="s">
        <v>660</v>
      </c>
      <c r="D4" s="27" t="s">
        <v>634</v>
      </c>
      <c r="E4" s="27" t="s">
        <v>661</v>
      </c>
      <c r="F4" s="37" t="s">
        <v>662</v>
      </c>
      <c r="G4" s="27" t="s">
        <v>34</v>
      </c>
      <c r="H4" s="37" t="s">
        <v>663</v>
      </c>
      <c r="I4" s="37" t="s">
        <v>664</v>
      </c>
      <c r="J4" s="182"/>
    </row>
    <row r="5" spans="1:15" ht="15" customHeight="1">
      <c r="A5" s="28">
        <v>1970</v>
      </c>
      <c r="B5" s="183">
        <v>109.2</v>
      </c>
      <c r="C5" s="183" t="s">
        <v>273</v>
      </c>
      <c r="D5" s="183">
        <v>109.2</v>
      </c>
      <c r="E5" s="183" t="s">
        <v>273</v>
      </c>
      <c r="F5" s="183">
        <v>109.2</v>
      </c>
      <c r="G5" s="184">
        <v>0.53254784152312584</v>
      </c>
      <c r="H5" s="184">
        <v>13.4</v>
      </c>
      <c r="I5" s="184">
        <v>66.382641434657685</v>
      </c>
    </row>
    <row r="6" spans="1:15" ht="11.1" customHeight="1">
      <c r="A6" s="28">
        <v>1971</v>
      </c>
      <c r="B6" s="183">
        <v>149.6</v>
      </c>
      <c r="C6" s="183" t="s">
        <v>273</v>
      </c>
      <c r="D6" s="183">
        <v>149.6</v>
      </c>
      <c r="E6" s="183" t="s">
        <v>273</v>
      </c>
      <c r="F6" s="183">
        <v>149.6</v>
      </c>
      <c r="G6" s="184">
        <v>0.72040489066314806</v>
      </c>
      <c r="H6" s="184">
        <v>14.8</v>
      </c>
      <c r="I6" s="184">
        <v>69.775116684739061</v>
      </c>
    </row>
    <row r="7" spans="1:15" ht="11.1" customHeight="1">
      <c r="A7" s="28">
        <v>1972</v>
      </c>
      <c r="B7" s="183">
        <v>147.4</v>
      </c>
      <c r="C7" s="183" t="s">
        <v>273</v>
      </c>
      <c r="D7" s="183">
        <v>147.4</v>
      </c>
      <c r="E7" s="183" t="s">
        <v>273</v>
      </c>
      <c r="F7" s="183">
        <v>147.4</v>
      </c>
      <c r="G7" s="184">
        <v>0.7022525441170866</v>
      </c>
      <c r="H7" s="184">
        <v>14.1</v>
      </c>
      <c r="I7" s="184">
        <v>63.720173535791758</v>
      </c>
    </row>
    <row r="8" spans="1:15" ht="11.1" customHeight="1">
      <c r="A8" s="28">
        <v>1973</v>
      </c>
      <c r="B8" s="183">
        <v>160.69999999999999</v>
      </c>
      <c r="C8" s="183" t="s">
        <v>273</v>
      </c>
      <c r="D8" s="183">
        <v>160.69999999999999</v>
      </c>
      <c r="E8" s="183" t="s">
        <v>273</v>
      </c>
      <c r="F8" s="183">
        <v>160.69999999999999</v>
      </c>
      <c r="G8" s="184">
        <v>0.75834438367412427</v>
      </c>
      <c r="H8" s="184">
        <v>15.7</v>
      </c>
      <c r="I8" s="184">
        <v>67.266495287060835</v>
      </c>
    </row>
    <row r="9" spans="1:15" ht="11.1" customHeight="1">
      <c r="A9" s="28">
        <v>1974</v>
      </c>
      <c r="B9" s="183">
        <v>168.2</v>
      </c>
      <c r="C9" s="183" t="s">
        <v>273</v>
      </c>
      <c r="D9" s="183">
        <v>168.2</v>
      </c>
      <c r="E9" s="183" t="s">
        <v>273</v>
      </c>
      <c r="F9" s="183">
        <v>168.2</v>
      </c>
      <c r="G9" s="184">
        <v>0.78651790473874694</v>
      </c>
      <c r="H9" s="184">
        <v>17.100000000000001</v>
      </c>
      <c r="I9" s="184">
        <v>67.232837933474883</v>
      </c>
    </row>
    <row r="10" spans="1:15" ht="11.1" customHeight="1">
      <c r="A10" s="28">
        <v>1975</v>
      </c>
      <c r="B10" s="183">
        <v>213.9</v>
      </c>
      <c r="C10" s="183" t="s">
        <v>273</v>
      </c>
      <c r="D10" s="183">
        <v>213.9</v>
      </c>
      <c r="E10" s="183" t="s">
        <v>273</v>
      </c>
      <c r="F10" s="183">
        <v>213.9</v>
      </c>
      <c r="G10" s="184">
        <v>0.99040157797502459</v>
      </c>
      <c r="H10" s="184">
        <v>17.399999999999999</v>
      </c>
      <c r="I10" s="184">
        <v>62.598935098575325</v>
      </c>
    </row>
    <row r="11" spans="1:15" ht="11.1" customHeight="1">
      <c r="A11" s="28">
        <v>1976</v>
      </c>
      <c r="B11" s="183">
        <v>234.8</v>
      </c>
      <c r="C11" s="183" t="s">
        <v>273</v>
      </c>
      <c r="D11" s="183">
        <v>234.8</v>
      </c>
      <c r="E11" s="183" t="s">
        <v>273</v>
      </c>
      <c r="F11" s="183">
        <v>234.8</v>
      </c>
      <c r="G11" s="184">
        <v>1.0768913247873049</v>
      </c>
      <c r="H11" s="184">
        <v>19</v>
      </c>
      <c r="I11" s="184">
        <v>64.786715313533605</v>
      </c>
    </row>
    <row r="12" spans="1:15" ht="11.1" customHeight="1">
      <c r="A12" s="28">
        <v>1977</v>
      </c>
      <c r="B12" s="183">
        <v>270.3</v>
      </c>
      <c r="C12" s="183" t="s">
        <v>273</v>
      </c>
      <c r="D12" s="183">
        <v>270.3</v>
      </c>
      <c r="E12" s="183" t="s">
        <v>273</v>
      </c>
      <c r="F12" s="183">
        <v>270.3</v>
      </c>
      <c r="G12" s="184">
        <v>1.2273030662144306</v>
      </c>
      <c r="H12" s="184">
        <v>19.7</v>
      </c>
      <c r="I12" s="184">
        <v>63.244405919933222</v>
      </c>
    </row>
    <row r="13" spans="1:15" ht="11.1" customHeight="1">
      <c r="A13" s="28">
        <v>1978</v>
      </c>
      <c r="B13" s="183">
        <v>271.5</v>
      </c>
      <c r="C13" s="183">
        <v>6.3E-2</v>
      </c>
      <c r="D13" s="183">
        <v>271.56299999999999</v>
      </c>
      <c r="E13" s="183">
        <v>51.8</v>
      </c>
      <c r="F13" s="183">
        <v>219.76299999999998</v>
      </c>
      <c r="G13" s="184">
        <v>0.98732169732911013</v>
      </c>
      <c r="H13" s="184">
        <v>21.7</v>
      </c>
      <c r="I13" s="184">
        <v>65.088934881070216</v>
      </c>
    </row>
    <row r="14" spans="1:15" ht="11.1" customHeight="1">
      <c r="A14" s="28">
        <v>1979</v>
      </c>
      <c r="B14" s="183">
        <v>329.7</v>
      </c>
      <c r="C14" s="183">
        <v>0.56599999999999995</v>
      </c>
      <c r="D14" s="183">
        <v>330.26599999999996</v>
      </c>
      <c r="E14" s="183">
        <v>60.27</v>
      </c>
      <c r="F14" s="183">
        <v>269.99599999999998</v>
      </c>
      <c r="G14" s="184">
        <v>1.1996889649196862</v>
      </c>
      <c r="H14" s="184">
        <v>22.2</v>
      </c>
      <c r="I14" s="184">
        <v>61.489031686239748</v>
      </c>
    </row>
    <row r="15" spans="1:15" ht="15" customHeight="1">
      <c r="A15" s="28">
        <v>1980</v>
      </c>
      <c r="B15" s="183">
        <v>381.9</v>
      </c>
      <c r="C15" s="183">
        <v>0.66649999999999998</v>
      </c>
      <c r="D15" s="183">
        <v>382.56649999999996</v>
      </c>
      <c r="E15" s="183">
        <v>63.531999999999996</v>
      </c>
      <c r="F15" s="183">
        <v>319.03449999999998</v>
      </c>
      <c r="G15" s="184">
        <v>1.4009577299034803</v>
      </c>
      <c r="H15" s="184">
        <v>23.5</v>
      </c>
      <c r="I15" s="184">
        <v>59.682539682539684</v>
      </c>
    </row>
    <row r="16" spans="1:15" ht="11.1" customHeight="1">
      <c r="A16" s="28">
        <v>1981</v>
      </c>
      <c r="B16" s="183">
        <v>453.1</v>
      </c>
      <c r="C16" s="183">
        <v>0.89180000000000004</v>
      </c>
      <c r="D16" s="183">
        <v>453.99180000000001</v>
      </c>
      <c r="E16" s="183">
        <v>73.049000000000007</v>
      </c>
      <c r="F16" s="183">
        <v>380.94280000000003</v>
      </c>
      <c r="G16" s="184">
        <v>1.6565179200403539</v>
      </c>
      <c r="H16" s="184">
        <v>26.3</v>
      </c>
      <c r="I16" s="184">
        <v>61.032210155017175</v>
      </c>
    </row>
    <row r="17" spans="1:9" ht="11.1" customHeight="1">
      <c r="A17" s="28">
        <v>1982</v>
      </c>
      <c r="B17" s="183">
        <v>541.4</v>
      </c>
      <c r="C17" s="183">
        <v>0.12180000000000001</v>
      </c>
      <c r="D17" s="183">
        <v>541.52179999999998</v>
      </c>
      <c r="E17" s="183">
        <v>80.149000000000001</v>
      </c>
      <c r="F17" s="183">
        <v>461.37279999999998</v>
      </c>
      <c r="G17" s="184">
        <v>1.98706565369442</v>
      </c>
      <c r="H17" s="184">
        <v>26.7</v>
      </c>
      <c r="I17" s="184">
        <v>58.353002884867557</v>
      </c>
    </row>
    <row r="18" spans="1:9" ht="11.1" customHeight="1">
      <c r="A18" s="28">
        <v>1983</v>
      </c>
      <c r="B18" s="183">
        <v>558.20000000000005</v>
      </c>
      <c r="C18" s="183">
        <v>0.3</v>
      </c>
      <c r="D18" s="183">
        <v>558.5</v>
      </c>
      <c r="E18" s="183">
        <v>82.695999999999998</v>
      </c>
      <c r="F18" s="183">
        <v>475.80399999999997</v>
      </c>
      <c r="G18" s="184">
        <v>2.0306862364333971</v>
      </c>
      <c r="H18" s="184">
        <v>28.2</v>
      </c>
      <c r="I18" s="184">
        <v>59.312230518456197</v>
      </c>
    </row>
    <row r="19" spans="1:9" ht="11.1" customHeight="1">
      <c r="A19" s="28">
        <v>1984</v>
      </c>
      <c r="B19" s="183">
        <v>674</v>
      </c>
      <c r="C19" s="183">
        <v>3.6116999999999999</v>
      </c>
      <c r="D19" s="183">
        <v>677.61170000000004</v>
      </c>
      <c r="E19" s="183">
        <v>96.73</v>
      </c>
      <c r="F19" s="183">
        <v>580.88170000000002</v>
      </c>
      <c r="G19" s="184">
        <v>2.457739011965407</v>
      </c>
      <c r="H19" s="184">
        <v>25.1</v>
      </c>
      <c r="I19" s="184">
        <v>50.952052291827378</v>
      </c>
    </row>
    <row r="20" spans="1:9" ht="11.1" customHeight="1">
      <c r="A20" s="28">
        <v>1985</v>
      </c>
      <c r="B20" s="183">
        <v>715.4</v>
      </c>
      <c r="C20" s="183">
        <v>4.4618000000000002</v>
      </c>
      <c r="D20" s="183">
        <v>719.86180000000002</v>
      </c>
      <c r="E20" s="183">
        <v>104.913</v>
      </c>
      <c r="F20" s="183">
        <v>614.94880000000001</v>
      </c>
      <c r="G20" s="184">
        <v>2.5787693004453462</v>
      </c>
      <c r="H20" s="184">
        <v>24.2</v>
      </c>
      <c r="I20" s="184">
        <v>47.61811062356113</v>
      </c>
    </row>
    <row r="21" spans="1:9" ht="11.1" customHeight="1">
      <c r="A21" s="28">
        <v>1986</v>
      </c>
      <c r="B21" s="183">
        <v>844.2</v>
      </c>
      <c r="C21" s="183">
        <v>8.5</v>
      </c>
      <c r="D21" s="183">
        <v>852.7</v>
      </c>
      <c r="E21" s="183">
        <v>119.524</v>
      </c>
      <c r="F21" s="183">
        <v>733.17600000000004</v>
      </c>
      <c r="G21" s="184">
        <v>3.0466359998504058</v>
      </c>
      <c r="H21" s="184">
        <v>21.9</v>
      </c>
      <c r="I21" s="184">
        <v>42.237222757955642</v>
      </c>
    </row>
    <row r="22" spans="1:9" ht="11.1" customHeight="1">
      <c r="A22" s="28">
        <v>1987</v>
      </c>
      <c r="B22" s="183">
        <v>855.9</v>
      </c>
      <c r="C22" s="183">
        <v>22.7</v>
      </c>
      <c r="D22" s="183">
        <v>878.6</v>
      </c>
      <c r="E22" s="183">
        <v>128.93899999999999</v>
      </c>
      <c r="F22" s="183">
        <v>749.66100000000006</v>
      </c>
      <c r="G22" s="184">
        <v>3.0875150327012735</v>
      </c>
      <c r="H22" s="184">
        <v>21.9</v>
      </c>
      <c r="I22" s="184">
        <v>41.222753454052629</v>
      </c>
    </row>
    <row r="23" spans="1:9" ht="11.1" customHeight="1">
      <c r="A23" s="28">
        <v>1988</v>
      </c>
      <c r="B23" s="183">
        <v>1002.3</v>
      </c>
      <c r="C23" s="183">
        <v>36</v>
      </c>
      <c r="D23" s="183">
        <v>1038.3</v>
      </c>
      <c r="E23" s="183">
        <v>113.508</v>
      </c>
      <c r="F23" s="183">
        <v>924.79199999999992</v>
      </c>
      <c r="G23" s="184">
        <v>3.7743377098289534</v>
      </c>
      <c r="H23" s="184">
        <v>24</v>
      </c>
      <c r="I23" s="184">
        <v>43.633983600894496</v>
      </c>
    </row>
    <row r="24" spans="1:9" ht="11.1" customHeight="1">
      <c r="A24" s="28">
        <v>1989</v>
      </c>
      <c r="B24" s="183">
        <v>1074.4000000000001</v>
      </c>
      <c r="C24" s="183">
        <v>27.780469</v>
      </c>
      <c r="D24" s="183">
        <v>1102.1804690000001</v>
      </c>
      <c r="E24" s="183">
        <v>161.21700000000001</v>
      </c>
      <c r="F24" s="183">
        <v>940.96346900000015</v>
      </c>
      <c r="G24" s="184">
        <v>3.8043012064267292</v>
      </c>
      <c r="H24" s="184">
        <v>21</v>
      </c>
      <c r="I24" s="184">
        <v>36.739621057051387</v>
      </c>
    </row>
    <row r="25" spans="1:9" ht="15" customHeight="1">
      <c r="A25" s="28">
        <v>1990</v>
      </c>
      <c r="B25" s="183">
        <v>989.3</v>
      </c>
      <c r="C25" s="183">
        <v>21.270050000000001</v>
      </c>
      <c r="D25" s="183">
        <v>1010.5700499999999</v>
      </c>
      <c r="E25" s="183">
        <v>168.125</v>
      </c>
      <c r="F25" s="183">
        <v>842.44504999999992</v>
      </c>
      <c r="G25" s="184">
        <v>3.3680018949994399</v>
      </c>
      <c r="H25" s="184">
        <v>22.3</v>
      </c>
      <c r="I25" s="184">
        <v>37.600957728430032</v>
      </c>
    </row>
    <row r="26" spans="1:9" ht="11.1" customHeight="1">
      <c r="A26" s="28">
        <v>1991</v>
      </c>
      <c r="B26" s="183">
        <v>936.8</v>
      </c>
      <c r="C26" s="183">
        <v>20.127983</v>
      </c>
      <c r="D26" s="183">
        <v>956.92798299999993</v>
      </c>
      <c r="E26" s="183">
        <v>185.59700000000001</v>
      </c>
      <c r="F26" s="183">
        <v>771.33098299999995</v>
      </c>
      <c r="G26" s="184">
        <v>3.0428097935643192</v>
      </c>
      <c r="H26" s="184">
        <v>22</v>
      </c>
      <c r="I26" s="184">
        <v>35.887313834559485</v>
      </c>
    </row>
    <row r="27" spans="1:9" ht="11.1" customHeight="1">
      <c r="A27" s="28">
        <v>1992</v>
      </c>
      <c r="B27" s="183">
        <v>1060.2</v>
      </c>
      <c r="C27" s="183">
        <v>20.72644</v>
      </c>
      <c r="D27" s="183">
        <v>1080.92644</v>
      </c>
      <c r="E27" s="183">
        <v>203.44639000000001</v>
      </c>
      <c r="F27" s="183">
        <v>877.48004999999989</v>
      </c>
      <c r="G27" s="184">
        <v>3.415728082399744</v>
      </c>
      <c r="H27" s="184">
        <v>23.5</v>
      </c>
      <c r="I27" s="184">
        <v>37.479466037224284</v>
      </c>
    </row>
    <row r="28" spans="1:9" ht="11.1" customHeight="1">
      <c r="A28" s="28">
        <v>1993</v>
      </c>
      <c r="B28" s="183">
        <v>1068.5</v>
      </c>
      <c r="C28" s="183">
        <v>31.803681999999998</v>
      </c>
      <c r="D28" s="183">
        <v>1100.303682</v>
      </c>
      <c r="E28" s="183">
        <v>232.875981</v>
      </c>
      <c r="F28" s="183">
        <v>867.42770099999996</v>
      </c>
      <c r="G28" s="184">
        <v>3.3329914929588287</v>
      </c>
      <c r="H28" s="184">
        <v>26.6</v>
      </c>
      <c r="I28" s="184">
        <v>41.44012213930737</v>
      </c>
    </row>
    <row r="29" spans="1:9" ht="11.1" customHeight="1">
      <c r="A29" s="28">
        <v>1994</v>
      </c>
      <c r="B29" s="183">
        <v>1415.2</v>
      </c>
      <c r="C29" s="183">
        <v>22.768795000000001</v>
      </c>
      <c r="D29" s="183">
        <v>1437.968795</v>
      </c>
      <c r="E29" s="183">
        <v>270.86974300000003</v>
      </c>
      <c r="F29" s="183">
        <v>1167.099052</v>
      </c>
      <c r="G29" s="184">
        <v>4.4302944624121237</v>
      </c>
      <c r="H29" s="184">
        <v>27.5</v>
      </c>
      <c r="I29" s="184">
        <v>41.948228259377338</v>
      </c>
    </row>
    <row r="30" spans="1:9" ht="11.1" customHeight="1">
      <c r="A30" s="28">
        <v>1995</v>
      </c>
      <c r="B30" s="183">
        <v>1384.3</v>
      </c>
      <c r="C30" s="183">
        <v>42.731079000000001</v>
      </c>
      <c r="D30" s="183">
        <v>1427.0310789999999</v>
      </c>
      <c r="E30" s="183">
        <v>278.96393499999999</v>
      </c>
      <c r="F30" s="183">
        <v>1148.0671439999999</v>
      </c>
      <c r="G30" s="184">
        <v>4.3070230532306404</v>
      </c>
      <c r="H30" s="184">
        <v>29.3</v>
      </c>
      <c r="I30" s="184">
        <v>43.775118401984074</v>
      </c>
    </row>
    <row r="31" spans="1:9" ht="11.1" customHeight="1">
      <c r="A31" s="28">
        <v>1996</v>
      </c>
      <c r="B31" s="183">
        <v>1442.8</v>
      </c>
      <c r="C31" s="183">
        <v>53.632904000000003</v>
      </c>
      <c r="D31" s="183">
        <v>1496.432904</v>
      </c>
      <c r="E31" s="183">
        <v>278.600033</v>
      </c>
      <c r="F31" s="183">
        <v>1217.8328710000001</v>
      </c>
      <c r="G31" s="184">
        <v>4.5160619245217255</v>
      </c>
      <c r="H31" s="184">
        <v>27.1</v>
      </c>
      <c r="I31" s="184">
        <v>39.761723105816067</v>
      </c>
    </row>
    <row r="32" spans="1:9" ht="11.1" customHeight="1">
      <c r="A32" s="28">
        <v>1997</v>
      </c>
      <c r="B32" s="183">
        <v>1574.4</v>
      </c>
      <c r="C32" s="183">
        <v>70.725154000000003</v>
      </c>
      <c r="D32" s="183">
        <v>1645.1251540000001</v>
      </c>
      <c r="E32" s="183">
        <v>290.04201399999999</v>
      </c>
      <c r="F32" s="183">
        <v>1355.0831400000002</v>
      </c>
      <c r="G32" s="184">
        <v>4.9652750337105012</v>
      </c>
      <c r="H32" s="184">
        <v>29.1</v>
      </c>
      <c r="I32" s="184">
        <v>41.968329054775168</v>
      </c>
    </row>
    <row r="33" spans="1:9" ht="11.1" customHeight="1">
      <c r="A33" s="28">
        <v>1998</v>
      </c>
      <c r="B33" s="183">
        <v>1612.8</v>
      </c>
      <c r="C33" s="183">
        <v>80.463046000000006</v>
      </c>
      <c r="D33" s="183">
        <v>1693.263046</v>
      </c>
      <c r="E33" s="183">
        <v>300.26861100000002</v>
      </c>
      <c r="F33" s="183">
        <v>1392.9944350000001</v>
      </c>
      <c r="G33" s="184">
        <v>5.0449792115604009</v>
      </c>
      <c r="H33" s="184">
        <v>30.2</v>
      </c>
      <c r="I33" s="184">
        <v>43.080083307180963</v>
      </c>
    </row>
    <row r="34" spans="1:9" ht="11.1" customHeight="1">
      <c r="A34" s="28">
        <v>1999</v>
      </c>
      <c r="B34" s="183">
        <v>1949.1</v>
      </c>
      <c r="C34" s="183">
        <v>100.376859</v>
      </c>
      <c r="D34" s="183">
        <v>2049.4768589999999</v>
      </c>
      <c r="E34" s="183">
        <v>329.22751099999999</v>
      </c>
      <c r="F34" s="183">
        <v>1720.2493479999998</v>
      </c>
      <c r="G34" s="184">
        <v>6.1592557976333255</v>
      </c>
      <c r="H34" s="184">
        <v>24.1</v>
      </c>
      <c r="I34" s="184">
        <v>33.903550728715324</v>
      </c>
    </row>
    <row r="35" spans="1:9" ht="15" customHeight="1">
      <c r="A35" s="28">
        <v>2000</v>
      </c>
      <c r="B35" s="183">
        <v>1950.2</v>
      </c>
      <c r="C35" s="183">
        <v>110.514224</v>
      </c>
      <c r="D35" s="183">
        <v>2060.7142239999998</v>
      </c>
      <c r="E35" s="183">
        <v>397.90487074999999</v>
      </c>
      <c r="F35" s="183">
        <v>1662.8093532499997</v>
      </c>
      <c r="G35" s="184">
        <v>5.8884566541786967</v>
      </c>
      <c r="H35" s="184">
        <v>31.2</v>
      </c>
      <c r="I35" s="184">
        <v>42.910781333810114</v>
      </c>
    </row>
    <row r="36" spans="1:9" ht="11.1" customHeight="1">
      <c r="A36" s="28">
        <v>2001</v>
      </c>
      <c r="B36" s="183">
        <v>1775.5</v>
      </c>
      <c r="C36" s="183">
        <v>114.078754</v>
      </c>
      <c r="D36" s="183">
        <v>1889.5787540000001</v>
      </c>
      <c r="E36" s="183">
        <v>349.28270637000003</v>
      </c>
      <c r="F36" s="183">
        <v>1540.29604763</v>
      </c>
      <c r="G36" s="184">
        <v>5.39869385492507</v>
      </c>
      <c r="H36" s="184">
        <v>26.5</v>
      </c>
      <c r="I36" s="184">
        <v>35.625462122739798</v>
      </c>
    </row>
    <row r="37" spans="1:9" ht="11.1" customHeight="1">
      <c r="A37" s="28">
        <v>2002</v>
      </c>
      <c r="B37" s="183">
        <v>1759.5</v>
      </c>
      <c r="C37" s="183">
        <v>125.2864</v>
      </c>
      <c r="D37" s="183">
        <v>1884.7864</v>
      </c>
      <c r="E37" s="183">
        <v>343.04007100000001</v>
      </c>
      <c r="F37" s="183">
        <v>1541.7463290000001</v>
      </c>
      <c r="G37" s="184">
        <v>5.3513382375993448</v>
      </c>
      <c r="H37" s="184">
        <v>31.4</v>
      </c>
      <c r="I37" s="184">
        <v>41.589403973509931</v>
      </c>
    </row>
    <row r="38" spans="1:9" ht="11.1" customHeight="1">
      <c r="A38" s="28">
        <v>2003</v>
      </c>
      <c r="B38" s="183">
        <v>1748.6</v>
      </c>
      <c r="C38" s="183">
        <v>117.75269</v>
      </c>
      <c r="D38" s="183">
        <v>1866.3526899999999</v>
      </c>
      <c r="E38" s="183">
        <v>311.262044</v>
      </c>
      <c r="F38" s="183">
        <v>1555.0906459999999</v>
      </c>
      <c r="G38" s="184">
        <v>5.3472684241119701</v>
      </c>
      <c r="H38" s="184">
        <v>32.700000000000003</v>
      </c>
      <c r="I38" s="184">
        <v>42.460915182049554</v>
      </c>
    </row>
    <row r="39" spans="1:9" ht="11.1" customHeight="1">
      <c r="A39" s="28">
        <v>2004</v>
      </c>
      <c r="B39" s="183">
        <v>1733.1</v>
      </c>
      <c r="C39" s="183">
        <v>141.59689700000001</v>
      </c>
      <c r="D39" s="183">
        <v>1874.6968969999998</v>
      </c>
      <c r="E39" s="183">
        <v>315.31698143</v>
      </c>
      <c r="F39" s="183">
        <v>1559.3799155699999</v>
      </c>
      <c r="G39" s="184">
        <v>5.3137156388798816</v>
      </c>
      <c r="H39" s="184">
        <v>33.200000000000003</v>
      </c>
      <c r="I39" s="184">
        <v>41.988642830945125</v>
      </c>
    </row>
    <row r="40" spans="1:9" ht="11.1" customHeight="1">
      <c r="A40" s="28">
        <v>2005</v>
      </c>
      <c r="B40" s="183">
        <v>1713.2</v>
      </c>
      <c r="C40" s="183">
        <v>183.62643299999999</v>
      </c>
      <c r="D40" s="183">
        <v>1896.826433</v>
      </c>
      <c r="E40" s="183">
        <v>314.71132821999998</v>
      </c>
      <c r="F40" s="183">
        <v>1582.1151047799999</v>
      </c>
      <c r="G40" s="184">
        <v>5.3416230037524768</v>
      </c>
      <c r="H40" s="184">
        <v>28.5</v>
      </c>
      <c r="I40" s="184">
        <v>34.953456712903339</v>
      </c>
    </row>
    <row r="41" spans="1:9" ht="11.1" customHeight="1">
      <c r="A41" s="28">
        <v>2006</v>
      </c>
      <c r="B41" s="183">
        <v>1853.8</v>
      </c>
      <c r="C41" s="183">
        <v>174.03673499999999</v>
      </c>
      <c r="D41" s="183">
        <v>2027.8367349999999</v>
      </c>
      <c r="E41" s="183">
        <v>305.28173637999998</v>
      </c>
      <c r="F41" s="183">
        <v>1722.5549986199999</v>
      </c>
      <c r="G41" s="184">
        <v>5.761133951017543</v>
      </c>
      <c r="H41" s="184">
        <v>33.700000000000003</v>
      </c>
      <c r="I41" s="184">
        <v>40.083258994944991</v>
      </c>
    </row>
    <row r="42" spans="1:9" ht="11.1" customHeight="1">
      <c r="A42" s="28">
        <v>2007</v>
      </c>
      <c r="B42" s="183">
        <v>1828.7</v>
      </c>
      <c r="C42" s="183">
        <v>184.37803868</v>
      </c>
      <c r="D42" s="183">
        <v>2013.07803868</v>
      </c>
      <c r="E42" s="183">
        <v>310.97953708</v>
      </c>
      <c r="F42" s="183">
        <v>1702.0985016</v>
      </c>
      <c r="G42" s="184">
        <v>5.636014653412591</v>
      </c>
      <c r="H42" s="184">
        <v>36.700000000000003</v>
      </c>
      <c r="I42" s="184">
        <v>42.50046322030758</v>
      </c>
    </row>
    <row r="43" spans="1:9" ht="11.1" customHeight="1">
      <c r="A43" s="28">
        <v>2008</v>
      </c>
      <c r="B43" s="183">
        <v>1941.2</v>
      </c>
      <c r="C43" s="183">
        <v>201.01918064</v>
      </c>
      <c r="D43" s="183">
        <v>2142.2191806400001</v>
      </c>
      <c r="E43" s="183">
        <v>302.80407600000001</v>
      </c>
      <c r="F43" s="183">
        <v>1839.4151046400002</v>
      </c>
      <c r="G43" s="184">
        <v>6.0348707897496672</v>
      </c>
      <c r="H43" s="184">
        <v>36.200000000000003</v>
      </c>
      <c r="I43" s="184">
        <v>41.147117996749152</v>
      </c>
    </row>
    <row r="44" spans="1:9" ht="11.1" customHeight="1">
      <c r="A44" s="28">
        <v>2009</v>
      </c>
      <c r="B44" s="183">
        <v>1941</v>
      </c>
      <c r="C44" s="183">
        <v>228.59944899999999</v>
      </c>
      <c r="D44" s="183">
        <v>2169.5994489999998</v>
      </c>
      <c r="E44" s="183">
        <v>261.24027599999999</v>
      </c>
      <c r="F44" s="183">
        <v>1908.3591729999998</v>
      </c>
      <c r="G44" s="184">
        <v>6.20726925617336</v>
      </c>
      <c r="H44" s="184">
        <v>37.799999999999997</v>
      </c>
      <c r="I44" s="184">
        <v>42.684372776855575</v>
      </c>
    </row>
    <row r="45" spans="1:9" ht="15" customHeight="1">
      <c r="A45" s="28">
        <v>2010</v>
      </c>
      <c r="B45" s="183">
        <v>1887.9</v>
      </c>
      <c r="C45" s="183">
        <v>255.54038784296</v>
      </c>
      <c r="D45" s="183">
        <v>2143.4403878429603</v>
      </c>
      <c r="E45" s="183">
        <v>299.28098560646004</v>
      </c>
      <c r="F45" s="183">
        <v>1844.1594022365002</v>
      </c>
      <c r="G45" s="184">
        <v>5.9538703016606984</v>
      </c>
      <c r="H45" s="184">
        <v>37.6</v>
      </c>
      <c r="I45" s="184">
        <v>41.955388924223655</v>
      </c>
    </row>
    <row r="46" spans="1:9" ht="11.1" customHeight="1">
      <c r="A46" s="28">
        <v>2011</v>
      </c>
      <c r="B46" s="183">
        <v>1775.6</v>
      </c>
      <c r="C46" s="183">
        <v>316.07761280568002</v>
      </c>
      <c r="D46" s="183">
        <v>2091.6776128056799</v>
      </c>
      <c r="E46" s="183">
        <v>237.53731100880003</v>
      </c>
      <c r="F46" s="183">
        <v>1854.1403017968798</v>
      </c>
      <c r="G46" s="184">
        <v>5.9432542869493892</v>
      </c>
      <c r="H46" s="184">
        <v>35.4</v>
      </c>
      <c r="I46" s="184">
        <v>38.70290599785713</v>
      </c>
    </row>
    <row r="47" spans="1:9" ht="11.1" customHeight="1">
      <c r="A47" s="28">
        <v>2012</v>
      </c>
      <c r="B47" s="183">
        <v>2007.6</v>
      </c>
      <c r="C47" s="183">
        <v>268.24190032287999</v>
      </c>
      <c r="D47" s="183">
        <v>2275.8419003228801</v>
      </c>
      <c r="E47" s="183">
        <v>294.90473113089996</v>
      </c>
      <c r="F47" s="183">
        <v>1980.93716919198</v>
      </c>
      <c r="G47" s="184">
        <v>6.3053524106775534</v>
      </c>
      <c r="H47" s="184">
        <v>33.799999999999997</v>
      </c>
      <c r="I47" s="184">
        <v>36.27543573452391</v>
      </c>
    </row>
    <row r="48" spans="1:9" ht="11.1" customHeight="1">
      <c r="A48" s="28">
        <v>2013</v>
      </c>
      <c r="B48" s="183">
        <v>2066.4</v>
      </c>
      <c r="C48" s="183">
        <v>380.9808561933001</v>
      </c>
      <c r="D48" s="183">
        <v>2447.3808561933001</v>
      </c>
      <c r="E48" s="183">
        <v>255.33362976088006</v>
      </c>
      <c r="F48" s="183">
        <v>2192.0472264324198</v>
      </c>
      <c r="G48" s="184">
        <v>6.9303936140138971</v>
      </c>
      <c r="H48" s="184">
        <v>43.2</v>
      </c>
      <c r="I48" s="184">
        <v>45.576350937902227</v>
      </c>
    </row>
    <row r="49" spans="1:14" ht="11.1" customHeight="1">
      <c r="A49" s="28">
        <v>2014</v>
      </c>
      <c r="B49" s="183">
        <v>1991</v>
      </c>
      <c r="C49" s="183">
        <v>383.70969294152007</v>
      </c>
      <c r="D49" s="183">
        <v>2374.7096929415202</v>
      </c>
      <c r="E49" s="183">
        <v>256.25942686058005</v>
      </c>
      <c r="F49" s="183">
        <v>2118.4502660809403</v>
      </c>
      <c r="G49" s="184">
        <v>6.6497285281697174</v>
      </c>
      <c r="H49" s="184">
        <v>40.700000000000003</v>
      </c>
      <c r="I49" s="184">
        <v>42.204156124268941</v>
      </c>
      <c r="J49" s="182"/>
    </row>
    <row r="50" spans="1:14" ht="11.1" customHeight="1">
      <c r="A50" s="28">
        <v>2015</v>
      </c>
      <c r="B50" s="183">
        <v>2110.4</v>
      </c>
      <c r="C50" s="183">
        <v>463.42360655844004</v>
      </c>
      <c r="D50" s="183">
        <v>2573.8236065584401</v>
      </c>
      <c r="E50" s="183">
        <v>196.09998558105997</v>
      </c>
      <c r="F50" s="183">
        <v>2377.7236209773801</v>
      </c>
      <c r="G50" s="184">
        <v>7.4102234911031442</v>
      </c>
      <c r="H50" s="184">
        <v>49.1</v>
      </c>
      <c r="I50" s="33">
        <v>50.474418413396791</v>
      </c>
      <c r="J50" s="182"/>
    </row>
    <row r="51" spans="1:14" ht="11.1" customHeight="1">
      <c r="A51" s="28">
        <v>2016</v>
      </c>
      <c r="B51" s="183">
        <v>2154.8000000000002</v>
      </c>
      <c r="C51" s="183">
        <v>472.91144666898003</v>
      </c>
      <c r="D51" s="183">
        <v>2627.71144666898</v>
      </c>
      <c r="E51" s="183">
        <v>218.97303933516</v>
      </c>
      <c r="F51" s="183">
        <v>2408.7384073338199</v>
      </c>
      <c r="G51" s="184">
        <v>7.4536788948646411</v>
      </c>
      <c r="H51" s="184">
        <v>38.200000000000003</v>
      </c>
      <c r="I51" s="184">
        <v>38.897034864776799</v>
      </c>
      <c r="J51" s="182"/>
      <c r="M51" s="190"/>
      <c r="N51" s="190"/>
    </row>
    <row r="52" spans="1:14" ht="11.1" customHeight="1">
      <c r="A52" s="28">
        <v>2017</v>
      </c>
      <c r="B52" s="183">
        <v>1990.8</v>
      </c>
      <c r="C52" s="183">
        <v>485.70895492604001</v>
      </c>
      <c r="D52" s="183">
        <v>2476.5089549260401</v>
      </c>
      <c r="E52" s="183">
        <v>161.95958057754501</v>
      </c>
      <c r="F52" s="183">
        <v>2314.5493743484949</v>
      </c>
      <c r="G52" s="184">
        <v>7.1171785294033292</v>
      </c>
      <c r="H52" s="184">
        <v>46</v>
      </c>
      <c r="I52" s="184">
        <v>46</v>
      </c>
      <c r="J52" s="182"/>
    </row>
    <row r="53" spans="1:14" ht="11.1" customHeight="1">
      <c r="A53" s="28">
        <v>2018</v>
      </c>
      <c r="B53" s="183">
        <v>1805.47</v>
      </c>
      <c r="C53" s="183">
        <v>423.25318434203899</v>
      </c>
      <c r="D53" s="183">
        <v>2228.7231843420391</v>
      </c>
      <c r="E53" s="183">
        <v>158.63614504452099</v>
      </c>
      <c r="F53" s="183">
        <v>2070.087039297518</v>
      </c>
      <c r="G53" s="184">
        <v>6.3320135299514346</v>
      </c>
      <c r="H53" s="184">
        <v>43.1</v>
      </c>
      <c r="I53" s="184">
        <v>42.135106070974679</v>
      </c>
      <c r="J53" s="182"/>
      <c r="K53" s="191"/>
      <c r="L53" s="191"/>
      <c r="M53" s="190"/>
      <c r="N53" s="190"/>
    </row>
    <row r="54" spans="1:14" ht="11.1" customHeight="1">
      <c r="A54" s="28">
        <v>2019</v>
      </c>
      <c r="B54" s="183">
        <v>1793.43</v>
      </c>
      <c r="C54" s="183">
        <v>493.24346878905902</v>
      </c>
      <c r="D54" s="183">
        <v>2286.6734687890589</v>
      </c>
      <c r="E54" s="183">
        <v>134.212067982213</v>
      </c>
      <c r="F54" s="183">
        <v>2152.4614008068461</v>
      </c>
      <c r="G54" s="184">
        <v>6.5528727027624285</v>
      </c>
      <c r="H54" s="184">
        <v>52.3</v>
      </c>
      <c r="I54" s="184">
        <v>50.297166817333775</v>
      </c>
      <c r="J54" s="182"/>
    </row>
    <row r="55" spans="1:14" ht="11.1" customHeight="1">
      <c r="A55" s="28">
        <v>2020</v>
      </c>
      <c r="B55" s="183">
        <v>1740.96</v>
      </c>
      <c r="C55" s="183">
        <v>541.976729005739</v>
      </c>
      <c r="D55" s="183">
        <v>2282.9367290057389</v>
      </c>
      <c r="E55" s="183">
        <v>132.27709495790799</v>
      </c>
      <c r="F55" s="183">
        <v>2150.6596340478309</v>
      </c>
      <c r="G55" s="184">
        <v>6.5149001991610023</v>
      </c>
      <c r="H55" s="184">
        <v>56.5</v>
      </c>
      <c r="I55" s="184">
        <v>53.615486809641297</v>
      </c>
      <c r="J55" s="182"/>
    </row>
    <row r="56" spans="1:14" s="5" customFormat="1" ht="11.25">
      <c r="A56" s="28">
        <v>2021</v>
      </c>
      <c r="B56" s="183">
        <v>1458.13</v>
      </c>
      <c r="C56" s="183">
        <v>552.99631912779</v>
      </c>
      <c r="D56" s="183">
        <v>2011.1263191277901</v>
      </c>
      <c r="E56" s="183">
        <v>155.38908204836099</v>
      </c>
      <c r="F56" s="183">
        <v>1855.7372370794292</v>
      </c>
      <c r="G56" s="184">
        <v>5.5836902980458802</v>
      </c>
      <c r="H56" s="184">
        <v>52.6</v>
      </c>
      <c r="I56" s="184">
        <v>47.7430949506685</v>
      </c>
    </row>
    <row r="57" spans="1:14" s="5" customFormat="1" ht="11.25">
      <c r="A57" s="28">
        <v>2022</v>
      </c>
      <c r="B57" s="183">
        <v>1639.44</v>
      </c>
      <c r="C57" s="183">
        <v>611.24102240490902</v>
      </c>
      <c r="D57" s="183">
        <v>2250.6810224049091</v>
      </c>
      <c r="E57" s="183">
        <v>35.615319101691597</v>
      </c>
      <c r="F57" s="183">
        <v>2215.0657033032176</v>
      </c>
      <c r="G57" s="184">
        <v>6.6266356450291353</v>
      </c>
      <c r="H57" s="184">
        <v>68.2</v>
      </c>
      <c r="I57" s="184">
        <v>57.776045814201723</v>
      </c>
    </row>
    <row r="58" spans="1:14" s="5" customFormat="1" ht="11.25">
      <c r="A58" s="28">
        <v>2023</v>
      </c>
      <c r="B58" s="183">
        <v>1332.89</v>
      </c>
      <c r="C58" s="183">
        <v>658.39423399779105</v>
      </c>
      <c r="D58" s="183">
        <v>1991.284233997791</v>
      </c>
      <c r="E58" s="183">
        <v>32.276058787488203</v>
      </c>
      <c r="F58" s="183">
        <v>1959.0081752103029</v>
      </c>
      <c r="G58" s="184">
        <v>5.8121895109509243</v>
      </c>
      <c r="H58" s="184">
        <v>73.3</v>
      </c>
      <c r="I58" s="184">
        <v>59.948311960219833</v>
      </c>
    </row>
    <row r="59" spans="1:14" s="5" customFormat="1" ht="11.25">
      <c r="A59" s="28">
        <v>2024</v>
      </c>
      <c r="B59" s="183">
        <v>1306.3100000000002</v>
      </c>
      <c r="C59" s="183">
        <v>631.99746281811895</v>
      </c>
      <c r="D59" s="183">
        <v>1938.3074628181191</v>
      </c>
      <c r="E59" s="183">
        <v>33.520546211268098</v>
      </c>
      <c r="F59" s="183">
        <v>1904.786916606851</v>
      </c>
      <c r="G59" s="184">
        <v>5.5964559588293659</v>
      </c>
      <c r="H59" s="184">
        <v>82.3</v>
      </c>
      <c r="I59" s="184">
        <v>65.718552115690215</v>
      </c>
    </row>
    <row r="60" spans="1:14" s="5" customFormat="1" ht="11.25">
      <c r="A60" s="4" t="s">
        <v>665</v>
      </c>
      <c r="B60" s="4"/>
    </row>
    <row r="61" spans="1:14">
      <c r="A61" s="5" t="s">
        <v>681</v>
      </c>
      <c r="B61" s="4"/>
      <c r="C61" s="5"/>
      <c r="D61" s="5"/>
      <c r="E61" s="5"/>
      <c r="F61" s="5"/>
      <c r="G61" s="5"/>
      <c r="H61" s="5"/>
      <c r="I61" s="5"/>
    </row>
    <row r="62" spans="1:14">
      <c r="A62" s="4" t="s">
        <v>676</v>
      </c>
      <c r="B62" s="4"/>
      <c r="C62" s="5"/>
      <c r="D62" s="5"/>
      <c r="E62" s="5"/>
      <c r="F62" s="5"/>
      <c r="G62" s="5"/>
      <c r="H62" s="5"/>
      <c r="I62" s="5"/>
    </row>
    <row r="63" spans="1:14">
      <c r="A63" s="4" t="s">
        <v>668</v>
      </c>
      <c r="B63" s="4"/>
      <c r="C63" s="5"/>
      <c r="D63" s="5"/>
      <c r="E63" s="5"/>
      <c r="F63" s="5"/>
      <c r="G63" s="5"/>
      <c r="H63" s="5"/>
      <c r="I63" s="5"/>
    </row>
    <row r="64" spans="1:14">
      <c r="A64" s="6" t="s">
        <v>44</v>
      </c>
      <c r="B64" s="5"/>
      <c r="C64" s="5"/>
      <c r="D64" s="5"/>
      <c r="E64" s="5"/>
      <c r="F64" s="5"/>
      <c r="G64" s="5"/>
      <c r="H64" s="5"/>
      <c r="I64" s="5"/>
    </row>
    <row r="65" spans="1:9">
      <c r="A65" s="6"/>
    </row>
    <row r="66" spans="1:9" customFormat="1">
      <c r="A66" s="26"/>
      <c r="B66" s="26"/>
      <c r="C66" s="26"/>
      <c r="D66" s="26"/>
      <c r="E66" s="26"/>
      <c r="F66" s="26"/>
      <c r="G66" s="26"/>
      <c r="H66" s="26"/>
      <c r="I66" s="26"/>
    </row>
    <row r="67" spans="1:9" customFormat="1">
      <c r="A67" s="26"/>
      <c r="B67" s="26"/>
      <c r="C67" s="26"/>
      <c r="D67" s="26"/>
      <c r="E67" s="26"/>
      <c r="F67" s="26"/>
      <c r="G67" s="26"/>
      <c r="H67" s="26"/>
      <c r="I67" s="26"/>
    </row>
    <row r="68" spans="1:9" customFormat="1">
      <c r="A68" s="26"/>
    </row>
    <row r="69" spans="1:9" customFormat="1" ht="12"/>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 r="A88"/>
      <c r="B88"/>
      <c r="C88"/>
      <c r="D88"/>
      <c r="E88"/>
      <c r="F88"/>
      <c r="G88"/>
      <c r="H88"/>
      <c r="I88"/>
    </row>
    <row r="89" spans="1:9">
      <c r="A89"/>
      <c r="B89"/>
      <c r="C89"/>
      <c r="D89"/>
      <c r="E89"/>
      <c r="F89"/>
      <c r="G89"/>
      <c r="H89"/>
      <c r="I89"/>
    </row>
    <row r="90" spans="1:9">
      <c r="A90"/>
    </row>
  </sheetData>
  <conditionalFormatting sqref="A5:I59">
    <cfRule type="expression" dxfId="185" priority="1">
      <formula>MOD(ROW(),2)=1</formula>
    </cfRule>
  </conditionalFormatting>
  <pageMargins left="0.25" right="0.25" top="0.75" bottom="0.75" header="0.3" footer="0.3"/>
  <pageSetup scale="81"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22B5-EF1F-4589-9321-EDC3510002F4}">
  <sheetPr>
    <pageSetUpPr fitToPage="1"/>
  </sheetPr>
  <dimension ref="A1:O92"/>
  <sheetViews>
    <sheetView showGridLines="0" zoomScaleNormal="100" workbookViewId="0"/>
  </sheetViews>
  <sheetFormatPr defaultColWidth="9.5703125" defaultRowHeight="14.25"/>
  <cols>
    <col min="1" max="1" width="11.85546875" style="26" customWidth="1"/>
    <col min="2" max="7" width="16.85546875" style="26" customWidth="1"/>
    <col min="8" max="9" width="21.28515625" style="26" customWidth="1"/>
    <col min="10" max="11" width="14.5703125" style="26" customWidth="1"/>
    <col min="12" max="14" width="2" style="26" customWidth="1"/>
    <col min="15" max="15" width="9.5703125" style="26"/>
    <col min="16" max="16" width="15.85546875" style="26" bestFit="1" customWidth="1"/>
    <col min="17" max="17" width="11" style="26" bestFit="1" customWidth="1"/>
    <col min="18" max="18" width="23.42578125" style="26" bestFit="1" customWidth="1"/>
    <col min="19" max="19" width="17.5703125" style="26" bestFit="1" customWidth="1"/>
    <col min="20" max="20" width="11.42578125" style="26" bestFit="1" customWidth="1"/>
    <col min="21" max="21" width="19.42578125" style="26" bestFit="1" customWidth="1"/>
    <col min="22" max="22" width="27.5703125" style="26" bestFit="1" customWidth="1"/>
    <col min="23" max="23" width="28.5703125" style="26" bestFit="1" customWidth="1"/>
    <col min="24" max="24" width="22.85546875" style="26" bestFit="1" customWidth="1"/>
    <col min="25" max="25" width="24.140625" style="26" bestFit="1" customWidth="1"/>
    <col min="26" max="16384" width="9.5703125" style="26"/>
  </cols>
  <sheetData>
    <row r="1" spans="1:15">
      <c r="A1" s="36" t="s">
        <v>682</v>
      </c>
      <c r="O1" s="16" t="str">
        <f>HYPERLINK("#'"&amp;"Index'!A1","INDEX")</f>
        <v>INDEX</v>
      </c>
    </row>
    <row r="2" spans="1:15">
      <c r="A2" s="163"/>
      <c r="B2" s="164" t="s">
        <v>683</v>
      </c>
      <c r="C2" s="164"/>
      <c r="D2" s="164"/>
      <c r="E2" s="164"/>
      <c r="F2" s="164" t="s">
        <v>684</v>
      </c>
      <c r="G2" s="164"/>
      <c r="H2" s="164"/>
      <c r="I2" s="164"/>
      <c r="J2" s="163" t="s">
        <v>655</v>
      </c>
      <c r="K2" s="163"/>
    </row>
    <row r="3" spans="1:15" ht="15">
      <c r="A3" s="165"/>
      <c r="B3" s="188" t="s">
        <v>685</v>
      </c>
      <c r="C3" s="188"/>
      <c r="D3" s="188"/>
      <c r="E3" s="188"/>
      <c r="F3" s="188"/>
      <c r="G3" s="192"/>
      <c r="H3" s="193"/>
      <c r="I3" s="189" t="s">
        <v>628</v>
      </c>
      <c r="J3" s="188" t="s">
        <v>686</v>
      </c>
      <c r="K3" s="188"/>
      <c r="L3" s="182"/>
    </row>
    <row r="4" spans="1:15" ht="37.5" customHeight="1">
      <c r="A4" s="27" t="s">
        <v>277</v>
      </c>
      <c r="B4" s="37" t="s">
        <v>687</v>
      </c>
      <c r="C4" s="27" t="s">
        <v>660</v>
      </c>
      <c r="D4" s="27" t="s">
        <v>688</v>
      </c>
      <c r="E4" s="27" t="s">
        <v>634</v>
      </c>
      <c r="F4" s="27" t="s">
        <v>661</v>
      </c>
      <c r="G4" s="37" t="s">
        <v>689</v>
      </c>
      <c r="H4" s="37" t="s">
        <v>662</v>
      </c>
      <c r="I4" s="27" t="s">
        <v>34</v>
      </c>
      <c r="J4" s="37" t="s">
        <v>663</v>
      </c>
      <c r="K4" s="37" t="s">
        <v>690</v>
      </c>
      <c r="L4" s="182"/>
    </row>
    <row r="5" spans="1:15" ht="15" customHeight="1">
      <c r="A5" s="28">
        <v>1970</v>
      </c>
      <c r="B5" s="173">
        <v>58.7</v>
      </c>
      <c r="C5" s="173" t="s">
        <v>273</v>
      </c>
      <c r="D5" s="173">
        <v>49.815150000000003</v>
      </c>
      <c r="E5" s="173">
        <v>108.51515000000001</v>
      </c>
      <c r="F5" s="173" t="s">
        <v>273</v>
      </c>
      <c r="G5" s="173">
        <v>43.460410000000003</v>
      </c>
      <c r="H5" s="173">
        <v>65.05474000000001</v>
      </c>
      <c r="I5" s="186">
        <v>0.31725971948578902</v>
      </c>
      <c r="J5" s="186">
        <v>13.5</v>
      </c>
      <c r="K5" s="186">
        <v>66.878034281184981</v>
      </c>
    </row>
    <row r="6" spans="1:15" ht="11.1" customHeight="1">
      <c r="A6" s="28">
        <v>1971</v>
      </c>
      <c r="B6" s="173">
        <v>65.5</v>
      </c>
      <c r="C6" s="173" t="s">
        <v>273</v>
      </c>
      <c r="D6" s="173">
        <v>43.460410000000003</v>
      </c>
      <c r="E6" s="173">
        <v>108.96041</v>
      </c>
      <c r="F6" s="173" t="s">
        <v>273</v>
      </c>
      <c r="G6" s="173">
        <v>46.671030000000002</v>
      </c>
      <c r="H6" s="173">
        <v>62.289379999999994</v>
      </c>
      <c r="I6" s="186">
        <v>0.29995704537684009</v>
      </c>
      <c r="J6" s="186">
        <v>12.4</v>
      </c>
      <c r="K6" s="186">
        <v>58.460232898024614</v>
      </c>
    </row>
    <row r="7" spans="1:15" ht="11.1" customHeight="1">
      <c r="A7" s="28">
        <v>1972</v>
      </c>
      <c r="B7" s="173">
        <v>72.5</v>
      </c>
      <c r="C7" s="173" t="s">
        <v>273</v>
      </c>
      <c r="D7" s="173">
        <v>46.671030000000002</v>
      </c>
      <c r="E7" s="173">
        <v>119.17103</v>
      </c>
      <c r="F7" s="173" t="s">
        <v>273</v>
      </c>
      <c r="G7" s="173">
        <v>60.6</v>
      </c>
      <c r="H7" s="173">
        <v>58.57103</v>
      </c>
      <c r="I7" s="186">
        <v>0.27904786179822388</v>
      </c>
      <c r="J7" s="186">
        <v>14.3</v>
      </c>
      <c r="K7" s="186">
        <v>64.624005784526389</v>
      </c>
    </row>
    <row r="8" spans="1:15" ht="11.1" customHeight="1">
      <c r="A8" s="28">
        <v>1973</v>
      </c>
      <c r="B8" s="173">
        <v>64.099999999999994</v>
      </c>
      <c r="C8" s="173" t="s">
        <v>273</v>
      </c>
      <c r="D8" s="173">
        <v>60.6</v>
      </c>
      <c r="E8" s="173">
        <v>124.69999999999999</v>
      </c>
      <c r="F8" s="173" t="s">
        <v>273</v>
      </c>
      <c r="G8" s="173">
        <v>68</v>
      </c>
      <c r="H8" s="173">
        <v>56.699999999999989</v>
      </c>
      <c r="I8" s="186">
        <v>0.26756768235421802</v>
      </c>
      <c r="J8" s="186">
        <v>13.9</v>
      </c>
      <c r="K8" s="186">
        <v>59.554413024850042</v>
      </c>
    </row>
    <row r="9" spans="1:15" ht="11.1" customHeight="1">
      <c r="A9" s="28">
        <v>1974</v>
      </c>
      <c r="B9" s="173">
        <v>65.599999999999994</v>
      </c>
      <c r="C9" s="173" t="s">
        <v>273</v>
      </c>
      <c r="D9" s="173">
        <v>68</v>
      </c>
      <c r="E9" s="173">
        <v>133.6</v>
      </c>
      <c r="F9" s="173" t="s">
        <v>273</v>
      </c>
      <c r="G9" s="173">
        <v>62.3</v>
      </c>
      <c r="H9" s="173">
        <v>71.3</v>
      </c>
      <c r="I9" s="186">
        <v>0.33340503334050331</v>
      </c>
      <c r="J9" s="186">
        <v>18.600000000000001</v>
      </c>
      <c r="K9" s="186">
        <v>73.13045529606039</v>
      </c>
    </row>
    <row r="10" spans="1:15" ht="11.1" customHeight="1">
      <c r="A10" s="28">
        <v>1975</v>
      </c>
      <c r="B10" s="173">
        <v>69.599999999999994</v>
      </c>
      <c r="C10" s="173" t="s">
        <v>273</v>
      </c>
      <c r="D10" s="173">
        <v>62.3</v>
      </c>
      <c r="E10" s="173">
        <v>131.89999999999998</v>
      </c>
      <c r="F10" s="173" t="s">
        <v>273</v>
      </c>
      <c r="G10" s="173">
        <v>65.2</v>
      </c>
      <c r="H10" s="173">
        <v>66.699999999999974</v>
      </c>
      <c r="I10" s="186">
        <v>0.30883490065887853</v>
      </c>
      <c r="J10" s="186">
        <v>17.5</v>
      </c>
      <c r="K10" s="186">
        <v>62.958699093394735</v>
      </c>
    </row>
    <row r="11" spans="1:15" ht="11.1" customHeight="1">
      <c r="A11" s="28">
        <v>1976</v>
      </c>
      <c r="B11" s="173">
        <v>58.8</v>
      </c>
      <c r="C11" s="173" t="s">
        <v>273</v>
      </c>
      <c r="D11" s="173">
        <v>65.2</v>
      </c>
      <c r="E11" s="173">
        <v>124</v>
      </c>
      <c r="F11" s="173" t="s">
        <v>273</v>
      </c>
      <c r="G11" s="173">
        <v>48.5</v>
      </c>
      <c r="H11" s="173">
        <v>75.5</v>
      </c>
      <c r="I11" s="186">
        <v>0.34627468067053457</v>
      </c>
      <c r="J11" s="186">
        <v>18.5</v>
      </c>
      <c r="K11" s="186">
        <v>63.081801752651131</v>
      </c>
    </row>
    <row r="12" spans="1:15" ht="11.1" customHeight="1">
      <c r="A12" s="28">
        <v>1977</v>
      </c>
      <c r="B12" s="173">
        <v>78.3</v>
      </c>
      <c r="C12" s="173" t="s">
        <v>273</v>
      </c>
      <c r="D12" s="173">
        <v>48.5</v>
      </c>
      <c r="E12" s="173">
        <v>126.8</v>
      </c>
      <c r="F12" s="173" t="s">
        <v>273</v>
      </c>
      <c r="G12" s="173">
        <v>50</v>
      </c>
      <c r="H12" s="173">
        <v>76.8</v>
      </c>
      <c r="I12" s="186">
        <v>0.34871208096658629</v>
      </c>
      <c r="J12" s="186">
        <v>18.899999999999999</v>
      </c>
      <c r="K12" s="186">
        <v>60.67610517191563</v>
      </c>
    </row>
    <row r="13" spans="1:15" ht="11.1" customHeight="1">
      <c r="A13" s="28">
        <v>1978</v>
      </c>
      <c r="B13" s="173">
        <v>88.5</v>
      </c>
      <c r="C13" s="173">
        <v>9.4</v>
      </c>
      <c r="D13" s="173">
        <v>50</v>
      </c>
      <c r="E13" s="173">
        <v>147.9</v>
      </c>
      <c r="F13" s="173">
        <v>3.4</v>
      </c>
      <c r="G13" s="173">
        <v>66</v>
      </c>
      <c r="H13" s="173">
        <v>78.5</v>
      </c>
      <c r="I13" s="186">
        <v>0.3526742592717389</v>
      </c>
      <c r="J13" s="186">
        <v>21.4</v>
      </c>
      <c r="K13" s="186">
        <v>64.189087855064642</v>
      </c>
    </row>
    <row r="14" spans="1:15" ht="11.1" customHeight="1">
      <c r="A14" s="28">
        <v>1979</v>
      </c>
      <c r="B14" s="173">
        <v>77</v>
      </c>
      <c r="C14" s="173">
        <v>8.4</v>
      </c>
      <c r="D14" s="173">
        <v>66</v>
      </c>
      <c r="E14" s="173">
        <v>151.4</v>
      </c>
      <c r="F14" s="173">
        <v>5.7</v>
      </c>
      <c r="G14" s="173">
        <v>62.8</v>
      </c>
      <c r="H14" s="173">
        <v>82.90000000000002</v>
      </c>
      <c r="I14" s="186">
        <v>0.3683544022572261</v>
      </c>
      <c r="J14" s="186">
        <v>20.7</v>
      </c>
      <c r="K14" s="186">
        <v>57.334367383115449</v>
      </c>
    </row>
    <row r="15" spans="1:15" ht="15" customHeight="1">
      <c r="A15" s="28">
        <v>1980</v>
      </c>
      <c r="B15" s="173">
        <v>72.900000000000006</v>
      </c>
      <c r="C15" s="173">
        <v>9.1</v>
      </c>
      <c r="D15" s="173">
        <v>62.8</v>
      </c>
      <c r="E15" s="173">
        <v>144.80000000000001</v>
      </c>
      <c r="F15" s="173">
        <v>6.8</v>
      </c>
      <c r="G15" s="173">
        <v>73</v>
      </c>
      <c r="H15" s="173">
        <v>65</v>
      </c>
      <c r="I15" s="186">
        <v>0.28543073693825033</v>
      </c>
      <c r="J15" s="186">
        <v>21.5</v>
      </c>
      <c r="K15" s="186">
        <v>54.603174603174601</v>
      </c>
    </row>
    <row r="16" spans="1:15" ht="11.1" customHeight="1">
      <c r="A16" s="28">
        <v>1981</v>
      </c>
      <c r="B16" s="173">
        <v>74.3</v>
      </c>
      <c r="C16" s="173">
        <v>13.6</v>
      </c>
      <c r="D16" s="173">
        <v>73</v>
      </c>
      <c r="E16" s="173">
        <v>160.89999999999998</v>
      </c>
      <c r="F16" s="173">
        <v>9.1999999999999993</v>
      </c>
      <c r="G16" s="173">
        <v>68.099999999999994</v>
      </c>
      <c r="H16" s="173">
        <v>83.6</v>
      </c>
      <c r="I16" s="186">
        <v>0.3635320003826652</v>
      </c>
      <c r="J16" s="186">
        <v>21.8</v>
      </c>
      <c r="K16" s="186">
        <v>50.589436554348843</v>
      </c>
    </row>
    <row r="17" spans="1:11" ht="11.1" customHeight="1">
      <c r="A17" s="28">
        <v>1982</v>
      </c>
      <c r="B17" s="173">
        <v>61.8</v>
      </c>
      <c r="C17" s="173">
        <v>13</v>
      </c>
      <c r="D17" s="173">
        <v>68.099999999999994</v>
      </c>
      <c r="E17" s="173">
        <v>142.89999999999998</v>
      </c>
      <c r="F17" s="173">
        <v>8.1999999999999993</v>
      </c>
      <c r="G17" s="173">
        <v>60.5</v>
      </c>
      <c r="H17" s="173">
        <v>74.199999999999989</v>
      </c>
      <c r="I17" s="186">
        <v>0.31956862542422515</v>
      </c>
      <c r="J17" s="186">
        <v>22.4</v>
      </c>
      <c r="K17" s="186">
        <v>48.955328262960045</v>
      </c>
    </row>
    <row r="18" spans="1:11" ht="11.1" customHeight="1">
      <c r="A18" s="28">
        <v>1983</v>
      </c>
      <c r="B18" s="173">
        <v>50.5</v>
      </c>
      <c r="C18" s="173">
        <v>14.5</v>
      </c>
      <c r="D18" s="173">
        <v>60.5</v>
      </c>
      <c r="E18" s="173">
        <v>125.5</v>
      </c>
      <c r="F18" s="173">
        <v>4.5</v>
      </c>
      <c r="G18" s="173">
        <v>52.2</v>
      </c>
      <c r="H18" s="173">
        <v>68.8</v>
      </c>
      <c r="I18" s="186">
        <v>0.29363185905670763</v>
      </c>
      <c r="J18" s="186">
        <v>21.4</v>
      </c>
      <c r="K18" s="186">
        <v>45.009990535282355</v>
      </c>
    </row>
    <row r="19" spans="1:11" ht="11.1" customHeight="1">
      <c r="A19" s="28">
        <v>1984</v>
      </c>
      <c r="B19" s="173">
        <v>63.1</v>
      </c>
      <c r="C19" s="173">
        <v>21.5</v>
      </c>
      <c r="D19" s="173">
        <v>52.2</v>
      </c>
      <c r="E19" s="173">
        <v>136.80000000000001</v>
      </c>
      <c r="F19" s="173">
        <v>8</v>
      </c>
      <c r="G19" s="173">
        <v>56.3</v>
      </c>
      <c r="H19" s="173">
        <v>72.500000000000014</v>
      </c>
      <c r="I19" s="186">
        <v>0.30675106199333191</v>
      </c>
      <c r="J19" s="186">
        <v>20.9</v>
      </c>
      <c r="K19" s="186">
        <v>42.426210872477768</v>
      </c>
    </row>
    <row r="20" spans="1:11" ht="11.1" customHeight="1">
      <c r="A20" s="28">
        <v>1985</v>
      </c>
      <c r="B20" s="173">
        <v>68.3</v>
      </c>
      <c r="C20" s="173">
        <v>22.6</v>
      </c>
      <c r="D20" s="173">
        <v>56.3</v>
      </c>
      <c r="E20" s="173">
        <v>147.19999999999999</v>
      </c>
      <c r="F20" s="173">
        <v>9.6999999999999993</v>
      </c>
      <c r="G20" s="173">
        <v>59.1</v>
      </c>
      <c r="H20" s="173">
        <v>78.400000000000006</v>
      </c>
      <c r="I20" s="186">
        <v>0.32876804240436791</v>
      </c>
      <c r="J20" s="186">
        <v>20.399999999999999</v>
      </c>
      <c r="K20" s="186">
        <v>40.140886641349049</v>
      </c>
    </row>
    <row r="21" spans="1:11" ht="11.1" customHeight="1">
      <c r="A21" s="28">
        <v>1986</v>
      </c>
      <c r="B21" s="173">
        <v>53.7</v>
      </c>
      <c r="C21" s="173">
        <v>16.899999999999999</v>
      </c>
      <c r="D21" s="173">
        <v>59.1</v>
      </c>
      <c r="E21" s="173">
        <v>129.69999999999999</v>
      </c>
      <c r="F21" s="173">
        <v>10.5</v>
      </c>
      <c r="G21" s="173">
        <v>40.6</v>
      </c>
      <c r="H21" s="173">
        <v>78.599999999999994</v>
      </c>
      <c r="I21" s="186">
        <v>0.3266140593639752</v>
      </c>
      <c r="J21" s="186">
        <v>20.7</v>
      </c>
      <c r="K21" s="186">
        <v>39.922854387656699</v>
      </c>
    </row>
    <row r="22" spans="1:11" ht="11.1" customHeight="1">
      <c r="A22" s="28">
        <v>1987</v>
      </c>
      <c r="B22" s="173">
        <v>53.2</v>
      </c>
      <c r="C22" s="173">
        <v>27.5</v>
      </c>
      <c r="D22" s="173">
        <v>40.6</v>
      </c>
      <c r="E22" s="173">
        <v>121.30000000000001</v>
      </c>
      <c r="F22" s="173">
        <v>9.6999999999999993</v>
      </c>
      <c r="G22" s="173">
        <v>48.8</v>
      </c>
      <c r="H22" s="173">
        <v>62.800000000000011</v>
      </c>
      <c r="I22" s="186">
        <v>0.25864483286931028</v>
      </c>
      <c r="J22" s="186">
        <v>21.65</v>
      </c>
      <c r="K22" s="186">
        <v>40.752174076723264</v>
      </c>
    </row>
    <row r="23" spans="1:11" ht="11.1" customHeight="1">
      <c r="A23" s="28">
        <v>1988</v>
      </c>
      <c r="B23" s="173">
        <v>53.7</v>
      </c>
      <c r="C23" s="173">
        <v>19</v>
      </c>
      <c r="D23" s="173">
        <v>48.8</v>
      </c>
      <c r="E23" s="173">
        <v>121.5</v>
      </c>
      <c r="F23" s="173">
        <v>9.4</v>
      </c>
      <c r="G23" s="173">
        <v>49.4</v>
      </c>
      <c r="H23" s="173">
        <v>62.699999999999996</v>
      </c>
      <c r="I23" s="186">
        <v>0.2558964333669359</v>
      </c>
      <c r="J23" s="186">
        <v>20.7</v>
      </c>
      <c r="K23" s="186">
        <v>37.634310855771503</v>
      </c>
    </row>
    <row r="24" spans="1:11" ht="11.1" customHeight="1">
      <c r="A24" s="28">
        <v>1989</v>
      </c>
      <c r="B24" s="173">
        <v>61.8</v>
      </c>
      <c r="C24" s="173">
        <v>27.2</v>
      </c>
      <c r="D24" s="173">
        <v>49.4</v>
      </c>
      <c r="E24" s="173">
        <v>138.4</v>
      </c>
      <c r="F24" s="173">
        <v>10</v>
      </c>
      <c r="G24" s="173">
        <v>45.1</v>
      </c>
      <c r="H24" s="173">
        <v>83.300000000000011</v>
      </c>
      <c r="I24" s="186">
        <v>0.33678065189090411</v>
      </c>
      <c r="J24" s="186">
        <v>21.8</v>
      </c>
      <c r="K24" s="186">
        <v>38.13922566874858</v>
      </c>
    </row>
    <row r="25" spans="1:11" ht="15" customHeight="1">
      <c r="A25" s="28">
        <v>1990</v>
      </c>
      <c r="B25" s="173">
        <v>58.7</v>
      </c>
      <c r="C25" s="173">
        <v>24.3</v>
      </c>
      <c r="D25" s="173">
        <v>45.1</v>
      </c>
      <c r="E25" s="173">
        <v>128.1</v>
      </c>
      <c r="F25" s="173">
        <v>6.7</v>
      </c>
      <c r="G25" s="173">
        <v>42.1</v>
      </c>
      <c r="H25" s="173">
        <v>79.299999999999983</v>
      </c>
      <c r="I25" s="186">
        <v>0.31703260678361816</v>
      </c>
      <c r="J25" s="186">
        <v>23.05</v>
      </c>
      <c r="K25" s="186">
        <v>38.86556393005884</v>
      </c>
    </row>
    <row r="26" spans="1:11" ht="11.1" customHeight="1">
      <c r="A26" s="28">
        <v>1991</v>
      </c>
      <c r="B26" s="173">
        <v>52.8</v>
      </c>
      <c r="C26" s="173">
        <v>16.399999999999999</v>
      </c>
      <c r="D26" s="173">
        <v>42.1</v>
      </c>
      <c r="E26" s="173">
        <v>111.29999999999998</v>
      </c>
      <c r="F26" s="173">
        <v>6</v>
      </c>
      <c r="G26" s="173">
        <v>29.5</v>
      </c>
      <c r="H26" s="173">
        <v>75.799999999999983</v>
      </c>
      <c r="I26" s="186">
        <v>0.29902206372562551</v>
      </c>
      <c r="J26" s="186">
        <v>23.2</v>
      </c>
      <c r="K26" s="186">
        <v>37.844803680080908</v>
      </c>
    </row>
    <row r="27" spans="1:11" ht="11.1" customHeight="1">
      <c r="A27" s="28">
        <v>1992</v>
      </c>
      <c r="B27" s="173">
        <v>56</v>
      </c>
      <c r="C27" s="173">
        <v>28.2</v>
      </c>
      <c r="D27" s="173">
        <v>29.5</v>
      </c>
      <c r="E27" s="173">
        <v>113.7</v>
      </c>
      <c r="F27" s="173">
        <v>6</v>
      </c>
      <c r="G27" s="173">
        <v>35.200000000000003</v>
      </c>
      <c r="H27" s="173">
        <v>72.5</v>
      </c>
      <c r="I27" s="186">
        <v>0.2822175683355781</v>
      </c>
      <c r="J27" s="186">
        <v>30.5</v>
      </c>
      <c r="K27" s="186">
        <v>48.643562303631519</v>
      </c>
    </row>
    <row r="28" spans="1:11" ht="11.1" customHeight="1">
      <c r="A28" s="28">
        <v>1993</v>
      </c>
      <c r="B28" s="173">
        <v>80</v>
      </c>
      <c r="C28" s="173">
        <v>27.1</v>
      </c>
      <c r="D28" s="173">
        <v>35.200000000000003</v>
      </c>
      <c r="E28" s="173">
        <v>142.30000000000001</v>
      </c>
      <c r="F28" s="173">
        <v>6.1</v>
      </c>
      <c r="G28" s="173">
        <v>45.7</v>
      </c>
      <c r="H28" s="173">
        <v>90.500000000000014</v>
      </c>
      <c r="I28" s="186">
        <v>0.34773587443084675</v>
      </c>
      <c r="J28" s="186">
        <v>30.9</v>
      </c>
      <c r="K28" s="186">
        <v>48.139089252052536</v>
      </c>
    </row>
    <row r="29" spans="1:11" ht="11.1" customHeight="1">
      <c r="A29" s="28">
        <v>1994</v>
      </c>
      <c r="B29" s="173">
        <v>63</v>
      </c>
      <c r="C29" s="173">
        <v>23.5</v>
      </c>
      <c r="D29" s="173">
        <v>45.7</v>
      </c>
      <c r="E29" s="173">
        <v>132.19999999999999</v>
      </c>
      <c r="F29" s="173">
        <v>6.7</v>
      </c>
      <c r="G29" s="173">
        <v>40.200000000000003</v>
      </c>
      <c r="H29" s="173">
        <v>85.299999999999983</v>
      </c>
      <c r="I29" s="186">
        <v>0.32379781047389117</v>
      </c>
      <c r="J29" s="186">
        <v>24.6</v>
      </c>
      <c r="K29" s="186">
        <v>37.524596915661178</v>
      </c>
    </row>
    <row r="30" spans="1:11" ht="11.1" customHeight="1">
      <c r="A30" s="28">
        <v>1995</v>
      </c>
      <c r="B30" s="173">
        <v>56.1</v>
      </c>
      <c r="C30" s="173">
        <v>24.1</v>
      </c>
      <c r="D30" s="173">
        <v>40.200000000000003</v>
      </c>
      <c r="E30" s="173">
        <v>120.4</v>
      </c>
      <c r="F30" s="173">
        <v>6</v>
      </c>
      <c r="G30" s="173">
        <v>25.1</v>
      </c>
      <c r="H30" s="173">
        <v>89.300000000000011</v>
      </c>
      <c r="I30" s="186">
        <v>0.33501277400330887</v>
      </c>
      <c r="J30" s="186">
        <v>25.7</v>
      </c>
      <c r="K30" s="186">
        <v>38.396605560784657</v>
      </c>
    </row>
    <row r="31" spans="1:11" ht="11.1" customHeight="1">
      <c r="A31" s="28">
        <v>1996</v>
      </c>
      <c r="B31" s="173">
        <v>68.400000000000006</v>
      </c>
      <c r="C31" s="173">
        <v>25.8</v>
      </c>
      <c r="D31" s="173">
        <v>25.1</v>
      </c>
      <c r="E31" s="173">
        <v>119.30000000000001</v>
      </c>
      <c r="F31" s="173">
        <v>8.5</v>
      </c>
      <c r="G31" s="173">
        <v>21.7</v>
      </c>
      <c r="H31" s="173">
        <v>89.100000000000009</v>
      </c>
      <c r="I31" s="186">
        <v>0.33040750258652346</v>
      </c>
      <c r="J31" s="186">
        <v>29.4</v>
      </c>
      <c r="K31" s="186">
        <v>43.13633429191853</v>
      </c>
    </row>
    <row r="32" spans="1:11" ht="11.1" customHeight="1">
      <c r="A32" s="28">
        <v>1997</v>
      </c>
      <c r="B32" s="173">
        <v>51.2</v>
      </c>
      <c r="C32" s="173">
        <v>29.1</v>
      </c>
      <c r="D32" s="173">
        <v>21.7</v>
      </c>
      <c r="E32" s="173">
        <v>102.00000000000001</v>
      </c>
      <c r="F32" s="173">
        <v>7.9</v>
      </c>
      <c r="G32" s="173">
        <v>26.5</v>
      </c>
      <c r="H32" s="173">
        <v>67.600000000000009</v>
      </c>
      <c r="I32" s="186">
        <v>0.24769889195051889</v>
      </c>
      <c r="J32" s="186">
        <v>41.4</v>
      </c>
      <c r="K32" s="186">
        <v>59.707519686174969</v>
      </c>
    </row>
    <row r="33" spans="1:11" ht="11.1" customHeight="1">
      <c r="A33" s="28">
        <v>1998</v>
      </c>
      <c r="B33" s="173">
        <v>51.2</v>
      </c>
      <c r="C33" s="173">
        <v>32.299999999999997</v>
      </c>
      <c r="D33" s="173">
        <v>26.5</v>
      </c>
      <c r="E33" s="173">
        <v>110</v>
      </c>
      <c r="F33" s="173">
        <v>7.4</v>
      </c>
      <c r="G33" s="173">
        <v>24.9</v>
      </c>
      <c r="H33" s="173">
        <v>77.699999999999989</v>
      </c>
      <c r="I33" s="186">
        <v>0.28140448726074274</v>
      </c>
      <c r="J33" s="186">
        <v>41</v>
      </c>
      <c r="K33" s="186">
        <v>58.486205814384753</v>
      </c>
    </row>
    <row r="34" spans="1:11" ht="11.1" customHeight="1">
      <c r="A34" s="28">
        <v>1999</v>
      </c>
      <c r="B34" s="173">
        <v>57.6</v>
      </c>
      <c r="C34" s="173">
        <v>31.1</v>
      </c>
      <c r="D34" s="173">
        <v>24.9</v>
      </c>
      <c r="E34" s="173">
        <v>113.6</v>
      </c>
      <c r="F34" s="173">
        <v>7.5</v>
      </c>
      <c r="G34" s="173">
        <v>34.1</v>
      </c>
      <c r="H34" s="173">
        <v>72</v>
      </c>
      <c r="I34" s="186">
        <v>0.25779194042141818</v>
      </c>
      <c r="J34" s="186">
        <v>37.200000000000003</v>
      </c>
      <c r="K34" s="186">
        <v>52.332451747228639</v>
      </c>
    </row>
    <row r="35" spans="1:11" ht="15" customHeight="1">
      <c r="A35" s="28">
        <v>2000</v>
      </c>
      <c r="B35" s="173">
        <v>46.8</v>
      </c>
      <c r="C35" s="173">
        <v>32.091064733800003</v>
      </c>
      <c r="D35" s="173">
        <v>34.1</v>
      </c>
      <c r="E35" s="173">
        <v>112.99106473379999</v>
      </c>
      <c r="F35" s="173">
        <v>6.9355359999999999</v>
      </c>
      <c r="G35" s="173">
        <v>26.110560000000003</v>
      </c>
      <c r="H35" s="173">
        <v>79.944968733799982</v>
      </c>
      <c r="I35" s="186">
        <v>0.28310670864856252</v>
      </c>
      <c r="J35" s="186">
        <v>34.4</v>
      </c>
      <c r="K35" s="186">
        <v>47.3118871116368</v>
      </c>
    </row>
    <row r="36" spans="1:11" ht="11.1" customHeight="1">
      <c r="A36" s="28">
        <v>2001</v>
      </c>
      <c r="B36" s="173">
        <v>39.6</v>
      </c>
      <c r="C36" s="173">
        <v>31.933430869000006</v>
      </c>
      <c r="D36" s="173">
        <v>26.110560000000003</v>
      </c>
      <c r="E36" s="173">
        <v>97.643990869000007</v>
      </c>
      <c r="F36" s="173">
        <v>8.6636970000000009</v>
      </c>
      <c r="G36" s="173">
        <v>23.401350000000001</v>
      </c>
      <c r="H36" s="173">
        <v>65.578943869</v>
      </c>
      <c r="I36" s="186">
        <v>0.2298523337918035</v>
      </c>
      <c r="J36" s="186">
        <v>36.5</v>
      </c>
      <c r="K36" s="186">
        <v>49.069032735094439</v>
      </c>
    </row>
    <row r="37" spans="1:11" ht="11.1" customHeight="1">
      <c r="A37" s="28">
        <v>2002</v>
      </c>
      <c r="B37" s="173">
        <v>32.799999999999997</v>
      </c>
      <c r="C37" s="173">
        <v>36.231679213500001</v>
      </c>
      <c r="D37" s="173">
        <v>23.401350000000001</v>
      </c>
      <c r="E37" s="173">
        <v>92.433029213499992</v>
      </c>
      <c r="F37" s="173">
        <v>7.6865639999999997</v>
      </c>
      <c r="G37" s="173">
        <v>26.892600000000002</v>
      </c>
      <c r="H37" s="173">
        <v>57.853865213499986</v>
      </c>
      <c r="I37" s="186">
        <v>0.20080839194261577</v>
      </c>
      <c r="J37" s="186">
        <v>28.05</v>
      </c>
      <c r="K37" s="186">
        <v>37.152317880794705</v>
      </c>
    </row>
    <row r="38" spans="1:11" ht="11.1" customHeight="1">
      <c r="A38" s="28">
        <v>2003</v>
      </c>
      <c r="B38" s="173">
        <v>31.963999999999999</v>
      </c>
      <c r="C38" s="173">
        <v>41.092688334799995</v>
      </c>
      <c r="D38" s="173">
        <v>26.892600000000002</v>
      </c>
      <c r="E38" s="173">
        <v>99.949288334799988</v>
      </c>
      <c r="F38" s="173">
        <v>5.7270978000000001</v>
      </c>
      <c r="G38" s="173">
        <v>25.170250000000003</v>
      </c>
      <c r="H38" s="173">
        <v>69.051940534799996</v>
      </c>
      <c r="I38" s="186">
        <v>0.23743906002852611</v>
      </c>
      <c r="J38" s="186">
        <v>32.6</v>
      </c>
      <c r="K38" s="186">
        <v>42.331065288526467</v>
      </c>
    </row>
    <row r="39" spans="1:11" ht="11.1" customHeight="1">
      <c r="A39" s="28">
        <v>2004</v>
      </c>
      <c r="B39" s="173">
        <v>39.277999999999999</v>
      </c>
      <c r="C39" s="173">
        <v>44.444761293500008</v>
      </c>
      <c r="D39" s="173">
        <v>25.170250000000003</v>
      </c>
      <c r="E39" s="173">
        <v>108.89301129350002</v>
      </c>
      <c r="F39" s="173">
        <v>6.1379839499999997</v>
      </c>
      <c r="G39" s="173">
        <v>30.80546</v>
      </c>
      <c r="H39" s="173">
        <v>71.949567343500021</v>
      </c>
      <c r="I39" s="186">
        <v>0.24517408322785025</v>
      </c>
      <c r="J39" s="186">
        <v>36.270499999999998</v>
      </c>
      <c r="K39" s="186">
        <v>45.871959933728768</v>
      </c>
    </row>
    <row r="40" spans="1:11" ht="11.1" customHeight="1">
      <c r="A40" s="28">
        <v>2005</v>
      </c>
      <c r="B40" s="173">
        <v>45.765999999999998</v>
      </c>
      <c r="C40" s="173">
        <v>43.368196752500005</v>
      </c>
      <c r="D40" s="173">
        <v>30.80546</v>
      </c>
      <c r="E40" s="173">
        <v>119.9396567525</v>
      </c>
      <c r="F40" s="173">
        <v>5.9348348399999997</v>
      </c>
      <c r="G40" s="173">
        <v>28.8078</v>
      </c>
      <c r="H40" s="173">
        <v>85.197021912500006</v>
      </c>
      <c r="I40" s="186">
        <v>0.28764681578733564</v>
      </c>
      <c r="J40" s="186">
        <v>31.520499999999998</v>
      </c>
      <c r="K40" s="186">
        <v>38.657909905932271</v>
      </c>
    </row>
    <row r="41" spans="1:11" ht="11.1" customHeight="1">
      <c r="A41" s="28">
        <v>2006</v>
      </c>
      <c r="B41" s="173">
        <v>41.9</v>
      </c>
      <c r="C41" s="173">
        <v>49.274735058200001</v>
      </c>
      <c r="D41" s="173">
        <v>28.8078</v>
      </c>
      <c r="E41" s="173">
        <v>119.9825350582</v>
      </c>
      <c r="F41" s="173">
        <v>6.7898966999999999</v>
      </c>
      <c r="G41" s="173">
        <v>28.794499999999999</v>
      </c>
      <c r="H41" s="173">
        <v>84.398138358200001</v>
      </c>
      <c r="I41" s="186">
        <v>0.28227196268777327</v>
      </c>
      <c r="J41" s="186">
        <v>35.922000000000004</v>
      </c>
      <c r="K41" s="186">
        <v>42.726137377341658</v>
      </c>
    </row>
    <row r="42" spans="1:11" ht="11.1" customHeight="1">
      <c r="A42" s="28">
        <v>2007</v>
      </c>
      <c r="B42" s="173">
        <v>45.805999999999997</v>
      </c>
      <c r="C42" s="173">
        <v>52.050840792300008</v>
      </c>
      <c r="D42" s="173">
        <v>28.794499999999999</v>
      </c>
      <c r="E42" s="173">
        <v>126.6513407923</v>
      </c>
      <c r="F42" s="173">
        <v>7.1766289399999996</v>
      </c>
      <c r="G42" s="173">
        <v>28.583030000000001</v>
      </c>
      <c r="H42" s="173">
        <v>90.891681852299996</v>
      </c>
      <c r="I42" s="186">
        <v>0.30096193041198205</v>
      </c>
      <c r="J42" s="186">
        <v>39.662999999999997</v>
      </c>
      <c r="K42" s="186">
        <v>45.931767648693707</v>
      </c>
    </row>
    <row r="43" spans="1:11" ht="11.1" customHeight="1">
      <c r="A43" s="28">
        <v>2008</v>
      </c>
      <c r="B43" s="173">
        <v>38.652000000000001</v>
      </c>
      <c r="C43" s="173">
        <v>66.230669821700005</v>
      </c>
      <c r="D43" s="173">
        <v>28.583030000000001</v>
      </c>
      <c r="E43" s="173">
        <v>133.46569982170001</v>
      </c>
      <c r="F43" s="173">
        <v>6.9156019300000002</v>
      </c>
      <c r="G43" s="173">
        <v>27.995170000000002</v>
      </c>
      <c r="H43" s="173">
        <v>98.554927891700018</v>
      </c>
      <c r="I43" s="186">
        <v>0.32334531450741211</v>
      </c>
      <c r="J43" s="186">
        <v>34.716500000000003</v>
      </c>
      <c r="K43" s="186">
        <v>39.460881821385136</v>
      </c>
    </row>
    <row r="44" spans="1:11" ht="11.1" customHeight="1">
      <c r="A44" s="28">
        <v>2009</v>
      </c>
      <c r="B44" s="173">
        <v>38.526000000000003</v>
      </c>
      <c r="C44" s="173">
        <v>54.734412643000006</v>
      </c>
      <c r="D44" s="173">
        <v>27.995170000000002</v>
      </c>
      <c r="E44" s="173">
        <v>121.25558264300001</v>
      </c>
      <c r="F44" s="173">
        <v>7.2475849999999999</v>
      </c>
      <c r="G44" s="173">
        <v>27.649370000000005</v>
      </c>
      <c r="H44" s="173">
        <v>86.358627643000005</v>
      </c>
      <c r="I44" s="186">
        <v>0.28089641717236469</v>
      </c>
      <c r="J44" s="186">
        <v>42.195499999999996</v>
      </c>
      <c r="K44" s="186">
        <v>47.647842632428826</v>
      </c>
    </row>
    <row r="45" spans="1:11" ht="15" customHeight="1">
      <c r="A45" s="28">
        <v>2010</v>
      </c>
      <c r="B45" s="173">
        <v>34.31</v>
      </c>
      <c r="C45" s="173">
        <v>55.079296000000006</v>
      </c>
      <c r="D45" s="173">
        <v>27.649370000000005</v>
      </c>
      <c r="E45" s="173">
        <v>117.03866600000001</v>
      </c>
      <c r="F45" s="173">
        <v>7.2018699999999995</v>
      </c>
      <c r="G45" s="173">
        <v>23.73385</v>
      </c>
      <c r="H45" s="173">
        <v>86.102946000000003</v>
      </c>
      <c r="I45" s="186">
        <v>0.27835656343046533</v>
      </c>
      <c r="J45" s="186">
        <v>44.95</v>
      </c>
      <c r="K45" s="186">
        <v>50.156774791059931</v>
      </c>
    </row>
    <row r="46" spans="1:11" ht="11.1" customHeight="1">
      <c r="A46" s="28">
        <v>2011</v>
      </c>
      <c r="B46" s="173">
        <v>36.69</v>
      </c>
      <c r="C46" s="173">
        <v>75.60655890000001</v>
      </c>
      <c r="D46" s="173">
        <v>23.73385</v>
      </c>
      <c r="E46" s="173">
        <v>136.0304089</v>
      </c>
      <c r="F46" s="173">
        <v>10.980739999999999</v>
      </c>
      <c r="G46" s="173">
        <v>14.80955</v>
      </c>
      <c r="H46" s="173">
        <v>110.2401189</v>
      </c>
      <c r="I46" s="186">
        <v>0.35380998689168147</v>
      </c>
      <c r="J46" s="186">
        <v>51.720500000000001</v>
      </c>
      <c r="K46" s="186">
        <v>56.546148295541521</v>
      </c>
    </row>
    <row r="47" spans="1:11" ht="11.1" customHeight="1">
      <c r="A47" s="28">
        <v>2012</v>
      </c>
      <c r="B47" s="173">
        <v>45.484000000000002</v>
      </c>
      <c r="C47" s="173">
        <v>95.439706440434406</v>
      </c>
      <c r="D47" s="173">
        <v>14.80955</v>
      </c>
      <c r="E47" s="173">
        <v>155.73325644043442</v>
      </c>
      <c r="F47" s="173">
        <v>9.2909322706200008</v>
      </c>
      <c r="G47" s="173">
        <v>18.171790000000001</v>
      </c>
      <c r="H47" s="173">
        <v>128.27053416981443</v>
      </c>
      <c r="I47" s="186">
        <v>0.40866859019881152</v>
      </c>
      <c r="J47" s="186">
        <v>65.237499999999997</v>
      </c>
      <c r="K47" s="186">
        <v>70.015347299733833</v>
      </c>
    </row>
    <row r="48" spans="1:11" ht="11.1" customHeight="1">
      <c r="A48" s="28">
        <v>2013</v>
      </c>
      <c r="B48" s="173">
        <v>40.774000000000001</v>
      </c>
      <c r="C48" s="173">
        <v>109.7154616722714</v>
      </c>
      <c r="D48" s="173">
        <v>18.171790000000001</v>
      </c>
      <c r="E48" s="173">
        <v>168.66125167227142</v>
      </c>
      <c r="F48" s="173">
        <v>13.776498419640001</v>
      </c>
      <c r="G48" s="173">
        <v>18.103960000000001</v>
      </c>
      <c r="H48" s="173">
        <v>136.78079325263141</v>
      </c>
      <c r="I48" s="186">
        <v>0.43277155268737161</v>
      </c>
      <c r="J48" s="186">
        <v>66.608000000000004</v>
      </c>
      <c r="K48" s="186">
        <v>70.271981094254429</v>
      </c>
    </row>
    <row r="49" spans="1:14" ht="11.1" customHeight="1">
      <c r="A49" s="28">
        <v>2014</v>
      </c>
      <c r="B49" s="173">
        <v>39.032000000000004</v>
      </c>
      <c r="C49" s="173">
        <v>127.99133364371421</v>
      </c>
      <c r="D49" s="173">
        <v>18.103960000000001</v>
      </c>
      <c r="E49" s="173">
        <v>185.12729364371421</v>
      </c>
      <c r="F49" s="173">
        <v>16.726943570260001</v>
      </c>
      <c r="G49" s="173">
        <v>21.226800000000001</v>
      </c>
      <c r="H49" s="173">
        <v>147.17355007345421</v>
      </c>
      <c r="I49" s="186">
        <v>0.46224820019398444</v>
      </c>
      <c r="J49" s="186">
        <v>62.2605</v>
      </c>
      <c r="K49" s="186">
        <v>64.561470820025718</v>
      </c>
    </row>
    <row r="50" spans="1:14" ht="11.1" customHeight="1">
      <c r="A50" s="28">
        <v>2015</v>
      </c>
      <c r="B50" s="173">
        <v>78.989999999999995</v>
      </c>
      <c r="C50" s="173">
        <v>165.6159350759408</v>
      </c>
      <c r="D50" s="173">
        <v>21.226800000000001</v>
      </c>
      <c r="E50" s="173">
        <v>265.83273507594083</v>
      </c>
      <c r="F50" s="173">
        <v>16.270126464680004</v>
      </c>
      <c r="G50" s="173">
        <v>26.391190000000002</v>
      </c>
      <c r="H50" s="173">
        <v>223.17141861126083</v>
      </c>
      <c r="I50" s="186">
        <v>0.69579584320313004</v>
      </c>
      <c r="J50" s="186">
        <v>82.049000000000007</v>
      </c>
      <c r="K50" s="186">
        <v>84.345734346248349</v>
      </c>
    </row>
    <row r="51" spans="1:14" ht="11.1" customHeight="1">
      <c r="A51" s="28">
        <v>2016</v>
      </c>
      <c r="B51" s="173">
        <v>113.328</v>
      </c>
      <c r="C51" s="173">
        <v>171.78103918543698</v>
      </c>
      <c r="D51" s="173">
        <v>26.391190000000002</v>
      </c>
      <c r="E51" s="173">
        <v>311.50022918543698</v>
      </c>
      <c r="F51" s="173">
        <v>13.3221989901</v>
      </c>
      <c r="G51" s="173">
        <v>29.287930000000003</v>
      </c>
      <c r="H51" s="173">
        <v>268.89010019533697</v>
      </c>
      <c r="I51" s="186">
        <v>0.83206231891426097</v>
      </c>
      <c r="J51" s="186">
        <v>65.3155</v>
      </c>
      <c r="K51" s="186">
        <v>66.507311013359399</v>
      </c>
    </row>
    <row r="52" spans="1:14" ht="11.1" customHeight="1">
      <c r="A52" s="28">
        <v>2017</v>
      </c>
      <c r="B52" s="173">
        <v>110.062</v>
      </c>
      <c r="C52" s="173">
        <v>187.4038455675946</v>
      </c>
      <c r="D52" s="173">
        <v>29.287930000000003</v>
      </c>
      <c r="E52" s="173">
        <v>326.75377556759463</v>
      </c>
      <c r="F52" s="173">
        <v>21.596055506364198</v>
      </c>
      <c r="G52" s="173">
        <v>29.097740000000002</v>
      </c>
      <c r="H52" s="173">
        <v>276.05998006123042</v>
      </c>
      <c r="I52" s="186">
        <v>0.8488771873671298</v>
      </c>
      <c r="J52" s="186">
        <v>100.67400000000001</v>
      </c>
      <c r="K52" s="186">
        <v>100.67399999999999</v>
      </c>
    </row>
    <row r="53" spans="1:14" ht="11.1" customHeight="1">
      <c r="A53" s="28">
        <v>2018</v>
      </c>
      <c r="B53" s="173">
        <v>128.46</v>
      </c>
      <c r="C53" s="173">
        <v>187.3449139325684</v>
      </c>
      <c r="D53" s="173">
        <v>29.097740000000002</v>
      </c>
      <c r="E53" s="173">
        <v>344.9026539325684</v>
      </c>
      <c r="F53" s="173">
        <v>21.8159886591149</v>
      </c>
      <c r="G53" s="173">
        <v>20.854400000000002</v>
      </c>
      <c r="H53" s="173">
        <v>302.23226527345349</v>
      </c>
      <c r="I53" s="186">
        <v>0.92447262195738589</v>
      </c>
      <c r="J53" s="186">
        <v>81.576499999999996</v>
      </c>
      <c r="K53" s="186">
        <v>79.750219962850707</v>
      </c>
      <c r="L53" s="185"/>
      <c r="M53" s="5"/>
      <c r="N53" s="5"/>
    </row>
    <row r="54" spans="1:14" ht="11.1" customHeight="1">
      <c r="A54" s="28">
        <v>2019</v>
      </c>
      <c r="B54" s="173">
        <v>145.76</v>
      </c>
      <c r="C54" s="173">
        <v>193.62733545993481</v>
      </c>
      <c r="D54" s="173">
        <v>20.854400000000002</v>
      </c>
      <c r="E54" s="173">
        <v>360.24173545993477</v>
      </c>
      <c r="F54" s="173">
        <v>23.203099734166901</v>
      </c>
      <c r="G54" s="173">
        <v>17.62782</v>
      </c>
      <c r="H54" s="173">
        <v>319.41081572576786</v>
      </c>
      <c r="I54" s="186">
        <v>0.9724022993173701</v>
      </c>
      <c r="J54" s="186">
        <v>85.879499999999993</v>
      </c>
      <c r="K54" s="186">
        <v>82.590736858302392</v>
      </c>
      <c r="L54" s="185"/>
      <c r="M54" s="5"/>
      <c r="N54" s="5"/>
    </row>
    <row r="55" spans="1:14" ht="13.5" customHeight="1">
      <c r="A55" s="28">
        <v>2020</v>
      </c>
      <c r="B55" s="173">
        <v>214.82</v>
      </c>
      <c r="C55" s="173">
        <v>236.41090044708511</v>
      </c>
      <c r="D55" s="173">
        <v>17.62782</v>
      </c>
      <c r="E55" s="173">
        <v>468.85872044708509</v>
      </c>
      <c r="F55" s="173">
        <v>29.229583380572901</v>
      </c>
      <c r="G55" s="173">
        <v>10.661280000000001</v>
      </c>
      <c r="H55" s="173">
        <v>428.96785706651224</v>
      </c>
      <c r="I55" s="186">
        <v>1.2994537737132861</v>
      </c>
      <c r="J55" s="186">
        <v>82.039000000000001</v>
      </c>
      <c r="K55" s="186">
        <v>77.850635794268356</v>
      </c>
      <c r="L55" s="185"/>
      <c r="M55" s="5"/>
      <c r="N55" s="5"/>
    </row>
    <row r="56" spans="1:14" s="5" customFormat="1" ht="11.25">
      <c r="A56" s="28">
        <v>2021</v>
      </c>
      <c r="B56" s="173">
        <v>198.9</v>
      </c>
      <c r="C56" s="173">
        <v>245.77899938557891</v>
      </c>
      <c r="D56" s="173">
        <v>10.661280000000001</v>
      </c>
      <c r="E56" s="173">
        <v>455.34027938557887</v>
      </c>
      <c r="F56" s="173">
        <v>32.342607525949802</v>
      </c>
      <c r="G56" s="173">
        <v>15.801730000000001</v>
      </c>
      <c r="H56" s="173">
        <v>407.19594185962904</v>
      </c>
      <c r="I56" s="186">
        <v>1.2252036465806759</v>
      </c>
      <c r="J56" s="186">
        <v>83.789500000000004</v>
      </c>
      <c r="K56" s="186">
        <v>76.052662630590078</v>
      </c>
    </row>
    <row r="57" spans="1:14" s="5" customFormat="1" ht="11.25">
      <c r="A57" s="28">
        <v>2022</v>
      </c>
      <c r="B57" s="173">
        <v>253.18</v>
      </c>
      <c r="C57" s="173">
        <v>249.3682561668694</v>
      </c>
      <c r="D57" s="173">
        <v>15.801730000000001</v>
      </c>
      <c r="E57" s="173">
        <v>518.34998616686937</v>
      </c>
      <c r="F57" s="173">
        <v>44.203371409348001</v>
      </c>
      <c r="G57" s="173">
        <v>18.57611</v>
      </c>
      <c r="H57" s="173">
        <v>455.57050475752135</v>
      </c>
      <c r="I57" s="186">
        <v>1.3628939950395922</v>
      </c>
      <c r="J57" s="186">
        <v>74.323499999999996</v>
      </c>
      <c r="K57" s="186">
        <v>62.963606174073625</v>
      </c>
    </row>
    <row r="58" spans="1:14" s="5" customFormat="1" ht="11.25">
      <c r="A58" s="28">
        <v>2023</v>
      </c>
      <c r="B58" s="173">
        <v>244.90705469963075</v>
      </c>
      <c r="C58" s="173">
        <v>219.99570025349487</v>
      </c>
      <c r="D58" s="173">
        <v>18.57611</v>
      </c>
      <c r="E58" s="173">
        <v>483.47886495312559</v>
      </c>
      <c r="F58" s="173">
        <v>37.765963743219501</v>
      </c>
      <c r="G58" s="173">
        <v>13.726930000000001</v>
      </c>
      <c r="H58" s="173">
        <v>431.9859712099061</v>
      </c>
      <c r="I58" s="186">
        <v>1.2816609764656175</v>
      </c>
      <c r="J58" s="186">
        <v>81.521599999999992</v>
      </c>
      <c r="K58" s="186">
        <v>66.672337084532842</v>
      </c>
    </row>
    <row r="59" spans="1:14" s="5" customFormat="1" ht="11.25">
      <c r="A59" s="28">
        <v>2024</v>
      </c>
      <c r="B59" s="173">
        <v>310.12908384725949</v>
      </c>
      <c r="C59" s="173">
        <v>206.1104516328873</v>
      </c>
      <c r="D59" s="173">
        <v>13.726930000000001</v>
      </c>
      <c r="E59" s="173">
        <v>529.96646548014678</v>
      </c>
      <c r="F59" s="173">
        <v>38.8634006335027</v>
      </c>
      <c r="G59" s="173">
        <v>12.838489999999998</v>
      </c>
      <c r="H59" s="173">
        <v>478.26457484664411</v>
      </c>
      <c r="I59" s="186">
        <v>1.4051895287928122</v>
      </c>
      <c r="J59" s="186">
        <v>83.889001345197585</v>
      </c>
      <c r="K59" s="186">
        <v>66.987408345535528</v>
      </c>
    </row>
    <row r="60" spans="1:14" s="5" customFormat="1" ht="11.25">
      <c r="A60" s="4" t="s">
        <v>665</v>
      </c>
      <c r="B60" s="4"/>
    </row>
    <row r="61" spans="1:14" s="5" customFormat="1" ht="11.25">
      <c r="A61" s="5" t="s">
        <v>691</v>
      </c>
      <c r="B61" s="4"/>
    </row>
    <row r="62" spans="1:14">
      <c r="A62" s="4" t="s">
        <v>692</v>
      </c>
      <c r="B62" s="4"/>
      <c r="C62" s="5"/>
      <c r="D62" s="5"/>
      <c r="E62" s="5"/>
      <c r="F62" s="5"/>
      <c r="G62" s="5"/>
      <c r="H62" s="5"/>
      <c r="I62" s="5"/>
      <c r="J62" s="5"/>
      <c r="K62" s="5"/>
    </row>
    <row r="63" spans="1:14">
      <c r="A63" s="4" t="s">
        <v>693</v>
      </c>
      <c r="B63" s="4"/>
      <c r="C63" s="5"/>
      <c r="D63" s="5"/>
      <c r="E63" s="5"/>
      <c r="F63" s="5"/>
      <c r="G63" s="5"/>
      <c r="H63" s="5"/>
      <c r="I63" s="5"/>
      <c r="J63" s="5"/>
      <c r="K63" s="5"/>
    </row>
    <row r="64" spans="1:14">
      <c r="A64" s="4" t="s">
        <v>694</v>
      </c>
      <c r="B64" s="5"/>
      <c r="C64" s="5"/>
      <c r="D64" s="5"/>
      <c r="E64" s="5"/>
      <c r="F64" s="5"/>
      <c r="G64" s="5"/>
      <c r="H64" s="5"/>
      <c r="I64" s="5"/>
      <c r="J64" s="5"/>
      <c r="K64" s="5"/>
    </row>
    <row r="65" spans="1:11">
      <c r="A65" s="6" t="s">
        <v>44</v>
      </c>
    </row>
    <row r="68" spans="1:11" customFormat="1">
      <c r="A68" s="26"/>
      <c r="B68" s="26"/>
      <c r="C68" s="26"/>
      <c r="D68" s="26"/>
      <c r="E68" s="26"/>
      <c r="F68" s="26"/>
      <c r="G68" s="26"/>
      <c r="H68" s="26"/>
      <c r="I68" s="26"/>
      <c r="J68" s="26"/>
      <c r="K68" s="26"/>
    </row>
    <row r="69" spans="1:11" customFormat="1">
      <c r="A69" s="26"/>
      <c r="B69" s="26"/>
      <c r="C69" s="26"/>
      <c r="D69" s="26"/>
      <c r="E69" s="26"/>
      <c r="F69" s="26"/>
      <c r="G69" s="26"/>
      <c r="H69" s="26"/>
      <c r="I69" s="26"/>
      <c r="J69" s="26"/>
      <c r="K69" s="26"/>
    </row>
    <row r="70" spans="1:11" customFormat="1">
      <c r="A70" s="26"/>
    </row>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ustomFormat="1" ht="12"/>
    <row r="90" spans="1:11">
      <c r="A90"/>
      <c r="B90"/>
      <c r="C90"/>
      <c r="D90"/>
      <c r="E90"/>
      <c r="F90"/>
      <c r="G90"/>
      <c r="H90"/>
      <c r="I90"/>
      <c r="J90"/>
      <c r="K90"/>
    </row>
    <row r="91" spans="1:11">
      <c r="A91"/>
      <c r="B91"/>
      <c r="C91"/>
      <c r="D91"/>
      <c r="E91"/>
      <c r="F91"/>
      <c r="G91"/>
      <c r="H91"/>
      <c r="I91"/>
      <c r="J91"/>
      <c r="K91"/>
    </row>
    <row r="92" spans="1:11">
      <c r="A92"/>
    </row>
  </sheetData>
  <conditionalFormatting sqref="A5:K59">
    <cfRule type="expression" dxfId="184" priority="1">
      <formula>MOD(ROW(),2)=1</formula>
    </cfRule>
  </conditionalFormatting>
  <pageMargins left="0.25" right="0.25" top="0.75" bottom="0.75" header="0.3" footer="0.3"/>
  <pageSetup scale="50"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2285-4A79-4EAB-B181-38D32053AC5D}">
  <sheetPr>
    <pageSetUpPr fitToPage="1"/>
  </sheetPr>
  <dimension ref="A1:T93"/>
  <sheetViews>
    <sheetView showGridLines="0" zoomScaleNormal="100" workbookViewId="0"/>
  </sheetViews>
  <sheetFormatPr defaultColWidth="9.5703125" defaultRowHeight="14.25"/>
  <cols>
    <col min="1" max="1" width="11.85546875" style="26" customWidth="1"/>
    <col min="2" max="6" width="16.5703125" style="26" customWidth="1"/>
    <col min="7" max="8" width="21.5703125" style="26" customWidth="1"/>
    <col min="9" max="10" width="14.7109375" style="26" customWidth="1"/>
    <col min="11" max="14" width="2.42578125" style="26" customWidth="1"/>
    <col min="15" max="15" width="9.5703125" style="26"/>
    <col min="16" max="16" width="9.85546875" style="26" bestFit="1" customWidth="1"/>
    <col min="17" max="17" width="11" style="26" bestFit="1" customWidth="1"/>
    <col min="18" max="18" width="17.5703125" style="26" bestFit="1" customWidth="1"/>
    <col min="19" max="19" width="11.42578125" style="26" bestFit="1" customWidth="1"/>
    <col min="20" max="20" width="21" style="26" bestFit="1" customWidth="1"/>
    <col min="21" max="21" width="27.5703125" style="26" bestFit="1" customWidth="1"/>
    <col min="22" max="22" width="28.5703125" style="26" bestFit="1" customWidth="1"/>
    <col min="23" max="23" width="22.85546875" style="26" bestFit="1" customWidth="1"/>
    <col min="24" max="24" width="24.140625" style="26" bestFit="1" customWidth="1"/>
    <col min="25" max="16384" width="9.5703125" style="26"/>
  </cols>
  <sheetData>
    <row r="1" spans="1:15">
      <c r="A1" s="36" t="s">
        <v>695</v>
      </c>
      <c r="O1" s="16" t="str">
        <f>HYPERLINK("#'"&amp;"Index'!A1","INDEX")</f>
        <v>INDEX</v>
      </c>
    </row>
    <row r="2" spans="1:15">
      <c r="A2" s="163"/>
      <c r="B2" s="164" t="s">
        <v>696</v>
      </c>
      <c r="C2" s="164"/>
      <c r="D2" s="164"/>
      <c r="E2" s="164" t="s">
        <v>697</v>
      </c>
      <c r="F2" s="164"/>
      <c r="G2" s="164"/>
      <c r="H2" s="164"/>
      <c r="I2" s="164" t="s">
        <v>698</v>
      </c>
      <c r="J2" s="164"/>
    </row>
    <row r="3" spans="1:15">
      <c r="A3" s="165"/>
      <c r="B3" s="188" t="s">
        <v>699</v>
      </c>
      <c r="C3" s="188"/>
      <c r="D3" s="188"/>
      <c r="E3" s="188"/>
      <c r="F3" s="188"/>
      <c r="G3" s="192"/>
      <c r="H3" s="189" t="s">
        <v>628</v>
      </c>
      <c r="I3" s="188" t="s">
        <v>673</v>
      </c>
      <c r="J3" s="192"/>
      <c r="K3" s="36"/>
    </row>
    <row r="4" spans="1:15" ht="40.5" customHeight="1">
      <c r="A4" s="27" t="s">
        <v>277</v>
      </c>
      <c r="B4" s="27" t="s">
        <v>700</v>
      </c>
      <c r="C4" s="27" t="s">
        <v>632</v>
      </c>
      <c r="D4" s="27" t="s">
        <v>634</v>
      </c>
      <c r="E4" s="27" t="s">
        <v>635</v>
      </c>
      <c r="F4" s="37" t="s">
        <v>701</v>
      </c>
      <c r="G4" s="37" t="s">
        <v>662</v>
      </c>
      <c r="H4" s="27" t="s">
        <v>34</v>
      </c>
      <c r="I4" s="37" t="s">
        <v>702</v>
      </c>
      <c r="J4" s="37" t="s">
        <v>703</v>
      </c>
      <c r="K4" s="36"/>
    </row>
    <row r="5" spans="1:15" ht="15" customHeight="1">
      <c r="A5" s="194">
        <v>1970</v>
      </c>
      <c r="B5" s="195">
        <v>1866.9</v>
      </c>
      <c r="C5" s="195">
        <v>7.7</v>
      </c>
      <c r="D5" s="195">
        <v>1874.6000000000001</v>
      </c>
      <c r="E5" s="195">
        <v>61.1</v>
      </c>
      <c r="F5" s="195">
        <v>35.200000000000003</v>
      </c>
      <c r="G5" s="195">
        <v>1778.3000000000002</v>
      </c>
      <c r="H5" s="196">
        <v>8.672434309345924</v>
      </c>
      <c r="I5" s="196">
        <v>3.41</v>
      </c>
      <c r="J5" s="196">
        <v>16.892896066580796</v>
      </c>
    </row>
    <row r="6" spans="1:15" ht="11.1" customHeight="1">
      <c r="A6" s="194">
        <v>1971</v>
      </c>
      <c r="B6" s="195">
        <v>1921.5</v>
      </c>
      <c r="C6" s="195">
        <v>7.5</v>
      </c>
      <c r="D6" s="195">
        <v>1929</v>
      </c>
      <c r="E6" s="195">
        <v>71</v>
      </c>
      <c r="F6" s="195">
        <v>26</v>
      </c>
      <c r="G6" s="195">
        <v>1832</v>
      </c>
      <c r="H6" s="196">
        <v>8.8220705861957711</v>
      </c>
      <c r="I6" s="196">
        <v>3.32</v>
      </c>
      <c r="J6" s="196">
        <v>15.652255904954975</v>
      </c>
    </row>
    <row r="7" spans="1:15" ht="11.1" customHeight="1">
      <c r="A7" s="194">
        <v>1972</v>
      </c>
      <c r="B7" s="195">
        <v>1861.1</v>
      </c>
      <c r="C7" s="195">
        <v>6.4</v>
      </c>
      <c r="D7" s="195">
        <v>1867.5</v>
      </c>
      <c r="E7" s="195">
        <v>90.2</v>
      </c>
      <c r="F7" s="195">
        <v>20</v>
      </c>
      <c r="G7" s="195">
        <v>1757.3</v>
      </c>
      <c r="H7" s="196">
        <v>8.372241491024127</v>
      </c>
      <c r="I7" s="196">
        <v>3.52</v>
      </c>
      <c r="J7" s="196">
        <v>15.907447577729572</v>
      </c>
    </row>
    <row r="8" spans="1:15" ht="11.1" customHeight="1">
      <c r="A8" s="194">
        <v>1973</v>
      </c>
      <c r="B8" s="195">
        <v>1990.7</v>
      </c>
      <c r="C8" s="195">
        <v>12.7</v>
      </c>
      <c r="D8" s="195">
        <v>2003.4</v>
      </c>
      <c r="E8" s="195">
        <v>101.8</v>
      </c>
      <c r="F8" s="195">
        <v>24</v>
      </c>
      <c r="G8" s="195">
        <v>1877.6000000000001</v>
      </c>
      <c r="H8" s="196">
        <v>8.8604070615216912</v>
      </c>
      <c r="I8" s="196">
        <v>5.09</v>
      </c>
      <c r="J8" s="196">
        <v>21.808054841473865</v>
      </c>
    </row>
    <row r="9" spans="1:15" ht="11.1" customHeight="1">
      <c r="A9" s="194">
        <v>1974</v>
      </c>
      <c r="B9" s="195">
        <v>1971.2</v>
      </c>
      <c r="C9" s="195">
        <v>0.8</v>
      </c>
      <c r="D9" s="195">
        <v>1972</v>
      </c>
      <c r="E9" s="195">
        <v>55.8</v>
      </c>
      <c r="F9" s="195">
        <v>28.9</v>
      </c>
      <c r="G9" s="195">
        <v>1887.3</v>
      </c>
      <c r="H9" s="196">
        <v>8.825179795561457</v>
      </c>
      <c r="I9" s="196">
        <v>4.5999999999999996</v>
      </c>
      <c r="J9" s="196">
        <v>18.086026578595579</v>
      </c>
    </row>
    <row r="10" spans="1:15" ht="11.1" customHeight="1">
      <c r="A10" s="194">
        <v>1975</v>
      </c>
      <c r="B10" s="195">
        <v>2019.7</v>
      </c>
      <c r="C10" s="195">
        <v>5.3</v>
      </c>
      <c r="D10" s="195">
        <v>2025</v>
      </c>
      <c r="E10" s="195">
        <v>65.099999999999994</v>
      </c>
      <c r="F10" s="195">
        <v>35.1</v>
      </c>
      <c r="G10" s="195">
        <v>1924.8000000000002</v>
      </c>
      <c r="H10" s="196">
        <v>8.9122251392535183</v>
      </c>
      <c r="I10" s="196">
        <v>5.37</v>
      </c>
      <c r="J10" s="196">
        <v>19.319326521801699</v>
      </c>
    </row>
    <row r="11" spans="1:15" ht="11.1" customHeight="1">
      <c r="A11" s="194">
        <v>1976</v>
      </c>
      <c r="B11" s="195">
        <v>1912.2</v>
      </c>
      <c r="C11" s="195">
        <v>0.6</v>
      </c>
      <c r="D11" s="195">
        <v>1912.8</v>
      </c>
      <c r="E11" s="195">
        <v>56.4</v>
      </c>
      <c r="F11" s="195">
        <v>32.6</v>
      </c>
      <c r="G11" s="195">
        <v>1823.8</v>
      </c>
      <c r="H11" s="196">
        <v>8.3647120875088863</v>
      </c>
      <c r="I11" s="196">
        <v>5.87</v>
      </c>
      <c r="J11" s="196">
        <v>20.015685204760118</v>
      </c>
    </row>
    <row r="12" spans="1:15" ht="11.1" customHeight="1">
      <c r="A12" s="194">
        <v>1977</v>
      </c>
      <c r="B12" s="195">
        <v>1917.4</v>
      </c>
      <c r="C12" s="195">
        <v>39.9</v>
      </c>
      <c r="D12" s="195">
        <v>1957.3000000000002</v>
      </c>
      <c r="E12" s="195">
        <v>72.8</v>
      </c>
      <c r="F12" s="195">
        <v>60.4</v>
      </c>
      <c r="G12" s="195">
        <v>1824.1000000000001</v>
      </c>
      <c r="H12" s="196">
        <v>8.2823659751451828</v>
      </c>
      <c r="I12" s="196">
        <v>8.91</v>
      </c>
      <c r="J12" s="196">
        <v>28.604449581045937</v>
      </c>
    </row>
    <row r="13" spans="1:15" ht="11.1" customHeight="1">
      <c r="A13" s="194">
        <v>1978</v>
      </c>
      <c r="B13" s="195">
        <v>2013.4</v>
      </c>
      <c r="C13" s="195">
        <v>24</v>
      </c>
      <c r="D13" s="195">
        <v>2037.4</v>
      </c>
      <c r="E13" s="195">
        <v>107.28700000000001</v>
      </c>
      <c r="F13" s="195">
        <v>27.5</v>
      </c>
      <c r="G13" s="195">
        <v>1902.6130000000001</v>
      </c>
      <c r="H13" s="196">
        <v>8.5478042096277829</v>
      </c>
      <c r="I13" s="196">
        <v>8.3699999999999992</v>
      </c>
      <c r="J13" s="196">
        <v>25.105732025555653</v>
      </c>
    </row>
    <row r="14" spans="1:15" ht="11.1" customHeight="1">
      <c r="A14" s="194">
        <v>1979</v>
      </c>
      <c r="B14" s="195">
        <v>1936.9</v>
      </c>
      <c r="C14" s="195">
        <v>17.100000000000001</v>
      </c>
      <c r="D14" s="195">
        <v>1954</v>
      </c>
      <c r="E14" s="195">
        <v>101.67100000000001</v>
      </c>
      <c r="F14" s="195">
        <v>40</v>
      </c>
      <c r="G14" s="195">
        <v>1812.329</v>
      </c>
      <c r="H14" s="196">
        <v>8.0528270867121368</v>
      </c>
      <c r="I14" s="196">
        <v>8.09</v>
      </c>
      <c r="J14" s="196">
        <v>22.407489474850433</v>
      </c>
    </row>
    <row r="15" spans="1:15" ht="15" customHeight="1">
      <c r="A15" s="194">
        <v>1980</v>
      </c>
      <c r="B15" s="195">
        <v>1884.9</v>
      </c>
      <c r="C15" s="195">
        <v>29.8</v>
      </c>
      <c r="D15" s="195">
        <v>1914.7</v>
      </c>
      <c r="E15" s="195">
        <v>73.531999999999996</v>
      </c>
      <c r="F15" s="195">
        <v>20</v>
      </c>
      <c r="G15" s="195">
        <v>1821.1680000000001</v>
      </c>
      <c r="H15" s="196">
        <v>7.9971896050516857</v>
      </c>
      <c r="I15" s="196">
        <v>8.1</v>
      </c>
      <c r="J15" s="196">
        <v>20.571428571428569</v>
      </c>
    </row>
    <row r="16" spans="1:15" ht="11.1" customHeight="1">
      <c r="A16" s="194">
        <v>1981</v>
      </c>
      <c r="B16" s="195">
        <v>1981.1</v>
      </c>
      <c r="C16" s="195">
        <v>5.9</v>
      </c>
      <c r="D16" s="195">
        <v>1987</v>
      </c>
      <c r="E16" s="195">
        <v>92.807000000000002</v>
      </c>
      <c r="F16" s="195">
        <v>19.5</v>
      </c>
      <c r="G16" s="195">
        <v>1874.693</v>
      </c>
      <c r="H16" s="196">
        <v>8.1520442152318164</v>
      </c>
      <c r="I16" s="196">
        <v>7.16</v>
      </c>
      <c r="J16" s="196">
        <v>16.615613106841177</v>
      </c>
    </row>
    <row r="17" spans="1:10" ht="11.1" customHeight="1">
      <c r="A17" s="194">
        <v>1982</v>
      </c>
      <c r="B17" s="195">
        <v>2087.6999999999998</v>
      </c>
      <c r="C17" s="195">
        <v>26.6</v>
      </c>
      <c r="D17" s="195">
        <v>2114.2999999999997</v>
      </c>
      <c r="E17" s="195">
        <v>78.287000000000006</v>
      </c>
      <c r="F17" s="195">
        <v>49.2</v>
      </c>
      <c r="G17" s="195">
        <v>1986.8129999999996</v>
      </c>
      <c r="H17" s="196">
        <v>8.5569150860509584</v>
      </c>
      <c r="I17" s="196">
        <v>9.1999999999999993</v>
      </c>
      <c r="J17" s="196">
        <v>20.106652679430017</v>
      </c>
    </row>
    <row r="18" spans="1:10" ht="11.1" customHeight="1">
      <c r="A18" s="194">
        <v>1983</v>
      </c>
      <c r="B18" s="195">
        <v>1975</v>
      </c>
      <c r="C18" s="195">
        <v>30.8</v>
      </c>
      <c r="D18" s="195">
        <v>2005.8</v>
      </c>
      <c r="E18" s="195">
        <v>61.234000000000002</v>
      </c>
      <c r="F18" s="195">
        <v>21.8</v>
      </c>
      <c r="G18" s="195">
        <v>1922.7660000000001</v>
      </c>
      <c r="H18" s="196">
        <v>8.2061824870789177</v>
      </c>
      <c r="I18" s="196">
        <v>8.9</v>
      </c>
      <c r="J18" s="196">
        <v>18.719108213271639</v>
      </c>
    </row>
    <row r="19" spans="1:10" ht="11.1" customHeight="1">
      <c r="A19" s="194">
        <v>1984</v>
      </c>
      <c r="B19" s="195">
        <v>2002.3</v>
      </c>
      <c r="C19" s="195">
        <v>143.19999999999999</v>
      </c>
      <c r="D19" s="195">
        <v>2145.5</v>
      </c>
      <c r="E19" s="195">
        <v>78.781000000000006</v>
      </c>
      <c r="F19" s="195">
        <v>41.8</v>
      </c>
      <c r="G19" s="195">
        <v>2024.9190000000001</v>
      </c>
      <c r="H19" s="196">
        <v>8.5675317751789741</v>
      </c>
      <c r="I19" s="196">
        <v>11.9</v>
      </c>
      <c r="J19" s="196">
        <v>24.1565506881572</v>
      </c>
    </row>
    <row r="20" spans="1:10" ht="11.1" customHeight="1">
      <c r="A20" s="194">
        <v>1985</v>
      </c>
      <c r="B20" s="195">
        <v>2132.1999999999998</v>
      </c>
      <c r="C20" s="195">
        <v>39.1</v>
      </c>
      <c r="D20" s="195">
        <v>2171.2999999999997</v>
      </c>
      <c r="E20" s="195">
        <v>62.965000000000003</v>
      </c>
      <c r="F20" s="195">
        <v>24.8</v>
      </c>
      <c r="G20" s="195">
        <v>2083.5349999999994</v>
      </c>
      <c r="H20" s="196">
        <v>8.7372413677421488</v>
      </c>
      <c r="I20" s="196">
        <v>8.8000000000000007</v>
      </c>
      <c r="J20" s="196">
        <v>17.315676590385866</v>
      </c>
    </row>
    <row r="21" spans="1:10" ht="11.1" customHeight="1">
      <c r="A21" s="194">
        <v>1986</v>
      </c>
      <c r="B21" s="195">
        <v>2143.4</v>
      </c>
      <c r="C21" s="195">
        <v>28.5</v>
      </c>
      <c r="D21" s="195">
        <v>2171.9</v>
      </c>
      <c r="E21" s="195">
        <v>64.747</v>
      </c>
      <c r="F21" s="195">
        <v>27.7</v>
      </c>
      <c r="G21" s="195">
        <v>2079.4530000000004</v>
      </c>
      <c r="H21" s="196">
        <v>8.6409489260381225</v>
      </c>
      <c r="I21" s="196">
        <v>8.1999999999999993</v>
      </c>
      <c r="J21" s="196">
        <v>15.814850530376082</v>
      </c>
    </row>
    <row r="22" spans="1:10" ht="11.1" customHeight="1">
      <c r="A22" s="194">
        <v>1987</v>
      </c>
      <c r="B22" s="195">
        <v>2275.9</v>
      </c>
      <c r="C22" s="195">
        <v>29.1</v>
      </c>
      <c r="D22" s="195">
        <v>2305</v>
      </c>
      <c r="E22" s="195">
        <v>68.44</v>
      </c>
      <c r="F22" s="195">
        <v>32.5</v>
      </c>
      <c r="G22" s="195">
        <v>2204.06</v>
      </c>
      <c r="H22" s="196">
        <v>9.0775275530880872</v>
      </c>
      <c r="I22" s="196">
        <v>7.9</v>
      </c>
      <c r="J22" s="196">
        <v>14.870308323608029</v>
      </c>
    </row>
    <row r="23" spans="1:10" ht="11.1" customHeight="1">
      <c r="A23" s="194">
        <v>1988</v>
      </c>
      <c r="B23" s="195">
        <v>2251.1999999999998</v>
      </c>
      <c r="C23" s="195">
        <v>30.7</v>
      </c>
      <c r="D23" s="195">
        <v>2281.8999999999996</v>
      </c>
      <c r="E23" s="195">
        <v>50.34</v>
      </c>
      <c r="F23" s="195">
        <v>24.6</v>
      </c>
      <c r="G23" s="195">
        <v>2206.9599999999996</v>
      </c>
      <c r="H23" s="196">
        <v>9.0072279518898366</v>
      </c>
      <c r="I23" s="196">
        <v>7.7</v>
      </c>
      <c r="J23" s="196">
        <v>13.999236405286986</v>
      </c>
    </row>
    <row r="24" spans="1:10" ht="11.1" customHeight="1">
      <c r="A24" s="194">
        <v>1989</v>
      </c>
      <c r="B24" s="195">
        <v>2146.5</v>
      </c>
      <c r="C24" s="195">
        <v>57.325045000000003</v>
      </c>
      <c r="D24" s="195">
        <v>2203.825045</v>
      </c>
      <c r="E24" s="195">
        <v>50.28</v>
      </c>
      <c r="F24" s="195">
        <v>25.7</v>
      </c>
      <c r="G24" s="195">
        <v>2127.845045</v>
      </c>
      <c r="H24" s="196">
        <v>8.6028456347890767</v>
      </c>
      <c r="I24" s="196">
        <v>7.6</v>
      </c>
      <c r="J24" s="196">
        <v>13.296243811123357</v>
      </c>
    </row>
    <row r="25" spans="1:10" ht="15" customHeight="1">
      <c r="A25" s="194">
        <v>1990</v>
      </c>
      <c r="B25" s="195">
        <v>2163.4</v>
      </c>
      <c r="C25" s="195">
        <v>88.222156999999996</v>
      </c>
      <c r="D25" s="195">
        <v>2251.6221570000002</v>
      </c>
      <c r="E25" s="195">
        <v>59.220999999999997</v>
      </c>
      <c r="F25" s="195">
        <v>107.1</v>
      </c>
      <c r="G25" s="195">
        <v>2085.3011570000003</v>
      </c>
      <c r="H25" s="196">
        <v>8.3368027961236475</v>
      </c>
      <c r="I25" s="196">
        <v>7.7</v>
      </c>
      <c r="J25" s="196">
        <v>12.983290336722478</v>
      </c>
    </row>
    <row r="26" spans="1:10" ht="11.1" customHeight="1">
      <c r="A26" s="194">
        <v>1991</v>
      </c>
      <c r="B26" s="195">
        <v>2187.1</v>
      </c>
      <c r="C26" s="195">
        <v>45.489606999999999</v>
      </c>
      <c r="D26" s="195">
        <v>2232.5896069999999</v>
      </c>
      <c r="E26" s="195">
        <v>76.960800000000006</v>
      </c>
      <c r="F26" s="195">
        <v>76</v>
      </c>
      <c r="G26" s="195">
        <v>2079.6288070000001</v>
      </c>
      <c r="H26" s="196">
        <v>8.2038904703482949</v>
      </c>
      <c r="I26" s="196">
        <v>8.3000000000000007</v>
      </c>
      <c r="J26" s="196">
        <v>13.539304764856533</v>
      </c>
    </row>
    <row r="27" spans="1:10" ht="11.1" customHeight="1">
      <c r="A27" s="194">
        <v>1992</v>
      </c>
      <c r="B27" s="195">
        <v>2326.6999999999998</v>
      </c>
      <c r="C27" s="195">
        <v>39.468842000000002</v>
      </c>
      <c r="D27" s="195">
        <v>2366.168842</v>
      </c>
      <c r="E27" s="195">
        <v>86.903694999999999</v>
      </c>
      <c r="F27" s="195">
        <v>53.7</v>
      </c>
      <c r="G27" s="195">
        <v>2225.5651470000003</v>
      </c>
      <c r="H27" s="196">
        <v>8.6633597787414267</v>
      </c>
      <c r="I27" s="196">
        <v>9.11</v>
      </c>
      <c r="J27" s="196">
        <v>14.529273855281414</v>
      </c>
    </row>
    <row r="28" spans="1:10" ht="11.1" customHeight="1">
      <c r="A28" s="194">
        <v>1993</v>
      </c>
      <c r="B28" s="195">
        <v>2481.3000000000002</v>
      </c>
      <c r="C28" s="195">
        <v>58.138803000000003</v>
      </c>
      <c r="D28" s="195">
        <v>2539.438803</v>
      </c>
      <c r="E28" s="195">
        <v>81.494974999999997</v>
      </c>
      <c r="F28" s="195">
        <v>31.7</v>
      </c>
      <c r="G28" s="195">
        <v>2426.2438280000001</v>
      </c>
      <c r="H28" s="196">
        <v>9.3225637470941969</v>
      </c>
      <c r="I28" s="196">
        <v>11.4</v>
      </c>
      <c r="J28" s="196">
        <v>17.760052345417439</v>
      </c>
    </row>
    <row r="29" spans="1:10" ht="11.1" customHeight="1">
      <c r="A29" s="194">
        <v>1994</v>
      </c>
      <c r="B29" s="195">
        <v>2478.3000000000002</v>
      </c>
      <c r="C29" s="195">
        <v>51.743307000000001</v>
      </c>
      <c r="D29" s="195">
        <v>2530.0433070000004</v>
      </c>
      <c r="E29" s="195">
        <v>82.944091999999998</v>
      </c>
      <c r="F29" s="195">
        <v>54.5</v>
      </c>
      <c r="G29" s="195">
        <v>2392.5992150000002</v>
      </c>
      <c r="H29" s="196">
        <v>9.082278864695791</v>
      </c>
      <c r="I29" s="196">
        <v>9.32</v>
      </c>
      <c r="J29" s="196">
        <v>14.216635904632611</v>
      </c>
    </row>
    <row r="30" spans="1:10" ht="11.1" customHeight="1">
      <c r="A30" s="194">
        <v>1995</v>
      </c>
      <c r="B30" s="195">
        <v>2210.4</v>
      </c>
      <c r="C30" s="195">
        <v>78.628487000000007</v>
      </c>
      <c r="D30" s="195">
        <v>2289.028487</v>
      </c>
      <c r="E30" s="195">
        <v>92.272762</v>
      </c>
      <c r="F30" s="195">
        <v>31.5</v>
      </c>
      <c r="G30" s="195">
        <v>2165.255725</v>
      </c>
      <c r="H30" s="196">
        <v>8.123049572886849</v>
      </c>
      <c r="I30" s="196">
        <v>11.5</v>
      </c>
      <c r="J30" s="196">
        <v>17.181360464942554</v>
      </c>
    </row>
    <row r="31" spans="1:10" ht="11.1" customHeight="1">
      <c r="A31" s="194">
        <v>1996</v>
      </c>
      <c r="B31" s="195">
        <v>2290</v>
      </c>
      <c r="C31" s="195">
        <v>79.207902000000004</v>
      </c>
      <c r="D31" s="195">
        <v>2369.2079020000001</v>
      </c>
      <c r="E31" s="195">
        <v>96.897023000000004</v>
      </c>
      <c r="F31" s="195">
        <v>45.4</v>
      </c>
      <c r="G31" s="195">
        <v>2226.910879</v>
      </c>
      <c r="H31" s="196">
        <v>8.2580029406638573</v>
      </c>
      <c r="I31" s="196">
        <v>10.199999999999999</v>
      </c>
      <c r="J31" s="196">
        <v>14.965666999237042</v>
      </c>
    </row>
    <row r="32" spans="1:10" ht="11.1" customHeight="1">
      <c r="A32" s="194">
        <v>1997</v>
      </c>
      <c r="B32" s="195">
        <v>2526.6999999999998</v>
      </c>
      <c r="C32" s="195">
        <v>87.721929000000003</v>
      </c>
      <c r="D32" s="195">
        <v>2614.4219289999996</v>
      </c>
      <c r="E32" s="195">
        <v>95.452862999999994</v>
      </c>
      <c r="F32" s="195">
        <v>59.1</v>
      </c>
      <c r="G32" s="195">
        <v>2459.8690659999997</v>
      </c>
      <c r="H32" s="196">
        <v>9.0134148223603212</v>
      </c>
      <c r="I32" s="196">
        <v>11.1</v>
      </c>
      <c r="J32" s="196">
        <v>16.008537886873</v>
      </c>
    </row>
    <row r="33" spans="1:10" ht="11.1" customHeight="1">
      <c r="A33" s="194">
        <v>1998</v>
      </c>
      <c r="B33" s="195">
        <v>2377.3000000000002</v>
      </c>
      <c r="C33" s="195">
        <v>89.803802000000005</v>
      </c>
      <c r="D33" s="195">
        <v>2467.1038020000001</v>
      </c>
      <c r="E33" s="195">
        <v>99.538904000000002</v>
      </c>
      <c r="F33" s="195">
        <v>40.4</v>
      </c>
      <c r="G33" s="195">
        <v>2327.164898</v>
      </c>
      <c r="H33" s="196">
        <v>8.4282451080165863</v>
      </c>
      <c r="I33" s="196">
        <v>12.9</v>
      </c>
      <c r="J33" s="196">
        <v>18.401757439160079</v>
      </c>
    </row>
    <row r="34" spans="1:10" ht="11.1" customHeight="1">
      <c r="A34" s="194">
        <v>1999</v>
      </c>
      <c r="B34" s="195">
        <v>2163.5</v>
      </c>
      <c r="C34" s="195">
        <v>81.378009000000006</v>
      </c>
      <c r="D34" s="195">
        <v>2244.878009</v>
      </c>
      <c r="E34" s="195">
        <v>88.900283999999999</v>
      </c>
      <c r="F34" s="195">
        <v>46.3</v>
      </c>
      <c r="G34" s="195">
        <v>2109.677725</v>
      </c>
      <c r="H34" s="196">
        <v>7.5535821443276818</v>
      </c>
      <c r="I34" s="196">
        <v>11.3</v>
      </c>
      <c r="J34" s="196">
        <v>15.896685611389341</v>
      </c>
    </row>
    <row r="35" spans="1:10" ht="15" customHeight="1">
      <c r="A35" s="194">
        <v>2000</v>
      </c>
      <c r="B35" s="195">
        <v>2562.3000000000002</v>
      </c>
      <c r="C35" s="195">
        <v>89.931955000000002</v>
      </c>
      <c r="D35" s="195">
        <v>2652.2319550000002</v>
      </c>
      <c r="E35" s="195">
        <v>85.151720999999995</v>
      </c>
      <c r="F35" s="195">
        <v>53.9</v>
      </c>
      <c r="G35" s="195">
        <v>2513.1802339999999</v>
      </c>
      <c r="H35" s="196">
        <v>8.8998494283924767</v>
      </c>
      <c r="I35" s="196">
        <v>12.3</v>
      </c>
      <c r="J35" s="196">
        <v>16.916750333521296</v>
      </c>
    </row>
    <row r="36" spans="1:10" ht="11.1" customHeight="1">
      <c r="A36" s="194">
        <v>2001</v>
      </c>
      <c r="B36" s="195">
        <v>2546</v>
      </c>
      <c r="C36" s="195">
        <v>113.42112899999999</v>
      </c>
      <c r="D36" s="195">
        <v>2659.4211289999998</v>
      </c>
      <c r="E36" s="195">
        <v>85.507874999999999</v>
      </c>
      <c r="F36" s="195">
        <v>55.2</v>
      </c>
      <c r="G36" s="195">
        <v>2518.7132540000002</v>
      </c>
      <c r="H36" s="196">
        <v>8.8280183459605261</v>
      </c>
      <c r="I36" s="196">
        <v>13.4</v>
      </c>
      <c r="J36" s="196">
        <v>18.014384620555219</v>
      </c>
    </row>
    <row r="37" spans="1:10" ht="11.1" customHeight="1">
      <c r="A37" s="194">
        <v>2002</v>
      </c>
      <c r="B37" s="195">
        <v>2422.6999999999998</v>
      </c>
      <c r="C37" s="195">
        <v>99.608585000000005</v>
      </c>
      <c r="D37" s="195">
        <v>2522.3085849999998</v>
      </c>
      <c r="E37" s="195">
        <v>90.756760999999997</v>
      </c>
      <c r="F37" s="195">
        <v>41.7</v>
      </c>
      <c r="G37" s="195">
        <v>2389.8518239999999</v>
      </c>
      <c r="H37" s="196">
        <v>8.2950776060954308</v>
      </c>
      <c r="I37" s="196">
        <v>12.9</v>
      </c>
      <c r="J37" s="196">
        <v>17.086092715231789</v>
      </c>
    </row>
    <row r="38" spans="1:10" ht="11.1" customHeight="1">
      <c r="A38" s="194">
        <v>2003</v>
      </c>
      <c r="B38" s="195">
        <v>2216.4</v>
      </c>
      <c r="C38" s="195">
        <v>77.761274999999998</v>
      </c>
      <c r="D38" s="195">
        <v>2294.1612749999999</v>
      </c>
      <c r="E38" s="195">
        <v>98.712565999999995</v>
      </c>
      <c r="F38" s="195">
        <v>44.328000000000003</v>
      </c>
      <c r="G38" s="195">
        <v>2151.1207089999998</v>
      </c>
      <c r="H38" s="196">
        <v>7.396751998525656</v>
      </c>
      <c r="I38" s="196">
        <v>13.3</v>
      </c>
      <c r="J38" s="196">
        <v>17.270035838570614</v>
      </c>
    </row>
    <row r="39" spans="1:10" ht="11.1" customHeight="1">
      <c r="A39" s="194">
        <v>2004</v>
      </c>
      <c r="B39" s="195">
        <v>2411.8000000000002</v>
      </c>
      <c r="C39" s="195">
        <v>83.322778</v>
      </c>
      <c r="D39" s="195">
        <v>2495.1227780000004</v>
      </c>
      <c r="E39" s="195">
        <v>86.569924670000006</v>
      </c>
      <c r="F39" s="195">
        <v>48.236000000000004</v>
      </c>
      <c r="G39" s="195">
        <v>2360.3168533300004</v>
      </c>
      <c r="H39" s="196">
        <v>8.0429742944758136</v>
      </c>
      <c r="I39" s="196">
        <v>13.1</v>
      </c>
      <c r="J39" s="196">
        <v>16.567807864017503</v>
      </c>
    </row>
    <row r="40" spans="1:10" ht="11.1" customHeight="1">
      <c r="A40" s="194">
        <v>2005</v>
      </c>
      <c r="B40" s="195">
        <v>2323.4</v>
      </c>
      <c r="C40" s="195">
        <v>114.56547399999999</v>
      </c>
      <c r="D40" s="195">
        <v>2437.9654740000001</v>
      </c>
      <c r="E40" s="195">
        <v>93.863287999999997</v>
      </c>
      <c r="F40" s="195">
        <v>46.468000000000004</v>
      </c>
      <c r="G40" s="195">
        <v>2297.6341860000002</v>
      </c>
      <c r="H40" s="196">
        <v>7.7573974137945712</v>
      </c>
      <c r="I40" s="196">
        <v>13.6</v>
      </c>
      <c r="J40" s="196">
        <v>16.679544255981945</v>
      </c>
    </row>
    <row r="41" spans="1:10" ht="11.1" customHeight="1">
      <c r="A41" s="194">
        <v>2006</v>
      </c>
      <c r="B41" s="195">
        <v>2341.1</v>
      </c>
      <c r="C41" s="195">
        <v>115.95474</v>
      </c>
      <c r="D41" s="195">
        <v>2457.05474</v>
      </c>
      <c r="E41" s="195">
        <v>92.624269749999996</v>
      </c>
      <c r="F41" s="195">
        <v>46.821999999999996</v>
      </c>
      <c r="G41" s="195">
        <v>2317.6084702499998</v>
      </c>
      <c r="H41" s="196">
        <v>7.7513071302918677</v>
      </c>
      <c r="I41" s="196">
        <v>14.1</v>
      </c>
      <c r="J41" s="196">
        <v>16.770740410347905</v>
      </c>
    </row>
    <row r="42" spans="1:10" ht="11.1" customHeight="1">
      <c r="A42" s="194">
        <v>2007</v>
      </c>
      <c r="B42" s="195">
        <v>2388.6</v>
      </c>
      <c r="C42" s="195">
        <v>116.043604</v>
      </c>
      <c r="D42" s="195">
        <v>2504.6436039999999</v>
      </c>
      <c r="E42" s="195">
        <v>55.68188</v>
      </c>
      <c r="F42" s="195">
        <v>47.771999999999998</v>
      </c>
      <c r="G42" s="195">
        <v>2401.1897239999998</v>
      </c>
      <c r="H42" s="196">
        <v>7.950856226808475</v>
      </c>
      <c r="I42" s="196">
        <v>16.399999999999999</v>
      </c>
      <c r="J42" s="196">
        <v>18.99203261070965</v>
      </c>
    </row>
    <row r="43" spans="1:10" ht="11.1" customHeight="1">
      <c r="A43" s="194">
        <v>2008</v>
      </c>
      <c r="B43" s="195">
        <v>2451.6</v>
      </c>
      <c r="C43" s="195">
        <v>104.283905</v>
      </c>
      <c r="D43" s="195">
        <v>2555.8839049999997</v>
      </c>
      <c r="E43" s="195">
        <v>52.807626999999997</v>
      </c>
      <c r="F43" s="195">
        <v>49.031999999999996</v>
      </c>
      <c r="G43" s="195">
        <v>2454.0442779999994</v>
      </c>
      <c r="H43" s="196">
        <v>8.0513855152630196</v>
      </c>
      <c r="I43" s="196">
        <v>14.7</v>
      </c>
      <c r="J43" s="196">
        <v>16.708912556690951</v>
      </c>
    </row>
    <row r="44" spans="1:10" ht="11.1" customHeight="1">
      <c r="A44" s="194">
        <v>2009</v>
      </c>
      <c r="B44" s="195">
        <v>2246.6999999999998</v>
      </c>
      <c r="C44" s="195">
        <v>84.357979999999998</v>
      </c>
      <c r="D44" s="195">
        <v>2331.0579799999996</v>
      </c>
      <c r="E44" s="195">
        <v>56.803187999999999</v>
      </c>
      <c r="F44" s="195">
        <v>44.933999999999997</v>
      </c>
      <c r="G44" s="195">
        <v>2229.3207919999995</v>
      </c>
      <c r="H44" s="196">
        <v>7.2512525996748751</v>
      </c>
      <c r="I44" s="196">
        <v>15.6</v>
      </c>
      <c r="J44" s="196">
        <v>17.615772892035636</v>
      </c>
    </row>
    <row r="45" spans="1:10" ht="15" customHeight="1">
      <c r="A45" s="194">
        <v>2010</v>
      </c>
      <c r="B45" s="195">
        <v>2279.6999999999998</v>
      </c>
      <c r="C45" s="195">
        <v>136.73877106493998</v>
      </c>
      <c r="D45" s="195">
        <v>2416.4387710649398</v>
      </c>
      <c r="E45" s="195">
        <v>60.043833211339994</v>
      </c>
      <c r="F45" s="195">
        <v>45.593999999999994</v>
      </c>
      <c r="G45" s="195">
        <v>2310.8009378535999</v>
      </c>
      <c r="H45" s="196">
        <v>7.4604229223628931</v>
      </c>
      <c r="I45" s="196">
        <v>17.399999999999999</v>
      </c>
      <c r="J45" s="196">
        <v>19.415525725571584</v>
      </c>
    </row>
    <row r="46" spans="1:10" ht="11.1" customHeight="1">
      <c r="A46" s="194">
        <v>2011</v>
      </c>
      <c r="B46" s="195">
        <v>2013.4</v>
      </c>
      <c r="C46" s="195">
        <v>142.70022007295998</v>
      </c>
      <c r="D46" s="195">
        <v>2156.1002200729599</v>
      </c>
      <c r="E46" s="195">
        <v>68.418523205339994</v>
      </c>
      <c r="F46" s="195">
        <v>40.268000000000001</v>
      </c>
      <c r="G46" s="195">
        <v>2047.4136968676198</v>
      </c>
      <c r="H46" s="196">
        <v>6.5627720940399525</v>
      </c>
      <c r="I46" s="196">
        <v>17.600000000000001</v>
      </c>
      <c r="J46" s="196">
        <v>19.242122755996764</v>
      </c>
    </row>
    <row r="47" spans="1:10" ht="11.1" customHeight="1">
      <c r="A47" s="194">
        <v>2012</v>
      </c>
      <c r="B47" s="195">
        <v>1975.2</v>
      </c>
      <c r="C47" s="195">
        <v>121.74632771202</v>
      </c>
      <c r="D47" s="195">
        <v>2096.9463277120199</v>
      </c>
      <c r="E47" s="195">
        <v>90.608369630680002</v>
      </c>
      <c r="F47" s="195">
        <v>39.504000000000005</v>
      </c>
      <c r="G47" s="195">
        <v>1966.8339580813399</v>
      </c>
      <c r="H47" s="196">
        <v>6.2604616803920283</v>
      </c>
      <c r="I47" s="196">
        <v>18.5</v>
      </c>
      <c r="J47" s="196">
        <v>19.854898257061905</v>
      </c>
    </row>
    <row r="48" spans="1:10" ht="11.1" customHeight="1">
      <c r="A48" s="194">
        <v>2013</v>
      </c>
      <c r="B48" s="195">
        <v>2175</v>
      </c>
      <c r="C48" s="195">
        <v>176.41377397093999</v>
      </c>
      <c r="D48" s="195">
        <v>2351.4137739709399</v>
      </c>
      <c r="E48" s="195">
        <v>115.23237227194001</v>
      </c>
      <c r="F48" s="195">
        <v>43.5</v>
      </c>
      <c r="G48" s="195">
        <v>2192.6814016989997</v>
      </c>
      <c r="H48" s="196">
        <v>6.9323986274847176</v>
      </c>
      <c r="I48" s="196">
        <v>20.100000000000001</v>
      </c>
      <c r="J48" s="196">
        <v>21.205663283607283</v>
      </c>
    </row>
    <row r="49" spans="1:20" ht="11.1" customHeight="1">
      <c r="A49" s="194">
        <v>2014</v>
      </c>
      <c r="B49" s="195">
        <v>2114.1</v>
      </c>
      <c r="C49" s="195">
        <v>172.64251572501999</v>
      </c>
      <c r="D49" s="195">
        <v>2286.74251572502</v>
      </c>
      <c r="E49" s="195">
        <v>111.53869019458</v>
      </c>
      <c r="F49" s="195">
        <v>42.281999999999996</v>
      </c>
      <c r="G49" s="195">
        <v>2132.9218255304399</v>
      </c>
      <c r="H49" s="196">
        <v>6.6951541599436784</v>
      </c>
      <c r="I49" s="196">
        <v>19.7</v>
      </c>
      <c r="J49" s="196">
        <v>20.428055912729683</v>
      </c>
    </row>
    <row r="50" spans="1:20" ht="11.1" customHeight="1">
      <c r="A50" s="194">
        <v>2015</v>
      </c>
      <c r="B50" s="195">
        <v>2017.8</v>
      </c>
      <c r="C50" s="195">
        <v>166.12623661546002</v>
      </c>
      <c r="D50" s="195">
        <v>2183.9262366154599</v>
      </c>
      <c r="E50" s="195">
        <v>125.43852167087998</v>
      </c>
      <c r="F50" s="195">
        <v>40.356000000000002</v>
      </c>
      <c r="G50" s="195">
        <v>2018.1317149445797</v>
      </c>
      <c r="H50" s="196">
        <v>6.2895480830002102</v>
      </c>
      <c r="I50" s="196">
        <v>19.3</v>
      </c>
      <c r="J50" s="196">
        <v>19.84025000770994</v>
      </c>
    </row>
    <row r="51" spans="1:20" ht="11.1" customHeight="1">
      <c r="A51" s="194">
        <v>2016</v>
      </c>
      <c r="B51" s="195">
        <v>1891.83</v>
      </c>
      <c r="C51" s="195">
        <v>216.27010025808002</v>
      </c>
      <c r="D51" s="195">
        <v>2108.1001002580801</v>
      </c>
      <c r="E51" s="195">
        <v>161.28304803314001</v>
      </c>
      <c r="F51" s="195">
        <v>37.836599999999997</v>
      </c>
      <c r="G51" s="195">
        <v>1908.9804522249401</v>
      </c>
      <c r="H51" s="196">
        <v>5.9072115361866482</v>
      </c>
      <c r="I51" s="196">
        <v>21.7</v>
      </c>
      <c r="J51" s="196">
        <v>22.095959595959595</v>
      </c>
    </row>
    <row r="52" spans="1:20" ht="11.1" customHeight="1">
      <c r="A52" s="194">
        <v>2017</v>
      </c>
      <c r="B52" s="195">
        <v>1976.49</v>
      </c>
      <c r="C52" s="195">
        <v>169.42767797945899</v>
      </c>
      <c r="D52" s="195">
        <v>2145.9176779794589</v>
      </c>
      <c r="E52" s="195">
        <v>89.922458349768107</v>
      </c>
      <c r="F52" s="195">
        <v>39.529800000000002</v>
      </c>
      <c r="G52" s="195">
        <v>2016.4654196296908</v>
      </c>
      <c r="H52" s="196">
        <v>6.2005781984721837</v>
      </c>
      <c r="I52" s="196">
        <v>19.8</v>
      </c>
      <c r="J52" s="196">
        <v>19.8</v>
      </c>
    </row>
    <row r="53" spans="1:20" ht="11.1" customHeight="1">
      <c r="A53" s="194">
        <v>2018</v>
      </c>
      <c r="B53" s="195">
        <v>1678.98</v>
      </c>
      <c r="C53" s="195">
        <v>252.862194303362</v>
      </c>
      <c r="D53" s="195">
        <v>1931.842194303362</v>
      </c>
      <c r="E53" s="195">
        <v>89.893524882479596</v>
      </c>
      <c r="F53" s="195">
        <v>33.579599999999999</v>
      </c>
      <c r="G53" s="195">
        <v>1808.3690694208824</v>
      </c>
      <c r="H53" s="196">
        <v>5.5314666472210119</v>
      </c>
      <c r="I53" s="196">
        <v>23.2</v>
      </c>
      <c r="J53" s="196">
        <v>22.680613940756668</v>
      </c>
      <c r="K53" s="182"/>
      <c r="L53" s="191"/>
      <c r="M53" s="197"/>
      <c r="N53" s="191"/>
      <c r="R53" s="198"/>
      <c r="S53" s="199"/>
      <c r="T53" s="190"/>
    </row>
    <row r="54" spans="1:20" ht="11.1" customHeight="1">
      <c r="A54" s="194">
        <v>2019</v>
      </c>
      <c r="B54" s="195">
        <v>1777.5600000000002</v>
      </c>
      <c r="C54" s="195">
        <v>285.01989792539899</v>
      </c>
      <c r="D54" s="195">
        <v>2062.5798979253991</v>
      </c>
      <c r="E54" s="195">
        <v>105.94902643299901</v>
      </c>
      <c r="F54" s="195">
        <v>35.551200000000001</v>
      </c>
      <c r="G54" s="195">
        <v>1921.0796714923999</v>
      </c>
      <c r="H54" s="196">
        <v>5.8484628502214031</v>
      </c>
      <c r="I54" s="196">
        <v>25.6</v>
      </c>
      <c r="J54" s="196">
        <v>24.619645707910987</v>
      </c>
      <c r="K54" s="182"/>
    </row>
    <row r="55" spans="1:20" ht="11.1" customHeight="1">
      <c r="A55" s="194">
        <v>2020</v>
      </c>
      <c r="B55" s="195">
        <v>1776.5900000000001</v>
      </c>
      <c r="C55" s="195">
        <v>275.86412883715701</v>
      </c>
      <c r="D55" s="195">
        <v>2052.454128837157</v>
      </c>
      <c r="E55" s="195">
        <v>92.242016767332998</v>
      </c>
      <c r="F55" s="195">
        <v>35.531800000000004</v>
      </c>
      <c r="G55" s="195">
        <v>1924.6803120698239</v>
      </c>
      <c r="H55" s="196">
        <v>5.8303508141940066</v>
      </c>
      <c r="I55" s="196">
        <v>23.2</v>
      </c>
      <c r="J55" s="196">
        <v>22.015562725374835</v>
      </c>
      <c r="K55" s="182"/>
    </row>
    <row r="56" spans="1:20" s="5" customFormat="1" ht="11.25" customHeight="1">
      <c r="A56" s="194">
        <v>2021</v>
      </c>
      <c r="B56" s="195">
        <v>1763</v>
      </c>
      <c r="C56" s="195">
        <v>287.27694426852298</v>
      </c>
      <c r="D56" s="195">
        <v>2050.276944268523</v>
      </c>
      <c r="E56" s="195">
        <v>98.466142627160707</v>
      </c>
      <c r="F56" s="195">
        <v>35.26</v>
      </c>
      <c r="G56" s="195">
        <v>1916.5508016413623</v>
      </c>
      <c r="H56" s="196">
        <v>5.7666710043922489</v>
      </c>
      <c r="I56" s="196">
        <v>26.6</v>
      </c>
      <c r="J56" s="196">
        <v>24.143846495965438</v>
      </c>
    </row>
    <row r="57" spans="1:20" s="5" customFormat="1" ht="11.25" customHeight="1">
      <c r="A57" s="194">
        <v>2022</v>
      </c>
      <c r="B57" s="195">
        <v>1889.0400000000002</v>
      </c>
      <c r="C57" s="195">
        <v>274.28070714074698</v>
      </c>
      <c r="D57" s="195">
        <v>2163.3207071407473</v>
      </c>
      <c r="E57" s="195">
        <v>107.857184632355</v>
      </c>
      <c r="F57" s="195">
        <v>37.780800000000006</v>
      </c>
      <c r="G57" s="195">
        <v>2017.6827225083925</v>
      </c>
      <c r="H57" s="196">
        <v>6.0361407020093614</v>
      </c>
      <c r="I57" s="196">
        <v>32.299999999999997</v>
      </c>
      <c r="J57" s="196">
        <v>27.363141932532486</v>
      </c>
    </row>
    <row r="58" spans="1:20" s="5" customFormat="1" ht="11.25" customHeight="1">
      <c r="A58" s="194">
        <v>2023</v>
      </c>
      <c r="B58" s="195">
        <v>1678.4</v>
      </c>
      <c r="C58" s="195">
        <v>312.32809537088428</v>
      </c>
      <c r="D58" s="195">
        <v>1990.7280953708844</v>
      </c>
      <c r="E58" s="195">
        <v>99.342178086027005</v>
      </c>
      <c r="F58" s="195">
        <v>33.568000000000005</v>
      </c>
      <c r="G58" s="195">
        <v>1857.8179172848575</v>
      </c>
      <c r="H58" s="196">
        <v>5.5119677134275147</v>
      </c>
      <c r="I58" s="196">
        <v>32.5</v>
      </c>
      <c r="J58" s="196">
        <v>26.58008374771002</v>
      </c>
    </row>
    <row r="59" spans="1:20" s="5" customFormat="1" ht="11.25" customHeight="1">
      <c r="A59" s="194">
        <v>2024</v>
      </c>
      <c r="B59" s="195">
        <v>1742.0500000000002</v>
      </c>
      <c r="C59" s="195">
        <v>283.91538199187693</v>
      </c>
      <c r="D59" s="195">
        <v>2025.9653819918772</v>
      </c>
      <c r="E59" s="195">
        <v>105.915456644337</v>
      </c>
      <c r="F59" s="195">
        <v>34.841000000000001</v>
      </c>
      <c r="G59" s="195">
        <v>1885.2089253475403</v>
      </c>
      <c r="H59" s="196">
        <v>5.5389338470961231</v>
      </c>
      <c r="I59" s="196">
        <v>35.200000000000003</v>
      </c>
      <c r="J59" s="196">
        <v>28.108056311935549</v>
      </c>
    </row>
    <row r="60" spans="1:20" s="5" customFormat="1" ht="11.25" customHeight="1">
      <c r="A60" s="4" t="s">
        <v>704</v>
      </c>
      <c r="B60" s="4"/>
    </row>
    <row r="61" spans="1:20" s="5" customFormat="1" ht="11.25" customHeight="1">
      <c r="A61" s="5" t="s">
        <v>705</v>
      </c>
      <c r="B61" s="4"/>
    </row>
    <row r="62" spans="1:20" s="5" customFormat="1" ht="11.25" customHeight="1">
      <c r="A62" s="5" t="s">
        <v>706</v>
      </c>
      <c r="B62" s="4"/>
    </row>
    <row r="63" spans="1:20">
      <c r="A63" s="4" t="s">
        <v>707</v>
      </c>
      <c r="B63" s="4"/>
      <c r="C63" s="5"/>
      <c r="D63" s="5"/>
      <c r="E63" s="5"/>
      <c r="F63" s="5"/>
      <c r="G63" s="5"/>
      <c r="H63" s="5"/>
      <c r="I63" s="5"/>
      <c r="J63" s="5"/>
    </row>
    <row r="64" spans="1:20">
      <c r="A64" s="4" t="s">
        <v>708</v>
      </c>
      <c r="B64" s="4"/>
      <c r="C64" s="5"/>
      <c r="D64" s="5"/>
      <c r="E64" s="5"/>
      <c r="F64" s="5"/>
      <c r="G64" s="5"/>
      <c r="H64" s="5"/>
      <c r="I64" s="5"/>
      <c r="J64" s="5"/>
    </row>
    <row r="65" spans="1:10">
      <c r="A65" s="4" t="s">
        <v>709</v>
      </c>
      <c r="B65" s="5"/>
      <c r="C65" s="5"/>
      <c r="D65" s="5"/>
      <c r="E65" s="5"/>
      <c r="F65" s="5"/>
      <c r="G65" s="5"/>
      <c r="H65" s="5"/>
      <c r="I65" s="5"/>
      <c r="J65" s="5"/>
    </row>
    <row r="66" spans="1:10">
      <c r="A66" s="6" t="s">
        <v>44</v>
      </c>
    </row>
    <row r="67" spans="1:10" customFormat="1">
      <c r="A67" s="26"/>
      <c r="B67" s="26"/>
      <c r="C67" s="26"/>
      <c r="D67" s="26"/>
      <c r="E67" s="26"/>
      <c r="F67" s="26"/>
      <c r="G67" s="26"/>
      <c r="H67" s="26"/>
      <c r="I67" s="26"/>
      <c r="J67" s="26"/>
    </row>
    <row r="68" spans="1:10" customFormat="1">
      <c r="A68" s="26"/>
      <c r="B68" s="26"/>
      <c r="C68" s="26"/>
      <c r="D68" s="26"/>
      <c r="E68" s="26"/>
      <c r="F68" s="26"/>
      <c r="G68" s="26"/>
      <c r="H68" s="26"/>
      <c r="I68" s="26"/>
      <c r="J68" s="26"/>
    </row>
    <row r="69" spans="1:10" customFormat="1">
      <c r="A69" s="26"/>
    </row>
    <row r="70" spans="1:10" customFormat="1" ht="12"/>
    <row r="71" spans="1:10" customFormat="1" ht="12"/>
    <row r="72" spans="1:10" customFormat="1" ht="12"/>
    <row r="73" spans="1:10" customFormat="1" ht="12"/>
    <row r="74" spans="1:10" customFormat="1" ht="12"/>
    <row r="75" spans="1:10" customFormat="1" ht="12"/>
    <row r="76" spans="1:10" customFormat="1" ht="12"/>
    <row r="77" spans="1:10" customFormat="1" ht="12"/>
    <row r="78" spans="1:10" customFormat="1" ht="12"/>
    <row r="79" spans="1:10" customFormat="1" ht="12"/>
    <row r="80" spans="1:10" customFormat="1" ht="12"/>
    <row r="81" spans="1:10" customFormat="1" ht="12"/>
    <row r="82" spans="1:10" customFormat="1" ht="12"/>
    <row r="83" spans="1:10" customFormat="1" ht="12"/>
    <row r="84" spans="1:10" customFormat="1" ht="12"/>
    <row r="85" spans="1:10" customFormat="1" ht="12"/>
    <row r="86" spans="1:10" customFormat="1" ht="12"/>
    <row r="87" spans="1:10" customFormat="1" ht="12"/>
    <row r="88" spans="1:10" customFormat="1" ht="12"/>
    <row r="89" spans="1:10" customFormat="1" ht="12"/>
    <row r="90" spans="1:10" customFormat="1" ht="12"/>
    <row r="91" spans="1:10">
      <c r="A91"/>
      <c r="B91"/>
      <c r="C91"/>
      <c r="D91"/>
      <c r="E91"/>
      <c r="F91"/>
      <c r="G91"/>
      <c r="H91"/>
      <c r="I91"/>
      <c r="J91"/>
    </row>
    <row r="92" spans="1:10">
      <c r="A92"/>
      <c r="B92"/>
      <c r="C92"/>
      <c r="D92"/>
      <c r="E92"/>
      <c r="F92"/>
      <c r="G92"/>
      <c r="H92"/>
      <c r="I92"/>
      <c r="J92"/>
    </row>
    <row r="93" spans="1:10">
      <c r="A93"/>
    </row>
  </sheetData>
  <conditionalFormatting sqref="A5:J59">
    <cfRule type="expression" dxfId="183" priority="1">
      <formula>MOD(ROW(),2)=1</formula>
    </cfRule>
  </conditionalFormatting>
  <pageMargins left="0.25" right="0.25" top="0.75" bottom="0.75" header="0.3" footer="0.3"/>
  <pageSetup scale="60"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9B76B-E205-42CA-9727-D46525EC40C9}">
  <sheetPr>
    <pageSetUpPr fitToPage="1"/>
  </sheetPr>
  <dimension ref="A1:Q92"/>
  <sheetViews>
    <sheetView showGridLines="0" zoomScaleNormal="100" workbookViewId="0"/>
  </sheetViews>
  <sheetFormatPr defaultColWidth="9.5703125" defaultRowHeight="14.25"/>
  <cols>
    <col min="1" max="1" width="11.85546875" style="26" customWidth="1"/>
    <col min="2" max="2" width="13.42578125" style="26" customWidth="1"/>
    <col min="3" max="5" width="11.85546875" style="26" customWidth="1"/>
    <col min="6" max="6" width="17.28515625" style="26" customWidth="1"/>
    <col min="7" max="7" width="18.28515625" style="26" customWidth="1"/>
    <col min="8" max="8" width="12.28515625" style="26" customWidth="1"/>
    <col min="9" max="9" width="17.42578125" style="26" customWidth="1"/>
    <col min="10" max="14" width="2.710937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7">
      <c r="A1" s="36" t="s">
        <v>710</v>
      </c>
      <c r="O1" s="16" t="str">
        <f>HYPERLINK("#'"&amp;"Index'!A1","INDEX")</f>
        <v>INDEX</v>
      </c>
    </row>
    <row r="2" spans="1:17">
      <c r="A2" s="163"/>
      <c r="B2" s="164" t="s">
        <v>670</v>
      </c>
      <c r="C2" s="164"/>
      <c r="D2" s="164"/>
      <c r="E2" s="164" t="s">
        <v>671</v>
      </c>
      <c r="F2" s="164"/>
      <c r="G2" s="164"/>
      <c r="H2" s="164" t="s">
        <v>711</v>
      </c>
      <c r="I2" s="164"/>
    </row>
    <row r="3" spans="1:17">
      <c r="A3" s="165"/>
      <c r="B3" s="188" t="s">
        <v>712</v>
      </c>
      <c r="C3" s="188"/>
      <c r="D3" s="188"/>
      <c r="E3" s="188"/>
      <c r="F3" s="188"/>
      <c r="G3" s="189" t="s">
        <v>628</v>
      </c>
      <c r="H3" s="188" t="s">
        <v>713</v>
      </c>
      <c r="I3" s="192"/>
    </row>
    <row r="4" spans="1:17" ht="36" customHeight="1">
      <c r="A4" s="27" t="s">
        <v>277</v>
      </c>
      <c r="B4" s="37" t="s">
        <v>687</v>
      </c>
      <c r="C4" s="27" t="s">
        <v>660</v>
      </c>
      <c r="D4" s="27" t="s">
        <v>634</v>
      </c>
      <c r="E4" s="27" t="s">
        <v>661</v>
      </c>
      <c r="F4" s="27" t="s">
        <v>714</v>
      </c>
      <c r="G4" s="27" t="s">
        <v>34</v>
      </c>
      <c r="H4" s="37" t="s">
        <v>663</v>
      </c>
      <c r="I4" s="37" t="s">
        <v>664</v>
      </c>
    </row>
    <row r="5" spans="1:17" ht="15" customHeight="1">
      <c r="A5" s="194">
        <v>1970</v>
      </c>
      <c r="B5" s="195">
        <v>1218.2</v>
      </c>
      <c r="C5" s="195">
        <v>56.2</v>
      </c>
      <c r="D5" s="195">
        <v>1274.4000000000001</v>
      </c>
      <c r="E5" s="195">
        <v>50.6</v>
      </c>
      <c r="F5" s="195">
        <v>1223.8000000000002</v>
      </c>
      <c r="G5" s="196">
        <v>5.9682422019780361</v>
      </c>
      <c r="H5" s="196">
        <v>5.09</v>
      </c>
      <c r="I5" s="196">
        <v>25.215495888239374</v>
      </c>
      <c r="P5" s="45"/>
      <c r="Q5" s="39"/>
    </row>
    <row r="6" spans="1:17" ht="11.1" customHeight="1">
      <c r="A6" s="194">
        <v>1971</v>
      </c>
      <c r="B6" s="195">
        <v>1287.0999999999999</v>
      </c>
      <c r="C6" s="195">
        <v>52.6</v>
      </c>
      <c r="D6" s="195">
        <v>1339.6999999999998</v>
      </c>
      <c r="E6" s="195">
        <v>69.599999999999994</v>
      </c>
      <c r="F6" s="195">
        <v>1270.0999999999999</v>
      </c>
      <c r="G6" s="196">
        <v>6.1162182595672752</v>
      </c>
      <c r="H6" s="196">
        <v>7.18</v>
      </c>
      <c r="I6" s="196">
        <v>33.850360661920703</v>
      </c>
      <c r="P6" s="45"/>
      <c r="Q6" s="39"/>
    </row>
    <row r="7" spans="1:17" ht="11.1" customHeight="1">
      <c r="A7" s="194">
        <v>1972</v>
      </c>
      <c r="B7" s="195">
        <v>1402.1</v>
      </c>
      <c r="C7" s="195">
        <v>51</v>
      </c>
      <c r="D7" s="195">
        <v>1453.1</v>
      </c>
      <c r="E7" s="195">
        <v>80.2</v>
      </c>
      <c r="F7" s="195">
        <v>1372.8999999999999</v>
      </c>
      <c r="G7" s="196">
        <v>6.5408583298395397</v>
      </c>
      <c r="H7" s="196">
        <v>7.21</v>
      </c>
      <c r="I7" s="196">
        <v>32.583152566883591</v>
      </c>
      <c r="P7" s="45"/>
      <c r="Q7" s="39"/>
    </row>
    <row r="8" spans="1:17" ht="11.1" customHeight="1">
      <c r="A8" s="194">
        <v>1973</v>
      </c>
      <c r="B8" s="195">
        <v>1435.7</v>
      </c>
      <c r="C8" s="195">
        <v>48</v>
      </c>
      <c r="D8" s="195">
        <v>1483.7</v>
      </c>
      <c r="E8" s="195">
        <v>63.3</v>
      </c>
      <c r="F8" s="195">
        <v>1420.4</v>
      </c>
      <c r="G8" s="196">
        <v>6.7028771784114882</v>
      </c>
      <c r="H8" s="196">
        <v>7.2</v>
      </c>
      <c r="I8" s="196">
        <v>30.848329048843187</v>
      </c>
      <c r="P8" s="45"/>
      <c r="Q8" s="39"/>
    </row>
    <row r="9" spans="1:17" ht="11.1" customHeight="1">
      <c r="A9" s="194">
        <v>1974</v>
      </c>
      <c r="B9" s="195">
        <v>1473.9</v>
      </c>
      <c r="C9" s="195">
        <v>70.099999999999994</v>
      </c>
      <c r="D9" s="195">
        <v>1544</v>
      </c>
      <c r="E9" s="195">
        <v>65.900000000000006</v>
      </c>
      <c r="F9" s="195">
        <v>1478.1</v>
      </c>
      <c r="G9" s="196">
        <v>6.9117248216072635</v>
      </c>
      <c r="H9" s="196">
        <v>7.66</v>
      </c>
      <c r="I9" s="196">
        <v>30.117165998270028</v>
      </c>
      <c r="P9" s="45"/>
      <c r="Q9" s="39"/>
    </row>
    <row r="10" spans="1:17" ht="11.1" customHeight="1">
      <c r="A10" s="194">
        <v>1975</v>
      </c>
      <c r="B10" s="195">
        <v>1423.9</v>
      </c>
      <c r="C10" s="195">
        <v>60.8</v>
      </c>
      <c r="D10" s="195">
        <v>1484.7</v>
      </c>
      <c r="E10" s="195">
        <v>93</v>
      </c>
      <c r="F10" s="195">
        <v>1391.7</v>
      </c>
      <c r="G10" s="196">
        <v>6.4438610381853287</v>
      </c>
      <c r="H10" s="196">
        <v>9.3800000000000008</v>
      </c>
      <c r="I10" s="196">
        <v>33.745862714059584</v>
      </c>
      <c r="P10" s="45"/>
      <c r="Q10" s="39"/>
    </row>
    <row r="11" spans="1:17" ht="11.1" customHeight="1">
      <c r="A11" s="194">
        <v>1976</v>
      </c>
      <c r="B11" s="195">
        <v>1399.7</v>
      </c>
      <c r="C11" s="195">
        <v>67.3</v>
      </c>
      <c r="D11" s="195">
        <v>1467</v>
      </c>
      <c r="E11" s="195">
        <v>69.3</v>
      </c>
      <c r="F11" s="195">
        <v>1397.7</v>
      </c>
      <c r="G11" s="196">
        <v>6.4104386910358429</v>
      </c>
      <c r="H11" s="196">
        <v>8.08</v>
      </c>
      <c r="I11" s="196">
        <v>27.551403143860604</v>
      </c>
      <c r="P11" s="45"/>
      <c r="Q11" s="39"/>
    </row>
    <row r="12" spans="1:17" ht="11.1" customHeight="1">
      <c r="A12" s="194">
        <v>1977</v>
      </c>
      <c r="B12" s="195">
        <v>1216.3</v>
      </c>
      <c r="C12" s="195">
        <v>72.599999999999994</v>
      </c>
      <c r="D12" s="195">
        <v>1288.8999999999999</v>
      </c>
      <c r="E12" s="195">
        <v>119.4</v>
      </c>
      <c r="F12" s="195">
        <v>1169.4999999999998</v>
      </c>
      <c r="G12" s="196">
        <v>5.3101403475315445</v>
      </c>
      <c r="H12" s="196">
        <v>11.2</v>
      </c>
      <c r="I12" s="196">
        <v>35.956210472246298</v>
      </c>
      <c r="P12" s="45"/>
      <c r="Q12" s="39"/>
    </row>
    <row r="13" spans="1:17" ht="11.1" customHeight="1">
      <c r="A13" s="194">
        <v>1978</v>
      </c>
      <c r="B13" s="195">
        <v>1213.0999999999999</v>
      </c>
      <c r="C13" s="195">
        <v>72.3</v>
      </c>
      <c r="D13" s="195">
        <v>1285.3999999999999</v>
      </c>
      <c r="E13" s="195">
        <v>103.4</v>
      </c>
      <c r="F13" s="195">
        <v>1181.9999999999998</v>
      </c>
      <c r="G13" s="196">
        <v>5.3103308848305133</v>
      </c>
      <c r="H13" s="196">
        <v>10</v>
      </c>
      <c r="I13" s="196">
        <v>29.994900866852635</v>
      </c>
      <c r="P13" s="45"/>
      <c r="Q13" s="39"/>
    </row>
    <row r="14" spans="1:17" ht="11.1" customHeight="1">
      <c r="A14" s="194">
        <v>1979</v>
      </c>
      <c r="B14" s="195">
        <v>1330.8</v>
      </c>
      <c r="C14" s="195">
        <v>94.8</v>
      </c>
      <c r="D14" s="195">
        <v>1425.6</v>
      </c>
      <c r="E14" s="195">
        <v>100.5</v>
      </c>
      <c r="F14" s="195">
        <v>1325.1</v>
      </c>
      <c r="G14" s="196">
        <v>5.8878940703383611</v>
      </c>
      <c r="H14" s="196">
        <v>10.6</v>
      </c>
      <c r="I14" s="196">
        <v>29.359627742078441</v>
      </c>
      <c r="P14" s="45"/>
      <c r="Q14" s="39"/>
    </row>
    <row r="15" spans="1:17" ht="15" customHeight="1">
      <c r="A15" s="194">
        <v>1980</v>
      </c>
      <c r="B15" s="195">
        <v>1393.2</v>
      </c>
      <c r="C15" s="195">
        <v>108.7</v>
      </c>
      <c r="D15" s="195">
        <v>1501.9</v>
      </c>
      <c r="E15" s="195">
        <v>101.2</v>
      </c>
      <c r="F15" s="195">
        <v>1400.7</v>
      </c>
      <c r="G15" s="196">
        <v>6.1508128189139581</v>
      </c>
      <c r="H15" s="196">
        <v>11.3</v>
      </c>
      <c r="I15" s="196">
        <v>28.698412698412699</v>
      </c>
      <c r="P15" s="45"/>
      <c r="Q15" s="39"/>
    </row>
    <row r="16" spans="1:17" ht="11.1" customHeight="1">
      <c r="A16" s="194">
        <v>1981</v>
      </c>
      <c r="B16" s="195">
        <v>1463.2</v>
      </c>
      <c r="C16" s="195">
        <v>87.9</v>
      </c>
      <c r="D16" s="195">
        <v>1551.1000000000001</v>
      </c>
      <c r="E16" s="195">
        <v>144</v>
      </c>
      <c r="F16" s="195">
        <v>1407.1000000000001</v>
      </c>
      <c r="G16" s="196">
        <v>6.1187305949575155</v>
      </c>
      <c r="H16" s="196">
        <v>12.3</v>
      </c>
      <c r="I16" s="196">
        <v>28.543581175160128</v>
      </c>
      <c r="P16" s="45"/>
      <c r="Q16" s="39"/>
    </row>
    <row r="17" spans="1:17" ht="11.1" customHeight="1">
      <c r="A17" s="194">
        <v>1982</v>
      </c>
      <c r="B17" s="195">
        <v>1568.5</v>
      </c>
      <c r="C17" s="195">
        <v>105.1</v>
      </c>
      <c r="D17" s="195">
        <v>1673.6</v>
      </c>
      <c r="E17" s="195">
        <v>140.4</v>
      </c>
      <c r="F17" s="195">
        <v>1533.1999999999998</v>
      </c>
      <c r="G17" s="196">
        <v>6.6032697641566314</v>
      </c>
      <c r="H17" s="196">
        <v>11.9</v>
      </c>
      <c r="I17" s="196">
        <v>26.007518139697527</v>
      </c>
      <c r="P17" s="45"/>
      <c r="Q17" s="39"/>
    </row>
    <row r="18" spans="1:17" ht="11.1" customHeight="1">
      <c r="A18" s="194">
        <v>1983</v>
      </c>
      <c r="B18" s="195">
        <v>1523.4</v>
      </c>
      <c r="C18" s="195">
        <v>126.7</v>
      </c>
      <c r="D18" s="195">
        <v>1650.1000000000001</v>
      </c>
      <c r="E18" s="195">
        <v>129.5</v>
      </c>
      <c r="F18" s="195">
        <v>1520.6000000000001</v>
      </c>
      <c r="G18" s="196">
        <v>6.4897762337446183</v>
      </c>
      <c r="H18" s="196">
        <v>12.7</v>
      </c>
      <c r="I18" s="196">
        <v>26.711536439162899</v>
      </c>
      <c r="P18" s="45"/>
      <c r="Q18" s="39"/>
    </row>
    <row r="19" spans="1:17" ht="11.1" customHeight="1">
      <c r="A19" s="194">
        <v>1984</v>
      </c>
      <c r="B19" s="195">
        <v>1561.6</v>
      </c>
      <c r="C19" s="195">
        <v>161.5</v>
      </c>
      <c r="D19" s="195">
        <v>1723.1</v>
      </c>
      <c r="E19" s="195">
        <v>143.30000000000001</v>
      </c>
      <c r="F19" s="195">
        <v>1579.8</v>
      </c>
      <c r="G19" s="196">
        <v>6.6842114170629747</v>
      </c>
      <c r="H19" s="196">
        <v>14.4</v>
      </c>
      <c r="I19" s="196">
        <v>29.231456294912917</v>
      </c>
      <c r="P19" s="45"/>
      <c r="Q19" s="39"/>
    </row>
    <row r="20" spans="1:17" ht="11.1" customHeight="1">
      <c r="A20" s="194">
        <v>1985</v>
      </c>
      <c r="B20" s="195">
        <v>1534.5</v>
      </c>
      <c r="C20" s="195">
        <v>147.80000000000001</v>
      </c>
      <c r="D20" s="195">
        <v>1682.3</v>
      </c>
      <c r="E20" s="195">
        <v>134.4</v>
      </c>
      <c r="F20" s="195">
        <v>1547.8999999999999</v>
      </c>
      <c r="G20" s="196">
        <v>6.4910721025219518</v>
      </c>
      <c r="H20" s="196">
        <v>11.9</v>
      </c>
      <c r="I20" s="196">
        <v>23.415517207453611</v>
      </c>
      <c r="P20" s="45"/>
      <c r="Q20" s="39"/>
    </row>
    <row r="21" spans="1:17" ht="11.1" customHeight="1">
      <c r="A21" s="194">
        <v>1986</v>
      </c>
      <c r="B21" s="195">
        <v>1606</v>
      </c>
      <c r="C21" s="195">
        <v>115</v>
      </c>
      <c r="D21" s="195">
        <v>1721</v>
      </c>
      <c r="E21" s="195">
        <v>160.6</v>
      </c>
      <c r="F21" s="195">
        <v>1560.4</v>
      </c>
      <c r="G21" s="196">
        <v>6.4840786034547957</v>
      </c>
      <c r="H21" s="196">
        <v>13.3</v>
      </c>
      <c r="I21" s="196">
        <v>25.650916104146575</v>
      </c>
      <c r="P21" s="45"/>
      <c r="Q21" s="39"/>
    </row>
    <row r="22" spans="1:17" ht="11.1" customHeight="1">
      <c r="A22" s="194">
        <v>1987</v>
      </c>
      <c r="B22" s="195">
        <v>2089.6</v>
      </c>
      <c r="C22" s="195">
        <v>98.8</v>
      </c>
      <c r="D22" s="195">
        <v>2188.4</v>
      </c>
      <c r="E22" s="195">
        <v>174.1</v>
      </c>
      <c r="F22" s="195">
        <v>2014.3000000000002</v>
      </c>
      <c r="G22" s="196">
        <v>8.2959918288001848</v>
      </c>
      <c r="H22" s="196">
        <v>10.8</v>
      </c>
      <c r="I22" s="196">
        <v>20.329029100628695</v>
      </c>
      <c r="P22" s="45"/>
      <c r="Q22" s="39"/>
    </row>
    <row r="23" spans="1:17" ht="11.1" customHeight="1">
      <c r="A23" s="194">
        <v>1988</v>
      </c>
      <c r="B23" s="195">
        <v>1785.7</v>
      </c>
      <c r="C23" s="195">
        <v>117.4</v>
      </c>
      <c r="D23" s="195">
        <v>1903.1000000000001</v>
      </c>
      <c r="E23" s="195">
        <v>164.8</v>
      </c>
      <c r="F23" s="195">
        <v>1738.3000000000002</v>
      </c>
      <c r="G23" s="196">
        <v>7.0944939413356414</v>
      </c>
      <c r="H23" s="196">
        <v>13.3</v>
      </c>
      <c r="I23" s="196">
        <v>24.180499245495703</v>
      </c>
      <c r="P23" s="45"/>
      <c r="Q23" s="39"/>
    </row>
    <row r="24" spans="1:17" ht="11.1" customHeight="1">
      <c r="A24" s="194">
        <v>1989</v>
      </c>
      <c r="B24" s="195">
        <v>2038.6</v>
      </c>
      <c r="C24" s="195">
        <v>123.6</v>
      </c>
      <c r="D24" s="195">
        <v>2162.1999999999998</v>
      </c>
      <c r="E24" s="195">
        <v>162.30000000000001</v>
      </c>
      <c r="F24" s="195">
        <v>1999.8999999999999</v>
      </c>
      <c r="G24" s="196">
        <v>8.085565734893386</v>
      </c>
      <c r="H24" s="196">
        <v>13.6</v>
      </c>
      <c r="I24" s="196">
        <v>23.793278398852323</v>
      </c>
      <c r="P24" s="45"/>
      <c r="Q24" s="39"/>
    </row>
    <row r="25" spans="1:17" ht="15" customHeight="1">
      <c r="A25" s="194">
        <v>1990</v>
      </c>
      <c r="B25" s="195">
        <v>2110.6</v>
      </c>
      <c r="C25" s="195">
        <v>122.1</v>
      </c>
      <c r="D25" s="195">
        <v>2232.6999999999998</v>
      </c>
      <c r="E25" s="195">
        <v>158.73639600000001</v>
      </c>
      <c r="F25" s="195">
        <v>2073.9636039999996</v>
      </c>
      <c r="G25" s="196">
        <v>8.2914765163993387</v>
      </c>
      <c r="H25" s="196">
        <v>11.9</v>
      </c>
      <c r="I25" s="196">
        <v>20.065085065843828</v>
      </c>
      <c r="P25" s="45"/>
      <c r="Q25" s="39"/>
    </row>
    <row r="26" spans="1:17" ht="11.1" customHeight="1">
      <c r="A26" s="194">
        <v>1991</v>
      </c>
      <c r="B26" s="195">
        <v>1997.3</v>
      </c>
      <c r="C26" s="195">
        <v>137</v>
      </c>
      <c r="D26" s="195">
        <v>2134.3000000000002</v>
      </c>
      <c r="E26" s="195">
        <v>179.072418</v>
      </c>
      <c r="F26" s="195">
        <v>1955.2275820000002</v>
      </c>
      <c r="G26" s="196">
        <v>7.713142303732254</v>
      </c>
      <c r="H26" s="196">
        <v>14.6</v>
      </c>
      <c r="I26" s="196">
        <v>23.816126453844021</v>
      </c>
      <c r="P26" s="45"/>
      <c r="Q26" s="39"/>
    </row>
    <row r="27" spans="1:17" ht="11.1" customHeight="1">
      <c r="A27" s="194">
        <v>1992</v>
      </c>
      <c r="B27" s="195">
        <v>2169.8000000000002</v>
      </c>
      <c r="C27" s="195">
        <v>134.30000000000001</v>
      </c>
      <c r="D27" s="195">
        <v>2304.1000000000004</v>
      </c>
      <c r="E27" s="195">
        <v>174.46419900000001</v>
      </c>
      <c r="F27" s="195">
        <v>2129.6358010000004</v>
      </c>
      <c r="G27" s="196">
        <v>8.2899398234291191</v>
      </c>
      <c r="H27" s="196">
        <v>10.8</v>
      </c>
      <c r="I27" s="196">
        <v>17.224605668171161</v>
      </c>
      <c r="P27" s="45"/>
      <c r="Q27" s="39"/>
    </row>
    <row r="28" spans="1:17" ht="11.1" customHeight="1">
      <c r="A28" s="194">
        <v>1993</v>
      </c>
      <c r="B28" s="195">
        <v>2888</v>
      </c>
      <c r="C28" s="195">
        <v>121.4</v>
      </c>
      <c r="D28" s="195">
        <v>3009.4</v>
      </c>
      <c r="E28" s="195">
        <v>186.493201</v>
      </c>
      <c r="F28" s="195">
        <v>2822.9067990000003</v>
      </c>
      <c r="G28" s="196">
        <v>10.846695736873453</v>
      </c>
      <c r="H28" s="196">
        <v>11.7</v>
      </c>
      <c r="I28" s="196">
        <v>18.227422143981055</v>
      </c>
      <c r="P28" s="45"/>
      <c r="Q28" s="39"/>
    </row>
    <row r="29" spans="1:17" ht="11.1" customHeight="1">
      <c r="A29" s="194">
        <v>1994</v>
      </c>
      <c r="B29" s="195">
        <v>3350.9</v>
      </c>
      <c r="C29" s="195">
        <v>158.9</v>
      </c>
      <c r="D29" s="195">
        <v>3509.8</v>
      </c>
      <c r="E29" s="195">
        <v>170.225066</v>
      </c>
      <c r="F29" s="195">
        <v>3339.5749340000002</v>
      </c>
      <c r="G29" s="196">
        <v>12.676987708589564</v>
      </c>
      <c r="H29" s="196">
        <v>12.9</v>
      </c>
      <c r="I29" s="196">
        <v>19.677532528944276</v>
      </c>
      <c r="P29" s="45"/>
      <c r="Q29" s="39"/>
    </row>
    <row r="30" spans="1:17" ht="11.1" customHeight="1">
      <c r="A30" s="194">
        <v>1995</v>
      </c>
      <c r="B30" s="195">
        <v>2951.8</v>
      </c>
      <c r="C30" s="195">
        <v>222.2</v>
      </c>
      <c r="D30" s="195">
        <v>3174</v>
      </c>
      <c r="E30" s="195">
        <v>190.937667</v>
      </c>
      <c r="F30" s="195">
        <v>2983.0623329999999</v>
      </c>
      <c r="G30" s="196">
        <v>11.191086082901592</v>
      </c>
      <c r="H30" s="196">
        <v>16.7</v>
      </c>
      <c r="I30" s="196">
        <v>24.950323457786141</v>
      </c>
      <c r="P30" s="45"/>
      <c r="Q30" s="39"/>
    </row>
    <row r="31" spans="1:17" ht="11.1" customHeight="1">
      <c r="A31" s="194">
        <v>1996</v>
      </c>
      <c r="B31" s="195">
        <v>3323.6</v>
      </c>
      <c r="C31" s="195">
        <v>222.3</v>
      </c>
      <c r="D31" s="195">
        <v>3545.9</v>
      </c>
      <c r="E31" s="195">
        <v>210.09864099999999</v>
      </c>
      <c r="F31" s="195">
        <v>3335.801359</v>
      </c>
      <c r="G31" s="196">
        <v>12.370076275554666</v>
      </c>
      <c r="H31" s="196">
        <v>13.4</v>
      </c>
      <c r="I31" s="196">
        <v>19.660778214683962</v>
      </c>
      <c r="P31" s="45"/>
      <c r="Q31" s="39"/>
    </row>
    <row r="32" spans="1:17" ht="11.1" customHeight="1">
      <c r="A32" s="194">
        <v>1997</v>
      </c>
      <c r="B32" s="195">
        <v>3858.9</v>
      </c>
      <c r="C32" s="195">
        <v>223</v>
      </c>
      <c r="D32" s="195">
        <v>4081.9</v>
      </c>
      <c r="E32" s="195">
        <v>230.08811600000001</v>
      </c>
      <c r="F32" s="195">
        <v>3851.8118840000002</v>
      </c>
      <c r="G32" s="196">
        <v>14.113750527642612</v>
      </c>
      <c r="H32" s="196">
        <v>12.9</v>
      </c>
      <c r="I32" s="196">
        <v>18.604517003663219</v>
      </c>
      <c r="P32" s="45"/>
      <c r="Q32" s="39"/>
    </row>
    <row r="33" spans="1:17" ht="11.1" customHeight="1">
      <c r="A33" s="194">
        <v>1998</v>
      </c>
      <c r="B33" s="195">
        <v>2706.8</v>
      </c>
      <c r="C33" s="195">
        <v>179.2</v>
      </c>
      <c r="D33" s="195">
        <v>2886</v>
      </c>
      <c r="E33" s="195">
        <v>255.54361900000001</v>
      </c>
      <c r="F33" s="195">
        <v>2630.456381</v>
      </c>
      <c r="G33" s="196">
        <v>9.5266696159209019</v>
      </c>
      <c r="H33" s="196">
        <v>12.2</v>
      </c>
      <c r="I33" s="196">
        <v>17.403212461841314</v>
      </c>
      <c r="P33" s="45"/>
      <c r="Q33" s="39"/>
    </row>
    <row r="34" spans="1:17" ht="11.1" customHeight="1">
      <c r="A34" s="194">
        <v>1999</v>
      </c>
      <c r="B34" s="195">
        <v>2661.7</v>
      </c>
      <c r="C34" s="195">
        <v>184.8</v>
      </c>
      <c r="D34" s="195">
        <v>2846.5</v>
      </c>
      <c r="E34" s="195">
        <v>262.29405300000002</v>
      </c>
      <c r="F34" s="195">
        <v>2584.2059469999999</v>
      </c>
      <c r="G34" s="196">
        <v>9.252603687856924</v>
      </c>
      <c r="H34" s="196">
        <v>16.8</v>
      </c>
      <c r="I34" s="196">
        <v>23.634010466490349</v>
      </c>
      <c r="P34" s="45"/>
      <c r="Q34" s="39"/>
    </row>
    <row r="35" spans="1:17" ht="15" customHeight="1">
      <c r="A35" s="194">
        <v>2000</v>
      </c>
      <c r="B35" s="195">
        <v>2708</v>
      </c>
      <c r="C35" s="195">
        <v>167.478219</v>
      </c>
      <c r="D35" s="195">
        <v>2875.4782190000001</v>
      </c>
      <c r="E35" s="195">
        <v>276.45034199999998</v>
      </c>
      <c r="F35" s="195">
        <v>2599.027877</v>
      </c>
      <c r="G35" s="196">
        <v>9.2038590995438181</v>
      </c>
      <c r="H35" s="196">
        <v>13.1</v>
      </c>
      <c r="I35" s="196">
        <v>18.017026777977964</v>
      </c>
      <c r="P35" s="45"/>
      <c r="Q35" s="39"/>
    </row>
    <row r="36" spans="1:17" ht="11.1" customHeight="1">
      <c r="A36" s="194">
        <v>2001</v>
      </c>
      <c r="B36" s="195">
        <v>2783.9</v>
      </c>
      <c r="C36" s="195">
        <v>201.41698600000001</v>
      </c>
      <c r="D36" s="195">
        <v>2985.3169860000003</v>
      </c>
      <c r="E36" s="195">
        <v>309.09142100000003</v>
      </c>
      <c r="F36" s="195">
        <v>2676.2255650000002</v>
      </c>
      <c r="G36" s="196">
        <v>9.380094517797211</v>
      </c>
      <c r="H36" s="196">
        <v>17.100000000000001</v>
      </c>
      <c r="I36" s="196">
        <v>22.988505747126435</v>
      </c>
      <c r="P36" s="45"/>
      <c r="Q36" s="39"/>
    </row>
    <row r="37" spans="1:17" ht="11.1" customHeight="1">
      <c r="A37" s="194">
        <v>2002</v>
      </c>
      <c r="B37" s="195">
        <v>2586.5</v>
      </c>
      <c r="C37" s="195">
        <v>190.18264600000001</v>
      </c>
      <c r="D37" s="195">
        <v>2776.6826460000002</v>
      </c>
      <c r="E37" s="195">
        <v>351.59896199999997</v>
      </c>
      <c r="F37" s="195">
        <v>2425.0836840000002</v>
      </c>
      <c r="G37" s="196">
        <v>8.4173659463063899</v>
      </c>
      <c r="H37" s="196">
        <v>19.100000000000001</v>
      </c>
      <c r="I37" s="196">
        <v>25.298013245033111</v>
      </c>
      <c r="P37" s="45"/>
      <c r="Q37" s="39"/>
    </row>
    <row r="38" spans="1:17" ht="11.1" customHeight="1">
      <c r="A38" s="194">
        <v>2003</v>
      </c>
      <c r="B38" s="195">
        <v>2696.4</v>
      </c>
      <c r="C38" s="195">
        <v>187.20401899999999</v>
      </c>
      <c r="D38" s="195">
        <v>2883.6040189999999</v>
      </c>
      <c r="E38" s="195">
        <v>330.55683399999998</v>
      </c>
      <c r="F38" s="195">
        <v>2553.0471849999999</v>
      </c>
      <c r="G38" s="196">
        <v>8.7787992505347834</v>
      </c>
      <c r="H38" s="196">
        <v>19</v>
      </c>
      <c r="I38" s="196">
        <v>24.67147976938659</v>
      </c>
      <c r="P38" s="45"/>
      <c r="Q38" s="39"/>
    </row>
    <row r="39" spans="1:17" ht="11.1" customHeight="1">
      <c r="A39" s="194">
        <v>2004</v>
      </c>
      <c r="B39" s="195">
        <v>2628</v>
      </c>
      <c r="C39" s="195">
        <v>215.20391900000001</v>
      </c>
      <c r="D39" s="195">
        <v>2843.203919</v>
      </c>
      <c r="E39" s="195">
        <v>283.88798000000003</v>
      </c>
      <c r="F39" s="195">
        <v>2559.3159390000001</v>
      </c>
      <c r="G39" s="196">
        <v>8.721080087098489</v>
      </c>
      <c r="H39" s="196">
        <v>20.3</v>
      </c>
      <c r="I39" s="196">
        <v>25.673778598439341</v>
      </c>
      <c r="P39" s="45"/>
      <c r="Q39" s="39"/>
    </row>
    <row r="40" spans="1:17" ht="11.1" customHeight="1">
      <c r="A40" s="194">
        <v>2005</v>
      </c>
      <c r="B40" s="195">
        <v>2654.5</v>
      </c>
      <c r="C40" s="195">
        <v>196.56848500000001</v>
      </c>
      <c r="D40" s="195">
        <v>2851.0684849999998</v>
      </c>
      <c r="E40" s="195">
        <v>284.69984699999998</v>
      </c>
      <c r="F40" s="195">
        <v>2566.3686379999999</v>
      </c>
      <c r="G40" s="196">
        <v>8.6647132761910832</v>
      </c>
      <c r="H40" s="196">
        <v>21</v>
      </c>
      <c r="I40" s="196">
        <v>25.755178630560355</v>
      </c>
      <c r="P40" s="45"/>
      <c r="Q40" s="39"/>
    </row>
    <row r="41" spans="1:17" ht="11.1" customHeight="1">
      <c r="A41" s="194">
        <v>2006</v>
      </c>
      <c r="B41" s="195">
        <v>2429</v>
      </c>
      <c r="C41" s="195">
        <v>248.401409</v>
      </c>
      <c r="D41" s="195">
        <v>2677.4014090000001</v>
      </c>
      <c r="E41" s="195">
        <v>253.070347</v>
      </c>
      <c r="F41" s="195">
        <v>2424.3310620000002</v>
      </c>
      <c r="G41" s="196">
        <v>8.1082438592579003</v>
      </c>
      <c r="H41" s="196">
        <v>20.6</v>
      </c>
      <c r="I41" s="196">
        <v>24.501932798096938</v>
      </c>
      <c r="P41" s="45"/>
      <c r="Q41" s="39"/>
    </row>
    <row r="42" spans="1:17" ht="11.1" customHeight="1">
      <c r="A42" s="194">
        <v>2007</v>
      </c>
      <c r="B42" s="195">
        <v>2443</v>
      </c>
      <c r="C42" s="195">
        <v>245.49950100000001</v>
      </c>
      <c r="D42" s="195">
        <v>2688.4995010000002</v>
      </c>
      <c r="E42" s="195">
        <v>257.45971200000002</v>
      </c>
      <c r="F42" s="195">
        <v>2431.0397890000004</v>
      </c>
      <c r="G42" s="196">
        <v>8.0496962196685686</v>
      </c>
      <c r="H42" s="196">
        <v>22.1</v>
      </c>
      <c r="I42" s="196">
        <v>25.592921993700202</v>
      </c>
      <c r="P42" s="45"/>
      <c r="Q42" s="39"/>
    </row>
    <row r="43" spans="1:17" ht="11.1" customHeight="1">
      <c r="A43" s="194">
        <v>2008</v>
      </c>
      <c r="B43" s="195">
        <v>2456.5</v>
      </c>
      <c r="C43" s="195">
        <v>276.642627</v>
      </c>
      <c r="D43" s="195">
        <v>2733.1426270000002</v>
      </c>
      <c r="E43" s="195">
        <v>274.32691799999998</v>
      </c>
      <c r="F43" s="195">
        <v>2458.8157090000004</v>
      </c>
      <c r="G43" s="196">
        <v>8.0670399314383427</v>
      </c>
      <c r="H43" s="196">
        <v>24.5</v>
      </c>
      <c r="I43" s="196">
        <v>27.848187594484919</v>
      </c>
      <c r="P43" s="45"/>
      <c r="Q43" s="39"/>
    </row>
    <row r="44" spans="1:17" ht="11.1" customHeight="1">
      <c r="A44" s="194">
        <v>2009</v>
      </c>
      <c r="B44" s="195">
        <v>2216.3000000000002</v>
      </c>
      <c r="C44" s="195">
        <v>298.51394900000003</v>
      </c>
      <c r="D44" s="195">
        <v>2514.8139490000003</v>
      </c>
      <c r="E44" s="195">
        <v>244.008647</v>
      </c>
      <c r="F44" s="195">
        <v>2270.8053020000002</v>
      </c>
      <c r="G44" s="196">
        <v>7.386188164831414</v>
      </c>
      <c r="H44" s="196">
        <v>25.2</v>
      </c>
      <c r="I44" s="196">
        <v>28.45624851790372</v>
      </c>
      <c r="P44" s="45"/>
      <c r="Q44" s="39"/>
    </row>
    <row r="45" spans="1:17">
      <c r="A45" s="194">
        <v>2010</v>
      </c>
      <c r="B45" s="195">
        <v>2323.6999999999998</v>
      </c>
      <c r="C45" s="195">
        <v>322.89029866499999</v>
      </c>
      <c r="D45" s="195">
        <v>2646.5902986649999</v>
      </c>
      <c r="E45" s="195">
        <v>243.72800963214002</v>
      </c>
      <c r="F45" s="195">
        <v>2402.8622890328597</v>
      </c>
      <c r="G45" s="196">
        <v>7.757643078089246</v>
      </c>
      <c r="H45" s="196">
        <v>26.2</v>
      </c>
      <c r="I45" s="196">
        <v>29.681205994264609</v>
      </c>
      <c r="P45" s="45"/>
      <c r="Q45" s="39"/>
    </row>
    <row r="46" spans="1:17" ht="11.1" customHeight="1">
      <c r="A46" s="194">
        <v>2011</v>
      </c>
      <c r="B46" s="195">
        <v>2186.1999999999998</v>
      </c>
      <c r="C46" s="195">
        <v>393.61837296386</v>
      </c>
      <c r="D46" s="195">
        <v>2579.8183729638599</v>
      </c>
      <c r="E46" s="195">
        <v>238.52666950772002</v>
      </c>
      <c r="F46" s="195">
        <v>2341.2917034561401</v>
      </c>
      <c r="G46" s="196">
        <v>7.5047675410968502</v>
      </c>
      <c r="H46" s="196">
        <v>33.1</v>
      </c>
      <c r="I46" s="196">
        <v>35.532328952834938</v>
      </c>
      <c r="P46" s="45"/>
      <c r="Q46" s="39"/>
    </row>
    <row r="47" spans="1:17" ht="11.1" customHeight="1">
      <c r="A47" s="194">
        <v>2012</v>
      </c>
      <c r="B47" s="195">
        <v>2362.6999999999998</v>
      </c>
      <c r="C47" s="195">
        <v>371.53060705837999</v>
      </c>
      <c r="D47" s="195">
        <v>2734.23060705838</v>
      </c>
      <c r="E47" s="195">
        <v>236.86296404782001</v>
      </c>
      <c r="F47" s="195">
        <v>2497.3676430105597</v>
      </c>
      <c r="G47" s="196">
        <v>7.9491582737214381</v>
      </c>
      <c r="H47" s="196">
        <v>26.6</v>
      </c>
      <c r="I47" s="196">
        <v>28.548123980424144</v>
      </c>
      <c r="P47" s="45"/>
      <c r="Q47" s="39"/>
    </row>
    <row r="48" spans="1:17" ht="11.1" customHeight="1">
      <c r="A48" s="194">
        <v>2013</v>
      </c>
      <c r="B48" s="195">
        <v>2425.5</v>
      </c>
      <c r="C48" s="195">
        <v>355.63470822483998</v>
      </c>
      <c r="D48" s="195">
        <v>2781.1347082248399</v>
      </c>
      <c r="E48" s="195">
        <v>245.01356103268</v>
      </c>
      <c r="F48" s="195">
        <v>2536.1211471921597</v>
      </c>
      <c r="G48" s="196">
        <v>8.0182204064425147</v>
      </c>
      <c r="H48" s="196">
        <v>28.6</v>
      </c>
      <c r="I48" s="196">
        <v>30.173232333888972</v>
      </c>
      <c r="P48" s="45"/>
      <c r="Q48" s="39"/>
    </row>
    <row r="49" spans="1:17" ht="11.1" customHeight="1">
      <c r="A49" s="194">
        <v>2014</v>
      </c>
      <c r="B49" s="195">
        <v>2537.9</v>
      </c>
      <c r="C49" s="195">
        <v>396.47526286016</v>
      </c>
      <c r="D49" s="195">
        <v>2934.3752628601601</v>
      </c>
      <c r="E49" s="195">
        <v>230.69922131321997</v>
      </c>
      <c r="F49" s="195">
        <v>2703.6760415469403</v>
      </c>
      <c r="G49" s="196">
        <v>8.4867282429356514</v>
      </c>
      <c r="H49" s="196">
        <v>27.1</v>
      </c>
      <c r="I49" s="196">
        <v>28.101538844414947</v>
      </c>
      <c r="P49" s="45"/>
      <c r="Q49" s="39"/>
    </row>
    <row r="50" spans="1:17" ht="11.1" customHeight="1">
      <c r="A50" s="194">
        <v>2015</v>
      </c>
      <c r="B50" s="195">
        <v>2574</v>
      </c>
      <c r="C50" s="195">
        <v>427.40997481907982</v>
      </c>
      <c r="D50" s="195">
        <v>3001.4099748190797</v>
      </c>
      <c r="E50" s="195">
        <v>178.62928699836002</v>
      </c>
      <c r="F50" s="195">
        <v>2822.7806878207198</v>
      </c>
      <c r="G50" s="196">
        <v>8.7972527919469172</v>
      </c>
      <c r="H50" s="196">
        <v>30.5</v>
      </c>
      <c r="I50" s="196">
        <v>31.353762965551979</v>
      </c>
      <c r="J50" s="182"/>
      <c r="P50" s="45"/>
      <c r="Q50" s="39"/>
    </row>
    <row r="51" spans="1:17" ht="11.1" customHeight="1">
      <c r="A51" s="194">
        <v>2016</v>
      </c>
      <c r="B51" s="195">
        <v>2224.7600000000002</v>
      </c>
      <c r="C51" s="195">
        <v>474.52691504327998</v>
      </c>
      <c r="D51" s="195">
        <v>2699.2869150432803</v>
      </c>
      <c r="E51" s="195">
        <v>171.57142314421998</v>
      </c>
      <c r="F51" s="195">
        <v>2527.7154918990605</v>
      </c>
      <c r="G51" s="196">
        <v>7.8218454759663461</v>
      </c>
      <c r="H51" s="196">
        <v>32.1</v>
      </c>
      <c r="I51" s="196">
        <v>32.685728250244381</v>
      </c>
      <c r="J51" s="182"/>
      <c r="P51" s="45"/>
      <c r="Q51" s="39"/>
    </row>
    <row r="52" spans="1:17" ht="11.1" customHeight="1">
      <c r="A52" s="194">
        <v>2017</v>
      </c>
      <c r="B52" s="195">
        <v>2085.65</v>
      </c>
      <c r="C52" s="195">
        <v>458.73383627550101</v>
      </c>
      <c r="D52" s="195">
        <v>2544.3838362755009</v>
      </c>
      <c r="E52" s="195">
        <v>202.50831379277301</v>
      </c>
      <c r="F52" s="195">
        <v>2341.8755224827278</v>
      </c>
      <c r="G52" s="196">
        <v>7.2012057171348509</v>
      </c>
      <c r="H52" s="196">
        <v>30.2</v>
      </c>
      <c r="I52" s="196">
        <v>30.2</v>
      </c>
      <c r="J52" s="182"/>
      <c r="P52" s="45"/>
      <c r="Q52" s="39"/>
    </row>
    <row r="53" spans="1:17" ht="11.1" customHeight="1">
      <c r="A53" s="194">
        <v>2018</v>
      </c>
      <c r="B53" s="195">
        <v>2020.98</v>
      </c>
      <c r="C53" s="195">
        <v>494.40099928276697</v>
      </c>
      <c r="D53" s="195">
        <v>2515.3809992827669</v>
      </c>
      <c r="E53" s="195">
        <v>218.64554511312801</v>
      </c>
      <c r="F53" s="195">
        <v>2296.7354541696391</v>
      </c>
      <c r="G53" s="196">
        <v>7.025289127676702</v>
      </c>
      <c r="H53" s="196">
        <v>26.5</v>
      </c>
      <c r="I53" s="196">
        <v>25.906735751295333</v>
      </c>
      <c r="J53" s="182"/>
      <c r="P53" s="45"/>
      <c r="Q53" s="39"/>
    </row>
    <row r="54" spans="1:17" ht="11.1" customHeight="1">
      <c r="A54" s="194">
        <v>2019</v>
      </c>
      <c r="B54" s="195">
        <v>2352.1</v>
      </c>
      <c r="C54" s="195">
        <v>503.58128156994002</v>
      </c>
      <c r="D54" s="195">
        <v>2855.68128156994</v>
      </c>
      <c r="E54" s="195">
        <v>207.04092751366699</v>
      </c>
      <c r="F54" s="195">
        <v>2648.6403540562728</v>
      </c>
      <c r="G54" s="196">
        <v>8.0634212855219722</v>
      </c>
      <c r="H54" s="196">
        <v>31.5</v>
      </c>
      <c r="I54" s="196">
        <v>30.293704679656098</v>
      </c>
      <c r="J54" s="182"/>
      <c r="P54" s="45"/>
      <c r="Q54" s="39"/>
    </row>
    <row r="55" spans="1:17" ht="11.1" customHeight="1">
      <c r="A55" s="194">
        <v>2020</v>
      </c>
      <c r="B55" s="195">
        <v>2119.4900000000002</v>
      </c>
      <c r="C55" s="195">
        <v>466.02828437198599</v>
      </c>
      <c r="D55" s="195">
        <v>2585.5182843719863</v>
      </c>
      <c r="E55" s="195">
        <v>208.02503357345401</v>
      </c>
      <c r="F55" s="195">
        <v>2377.4932507985322</v>
      </c>
      <c r="G55" s="196">
        <v>7.2020374623290184</v>
      </c>
      <c r="H55" s="196">
        <v>33.200000000000003</v>
      </c>
      <c r="I55" s="196">
        <v>31.505029417346748</v>
      </c>
      <c r="J55" s="182"/>
      <c r="P55" s="45"/>
      <c r="Q55" s="39"/>
    </row>
    <row r="56" spans="1:17" s="5" customFormat="1">
      <c r="A56" s="194">
        <v>2021</v>
      </c>
      <c r="B56" s="195">
        <v>2278.3900000000003</v>
      </c>
      <c r="C56" s="195">
        <v>524.98774614469698</v>
      </c>
      <c r="D56" s="195">
        <v>2803.3777461446971</v>
      </c>
      <c r="E56" s="195">
        <v>208.73617869256799</v>
      </c>
      <c r="F56" s="195">
        <v>2594.641567452129</v>
      </c>
      <c r="G56" s="196">
        <v>7.806964616332106</v>
      </c>
      <c r="H56" s="196">
        <v>41.2</v>
      </c>
      <c r="I56" s="196">
        <v>37.39573216668331</v>
      </c>
      <c r="P56" s="45"/>
      <c r="Q56" s="39"/>
    </row>
    <row r="57" spans="1:17" s="5" customFormat="1">
      <c r="A57" s="194">
        <v>2022</v>
      </c>
      <c r="B57" s="195">
        <v>2497.9300000000003</v>
      </c>
      <c r="C57" s="195">
        <v>599.79628403798097</v>
      </c>
      <c r="D57" s="195">
        <v>3097.7262840379813</v>
      </c>
      <c r="E57" s="195">
        <v>189.92294336453199</v>
      </c>
      <c r="F57" s="195">
        <v>2907.8033406734494</v>
      </c>
      <c r="G57" s="196">
        <v>8.6990436614618893</v>
      </c>
      <c r="H57" s="196">
        <v>49.6</v>
      </c>
      <c r="I57" s="196">
        <v>42.018942410328528</v>
      </c>
      <c r="P57" s="45"/>
      <c r="Q57" s="39"/>
    </row>
    <row r="58" spans="1:17" s="5" customFormat="1" ht="11.25">
      <c r="A58" s="194">
        <v>2023</v>
      </c>
      <c r="B58" s="195">
        <v>2316.48</v>
      </c>
      <c r="C58" s="195">
        <v>633.05486155696804</v>
      </c>
      <c r="D58" s="195">
        <v>2949.5348615569683</v>
      </c>
      <c r="E58" s="195">
        <v>175.07803977885001</v>
      </c>
      <c r="F58" s="195">
        <v>2774.4568217781184</v>
      </c>
      <c r="G58" s="196">
        <v>8.2315474954023102</v>
      </c>
      <c r="H58" s="196">
        <v>71.400000000000006</v>
      </c>
      <c r="I58" s="196">
        <v>58.394399371892177</v>
      </c>
    </row>
    <row r="59" spans="1:17" s="5" customFormat="1" ht="11.25">
      <c r="A59" s="194">
        <v>2024</v>
      </c>
      <c r="B59" s="195">
        <v>1955.44</v>
      </c>
      <c r="C59" s="195">
        <v>646.96946069332603</v>
      </c>
      <c r="D59" s="195">
        <v>2602.4094606933259</v>
      </c>
      <c r="E59" s="195">
        <v>197.543680018289</v>
      </c>
      <c r="F59" s="195">
        <v>2404.8657806750371</v>
      </c>
      <c r="G59" s="196">
        <v>7.0657380681817932</v>
      </c>
      <c r="H59" s="196">
        <v>85.5</v>
      </c>
      <c r="I59" s="196">
        <v>68.273829962229797</v>
      </c>
    </row>
    <row r="60" spans="1:17" s="5" customFormat="1" ht="11.25">
      <c r="A60" s="4" t="s">
        <v>704</v>
      </c>
      <c r="B60" s="4"/>
    </row>
    <row r="61" spans="1:17">
      <c r="A61" s="5" t="s">
        <v>681</v>
      </c>
      <c r="B61" s="4"/>
      <c r="C61" s="5"/>
      <c r="D61" s="5"/>
      <c r="E61" s="5"/>
      <c r="F61" s="5"/>
      <c r="G61" s="5"/>
      <c r="H61" s="5"/>
      <c r="I61" s="5"/>
    </row>
    <row r="62" spans="1:17">
      <c r="A62" s="4" t="s">
        <v>676</v>
      </c>
      <c r="B62" s="4"/>
      <c r="C62" s="5"/>
      <c r="D62" s="5"/>
      <c r="E62" s="5"/>
      <c r="F62" s="5"/>
      <c r="G62" s="5"/>
      <c r="H62" s="5"/>
      <c r="I62" s="5"/>
    </row>
    <row r="63" spans="1:17">
      <c r="A63" s="4" t="s">
        <v>668</v>
      </c>
      <c r="B63" s="5"/>
      <c r="C63" s="5"/>
      <c r="D63" s="5"/>
      <c r="E63" s="5"/>
      <c r="F63" s="5"/>
      <c r="G63" s="5"/>
      <c r="H63" s="5"/>
      <c r="I63" s="5"/>
    </row>
    <row r="64" spans="1:17">
      <c r="A64" s="6" t="s">
        <v>44</v>
      </c>
    </row>
    <row r="65" spans="1:9">
      <c r="B65" s="200"/>
      <c r="C65" s="200"/>
      <c r="D65" s="200"/>
      <c r="E65" s="200"/>
      <c r="F65" s="200"/>
      <c r="G65" s="200"/>
      <c r="H65" s="200"/>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ustomFormat="1" ht="12"/>
    <row r="90" spans="1:9">
      <c r="A90"/>
      <c r="B90"/>
      <c r="C90"/>
      <c r="D90"/>
      <c r="E90"/>
      <c r="F90"/>
      <c r="G90"/>
      <c r="H90"/>
      <c r="I90"/>
    </row>
    <row r="91" spans="1:9">
      <c r="A91"/>
      <c r="B91"/>
      <c r="C91"/>
      <c r="D91"/>
      <c r="E91"/>
      <c r="F91"/>
      <c r="G91"/>
      <c r="H91"/>
      <c r="I91"/>
    </row>
    <row r="92" spans="1:9">
      <c r="A92"/>
    </row>
  </sheetData>
  <conditionalFormatting sqref="A5:I59">
    <cfRule type="expression" dxfId="182" priority="1">
      <formula>MOD(ROW(),2)=1</formula>
    </cfRule>
  </conditionalFormatting>
  <pageMargins left="0.25" right="0.25" top="0.75" bottom="0.75" header="0.3" footer="0.3"/>
  <pageSetup scale="76"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9A18-583B-4C91-86E6-590192F362BD}">
  <sheetPr>
    <pageSetUpPr fitToPage="1"/>
  </sheetPr>
  <dimension ref="A1:O93"/>
  <sheetViews>
    <sheetView showGridLines="0" zoomScaleNormal="100" workbookViewId="0"/>
  </sheetViews>
  <sheetFormatPr defaultColWidth="9.5703125" defaultRowHeight="14.25"/>
  <cols>
    <col min="1" max="1" width="10.28515625" style="26" customWidth="1"/>
    <col min="2" max="5" width="14.140625" style="26" customWidth="1"/>
    <col min="6" max="7" width="21.5703125" style="26" customWidth="1"/>
    <col min="8" max="8" width="13.28515625" style="26" customWidth="1"/>
    <col min="9" max="9" width="16.7109375" style="26" customWidth="1"/>
    <col min="10" max="14" width="3.570312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715</v>
      </c>
      <c r="O1" s="16" t="str">
        <f>HYPERLINK("#'"&amp;"Index'!A1","INDEX")</f>
        <v>INDEX</v>
      </c>
    </row>
    <row r="2" spans="1:15">
      <c r="A2" s="163"/>
      <c r="B2" s="187" t="s">
        <v>670</v>
      </c>
      <c r="C2" s="163"/>
      <c r="D2" s="163"/>
      <c r="E2" s="164" t="s">
        <v>716</v>
      </c>
      <c r="F2" s="164"/>
      <c r="G2" s="164"/>
      <c r="H2" s="164" t="s">
        <v>698</v>
      </c>
      <c r="I2" s="164"/>
    </row>
    <row r="3" spans="1:15">
      <c r="A3" s="165"/>
      <c r="B3" s="188" t="s">
        <v>672</v>
      </c>
      <c r="C3" s="188"/>
      <c r="D3" s="188"/>
      <c r="E3" s="188"/>
      <c r="F3" s="188"/>
      <c r="G3" s="189" t="s">
        <v>628</v>
      </c>
      <c r="H3" s="188" t="s">
        <v>673</v>
      </c>
      <c r="I3" s="188"/>
    </row>
    <row r="4" spans="1:15" ht="39.75" customHeight="1">
      <c r="A4" s="27" t="s">
        <v>277</v>
      </c>
      <c r="B4" s="37" t="s">
        <v>687</v>
      </c>
      <c r="C4" s="27" t="s">
        <v>660</v>
      </c>
      <c r="D4" s="27" t="s">
        <v>634</v>
      </c>
      <c r="E4" s="27" t="s">
        <v>661</v>
      </c>
      <c r="F4" s="27" t="s">
        <v>714</v>
      </c>
      <c r="G4" s="27" t="s">
        <v>34</v>
      </c>
      <c r="H4" s="37" t="s">
        <v>663</v>
      </c>
      <c r="I4" s="37" t="s">
        <v>664</v>
      </c>
    </row>
    <row r="5" spans="1:15" ht="15" customHeight="1">
      <c r="A5" s="194">
        <v>1970</v>
      </c>
      <c r="B5" s="195">
        <v>151.9</v>
      </c>
      <c r="C5" s="195">
        <v>0.1</v>
      </c>
      <c r="D5" s="195">
        <v>152</v>
      </c>
      <c r="E5" s="195" t="s">
        <v>273</v>
      </c>
      <c r="F5" s="195">
        <v>152</v>
      </c>
      <c r="G5" s="196">
        <v>0.74127538380508362</v>
      </c>
      <c r="H5" s="196">
        <v>12.4</v>
      </c>
      <c r="I5" s="196">
        <v>61.428712969384726</v>
      </c>
    </row>
    <row r="6" spans="1:15" ht="11.1" customHeight="1">
      <c r="A6" s="194">
        <v>1971</v>
      </c>
      <c r="B6" s="195">
        <v>143.4</v>
      </c>
      <c r="C6" s="195">
        <v>0.8</v>
      </c>
      <c r="D6" s="195">
        <v>144.20000000000002</v>
      </c>
      <c r="E6" s="195" t="s">
        <v>273</v>
      </c>
      <c r="F6" s="195">
        <v>144.20000000000002</v>
      </c>
      <c r="G6" s="196">
        <v>0.69440097081300778</v>
      </c>
      <c r="H6" s="196">
        <v>14.5</v>
      </c>
      <c r="I6" s="196">
        <v>68.36075621139976</v>
      </c>
    </row>
    <row r="7" spans="1:15" ht="11.1" customHeight="1">
      <c r="A7" s="194">
        <v>1972</v>
      </c>
      <c r="B7" s="195">
        <v>175.1</v>
      </c>
      <c r="C7" s="195">
        <v>0.1</v>
      </c>
      <c r="D7" s="195">
        <v>175.2</v>
      </c>
      <c r="E7" s="195" t="s">
        <v>273</v>
      </c>
      <c r="F7" s="195">
        <v>175.2</v>
      </c>
      <c r="G7" s="196">
        <v>0.83469908907268364</v>
      </c>
      <c r="H7" s="196">
        <v>14.6</v>
      </c>
      <c r="I7" s="196">
        <v>65.979754157628349</v>
      </c>
    </row>
    <row r="8" spans="1:15" ht="11.1" customHeight="1">
      <c r="A8" s="194">
        <v>1973</v>
      </c>
      <c r="B8" s="195">
        <v>160.19999999999999</v>
      </c>
      <c r="C8" s="195">
        <v>0.3</v>
      </c>
      <c r="D8" s="195">
        <v>160.5</v>
      </c>
      <c r="E8" s="195" t="s">
        <v>273</v>
      </c>
      <c r="F8" s="195">
        <v>160.5</v>
      </c>
      <c r="G8" s="196">
        <v>0.75740058232543217</v>
      </c>
      <c r="H8" s="196">
        <v>16.399999999999999</v>
      </c>
      <c r="I8" s="196">
        <v>70.265638389031707</v>
      </c>
    </row>
    <row r="9" spans="1:15" ht="11.1" customHeight="1">
      <c r="A9" s="194">
        <v>1974</v>
      </c>
      <c r="B9" s="195">
        <v>168.3</v>
      </c>
      <c r="C9" s="195">
        <v>0.2</v>
      </c>
      <c r="D9" s="195">
        <v>168.5</v>
      </c>
      <c r="E9" s="195" t="s">
        <v>273</v>
      </c>
      <c r="F9" s="195">
        <v>168.5</v>
      </c>
      <c r="G9" s="196">
        <v>0.78792073096598614</v>
      </c>
      <c r="H9" s="196">
        <v>17.8</v>
      </c>
      <c r="I9" s="196">
        <v>69.985059369348107</v>
      </c>
    </row>
    <row r="10" spans="1:15" ht="11.1" customHeight="1">
      <c r="A10" s="194">
        <v>1975</v>
      </c>
      <c r="B10" s="195">
        <v>197.9</v>
      </c>
      <c r="C10" s="195">
        <v>0.3</v>
      </c>
      <c r="D10" s="195">
        <v>198.20000000000002</v>
      </c>
      <c r="E10" s="195" t="s">
        <v>273</v>
      </c>
      <c r="F10" s="195">
        <v>198.20000000000002</v>
      </c>
      <c r="G10" s="196">
        <v>0.91770730600584338</v>
      </c>
      <c r="H10" s="196">
        <v>20</v>
      </c>
      <c r="I10" s="196">
        <v>71.952798963879701</v>
      </c>
    </row>
    <row r="11" spans="1:15" ht="11.1" customHeight="1">
      <c r="A11" s="194">
        <v>1976</v>
      </c>
      <c r="B11" s="195">
        <v>224.3</v>
      </c>
      <c r="C11" s="195">
        <v>0.7</v>
      </c>
      <c r="D11" s="195">
        <v>225</v>
      </c>
      <c r="E11" s="195" t="s">
        <v>273</v>
      </c>
      <c r="F11" s="195">
        <v>225</v>
      </c>
      <c r="G11" s="196">
        <v>1.0319444125943082</v>
      </c>
      <c r="H11" s="196">
        <v>21.3</v>
      </c>
      <c r="I11" s="196">
        <v>72.629317693592938</v>
      </c>
    </row>
    <row r="12" spans="1:15" ht="11.1" customHeight="1">
      <c r="A12" s="194">
        <v>1977</v>
      </c>
      <c r="B12" s="195">
        <v>238.3</v>
      </c>
      <c r="C12" s="195">
        <v>1.3</v>
      </c>
      <c r="D12" s="195">
        <v>239.60000000000002</v>
      </c>
      <c r="E12" s="195" t="s">
        <v>273</v>
      </c>
      <c r="F12" s="195">
        <v>239.60000000000002</v>
      </c>
      <c r="G12" s="196">
        <v>1.0879090442655479</v>
      </c>
      <c r="H12" s="196">
        <v>23.2</v>
      </c>
      <c r="I12" s="196">
        <v>74.480721692510187</v>
      </c>
    </row>
    <row r="13" spans="1:15" ht="11.1" customHeight="1">
      <c r="A13" s="194">
        <v>1978</v>
      </c>
      <c r="B13" s="195">
        <v>193.3</v>
      </c>
      <c r="C13" s="195">
        <v>2.9</v>
      </c>
      <c r="D13" s="195">
        <v>196.20000000000002</v>
      </c>
      <c r="E13" s="195">
        <v>20.9</v>
      </c>
      <c r="F13" s="195">
        <v>175.3</v>
      </c>
      <c r="G13" s="196">
        <v>0.78756430127816346</v>
      </c>
      <c r="H13" s="196">
        <v>26.4</v>
      </c>
      <c r="I13" s="196">
        <v>79.186538288490965</v>
      </c>
    </row>
    <row r="14" spans="1:15" ht="11.1" customHeight="1">
      <c r="A14" s="194">
        <v>1979</v>
      </c>
      <c r="B14" s="195">
        <v>271.10000000000002</v>
      </c>
      <c r="C14" s="195">
        <v>4.8</v>
      </c>
      <c r="D14" s="195">
        <v>275.90000000000003</v>
      </c>
      <c r="E14" s="195">
        <v>31.5</v>
      </c>
      <c r="F14" s="195">
        <v>244.40000000000003</v>
      </c>
      <c r="G14" s="196">
        <v>1.0859567661238365</v>
      </c>
      <c r="H14" s="196">
        <v>25.2</v>
      </c>
      <c r="I14" s="196">
        <v>69.798360292488368</v>
      </c>
    </row>
    <row r="15" spans="1:15" ht="15" customHeight="1">
      <c r="A15" s="194">
        <v>1980</v>
      </c>
      <c r="B15" s="195">
        <v>284.60000000000002</v>
      </c>
      <c r="C15" s="195">
        <v>7.3</v>
      </c>
      <c r="D15" s="195">
        <v>291.90000000000003</v>
      </c>
      <c r="E15" s="195">
        <v>33.6</v>
      </c>
      <c r="F15" s="195">
        <v>258.3</v>
      </c>
      <c r="G15" s="196">
        <v>1.1342578361715396</v>
      </c>
      <c r="H15" s="196">
        <v>28.2</v>
      </c>
      <c r="I15" s="196">
        <v>71.61904761904762</v>
      </c>
    </row>
    <row r="16" spans="1:15" ht="11.1" customHeight="1">
      <c r="A16" s="194">
        <v>1981</v>
      </c>
      <c r="B16" s="195">
        <v>351.7</v>
      </c>
      <c r="C16" s="195">
        <v>11.2</v>
      </c>
      <c r="D16" s="195">
        <v>362.9</v>
      </c>
      <c r="E16" s="195">
        <v>48.3</v>
      </c>
      <c r="F16" s="195">
        <v>314.59999999999997</v>
      </c>
      <c r="G16" s="196">
        <v>1.3680283172295034</v>
      </c>
      <c r="H16" s="196">
        <v>30.1</v>
      </c>
      <c r="I16" s="196">
        <v>69.850552306692663</v>
      </c>
    </row>
    <row r="17" spans="1:9" ht="11.1" customHeight="1">
      <c r="A17" s="194">
        <v>1982</v>
      </c>
      <c r="B17" s="195">
        <v>342</v>
      </c>
      <c r="C17" s="195">
        <v>10.8</v>
      </c>
      <c r="D17" s="195">
        <v>352.8</v>
      </c>
      <c r="E17" s="195">
        <v>44.8</v>
      </c>
      <c r="F17" s="195">
        <v>308</v>
      </c>
      <c r="G17" s="196">
        <v>1.3265112753458406</v>
      </c>
      <c r="H17" s="196">
        <v>31.2</v>
      </c>
      <c r="I17" s="196">
        <v>68.187778651980068</v>
      </c>
    </row>
    <row r="18" spans="1:9" ht="11.1" customHeight="1">
      <c r="A18" s="194">
        <v>1983</v>
      </c>
      <c r="B18" s="195">
        <v>370.4</v>
      </c>
      <c r="C18" s="195">
        <v>12.5</v>
      </c>
      <c r="D18" s="195">
        <v>382.9</v>
      </c>
      <c r="E18" s="195">
        <v>51.4</v>
      </c>
      <c r="F18" s="195">
        <v>331.5</v>
      </c>
      <c r="G18" s="196">
        <v>1.4148104836816655</v>
      </c>
      <c r="H18" s="196">
        <v>32</v>
      </c>
      <c r="I18" s="196">
        <v>67.304658744347449</v>
      </c>
    </row>
    <row r="19" spans="1:9" ht="11.1" customHeight="1">
      <c r="A19" s="194">
        <v>1984</v>
      </c>
      <c r="B19" s="195">
        <v>481.7</v>
      </c>
      <c r="C19" s="195">
        <v>13.5</v>
      </c>
      <c r="D19" s="195">
        <v>495.2</v>
      </c>
      <c r="E19" s="195">
        <v>64</v>
      </c>
      <c r="F19" s="195">
        <v>431.2</v>
      </c>
      <c r="G19" s="196">
        <v>1.8244283852624095</v>
      </c>
      <c r="H19" s="196">
        <v>31.1</v>
      </c>
      <c r="I19" s="196">
        <v>63.131825748041095</v>
      </c>
    </row>
    <row r="20" spans="1:9" ht="11.1" customHeight="1">
      <c r="A20" s="194">
        <v>1985</v>
      </c>
      <c r="B20" s="195">
        <v>490.5</v>
      </c>
      <c r="C20" s="195">
        <v>16.3</v>
      </c>
      <c r="D20" s="195">
        <v>506.8</v>
      </c>
      <c r="E20" s="195">
        <v>68.2</v>
      </c>
      <c r="F20" s="195">
        <v>438.6</v>
      </c>
      <c r="G20" s="196">
        <v>1.8392559106958644</v>
      </c>
      <c r="H20" s="196">
        <v>29.8</v>
      </c>
      <c r="I20" s="196">
        <v>58.637177544715769</v>
      </c>
    </row>
    <row r="21" spans="1:9" ht="11.1" customHeight="1">
      <c r="A21" s="194">
        <v>1986</v>
      </c>
      <c r="B21" s="195">
        <v>590.6</v>
      </c>
      <c r="C21" s="195">
        <v>13.8</v>
      </c>
      <c r="D21" s="195">
        <v>604.4</v>
      </c>
      <c r="E21" s="195">
        <v>78.5</v>
      </c>
      <c r="F21" s="195">
        <v>525.9</v>
      </c>
      <c r="G21" s="196">
        <v>2.1853223132253761</v>
      </c>
      <c r="H21" s="196">
        <v>28.8</v>
      </c>
      <c r="I21" s="196">
        <v>55.544840887174537</v>
      </c>
    </row>
    <row r="22" spans="1:9" ht="11.1" customHeight="1">
      <c r="A22" s="194">
        <v>1987</v>
      </c>
      <c r="B22" s="195">
        <v>592.79999999999995</v>
      </c>
      <c r="C22" s="195">
        <v>13.8</v>
      </c>
      <c r="D22" s="195">
        <v>606.59999999999991</v>
      </c>
      <c r="E22" s="195">
        <v>89</v>
      </c>
      <c r="F22" s="195">
        <v>517.59999999999991</v>
      </c>
      <c r="G22" s="196">
        <v>2.1317605970247602</v>
      </c>
      <c r="H22" s="196">
        <v>28.3</v>
      </c>
      <c r="I22" s="196">
        <v>53.269585513684447</v>
      </c>
    </row>
    <row r="23" spans="1:9" ht="11.1" customHeight="1">
      <c r="A23" s="194">
        <v>1988</v>
      </c>
      <c r="B23" s="195">
        <v>646.5</v>
      </c>
      <c r="C23" s="195">
        <v>14.6</v>
      </c>
      <c r="D23" s="195">
        <v>661.1</v>
      </c>
      <c r="E23" s="195">
        <v>123.5</v>
      </c>
      <c r="F23" s="195">
        <v>537.6</v>
      </c>
      <c r="G23" s="196">
        <v>2.1940976487729626</v>
      </c>
      <c r="H23" s="196">
        <v>28.2</v>
      </c>
      <c r="I23" s="196">
        <v>51.269930731051026</v>
      </c>
    </row>
    <row r="24" spans="1:9" ht="11.1" customHeight="1">
      <c r="A24" s="194">
        <v>1989</v>
      </c>
      <c r="B24" s="195">
        <v>662.2</v>
      </c>
      <c r="C24" s="195">
        <v>19.5</v>
      </c>
      <c r="D24" s="195">
        <v>681.7</v>
      </c>
      <c r="E24" s="195">
        <v>110</v>
      </c>
      <c r="F24" s="195">
        <v>571.70000000000005</v>
      </c>
      <c r="G24" s="196">
        <v>2.311374534045977</v>
      </c>
      <c r="H24" s="196">
        <v>28.1</v>
      </c>
      <c r="I24" s="196">
        <v>49.161111985863997</v>
      </c>
    </row>
    <row r="25" spans="1:9" ht="15" customHeight="1">
      <c r="A25" s="194">
        <v>1990</v>
      </c>
      <c r="B25" s="195">
        <v>654</v>
      </c>
      <c r="C25" s="195">
        <v>22.1</v>
      </c>
      <c r="D25" s="195">
        <v>676.1</v>
      </c>
      <c r="E25" s="195">
        <v>128.1</v>
      </c>
      <c r="F25" s="195">
        <v>548</v>
      </c>
      <c r="G25" s="196">
        <v>2.1908432347720401</v>
      </c>
      <c r="H25" s="196">
        <v>25.2</v>
      </c>
      <c r="I25" s="196">
        <v>42.490768374728106</v>
      </c>
    </row>
    <row r="26" spans="1:9" ht="11.1" customHeight="1">
      <c r="A26" s="194">
        <v>1991</v>
      </c>
      <c r="B26" s="195">
        <v>615.70000000000005</v>
      </c>
      <c r="C26" s="195">
        <v>17.899999999999999</v>
      </c>
      <c r="D26" s="195">
        <v>633.6</v>
      </c>
      <c r="E26" s="195">
        <v>138.9</v>
      </c>
      <c r="F26" s="195">
        <v>494.70000000000005</v>
      </c>
      <c r="G26" s="196">
        <v>1.9515331784309629</v>
      </c>
      <c r="H26" s="196">
        <v>27.1</v>
      </c>
      <c r="I26" s="196">
        <v>44.206645678025545</v>
      </c>
    </row>
    <row r="27" spans="1:9" ht="11.1" customHeight="1">
      <c r="A27" s="194">
        <v>1992</v>
      </c>
      <c r="B27" s="195">
        <v>607.20000000000005</v>
      </c>
      <c r="C27" s="195">
        <v>17.600000000000001</v>
      </c>
      <c r="D27" s="195">
        <v>624.80000000000007</v>
      </c>
      <c r="E27" s="195">
        <v>160.5</v>
      </c>
      <c r="F27" s="195">
        <v>464.30000000000007</v>
      </c>
      <c r="G27" s="196">
        <v>1.8073602341821922</v>
      </c>
      <c r="H27" s="196">
        <v>29</v>
      </c>
      <c r="I27" s="196">
        <v>46.251255960829965</v>
      </c>
    </row>
    <row r="28" spans="1:9" ht="11.1" customHeight="1">
      <c r="A28" s="194">
        <v>1993</v>
      </c>
      <c r="B28" s="195">
        <v>701.1</v>
      </c>
      <c r="C28" s="195">
        <v>11.2</v>
      </c>
      <c r="D28" s="195">
        <v>712.30000000000007</v>
      </c>
      <c r="E28" s="195">
        <v>168.2</v>
      </c>
      <c r="F28" s="195">
        <v>544.10000000000014</v>
      </c>
      <c r="G28" s="196">
        <v>2.0906418704731902</v>
      </c>
      <c r="H28" s="196">
        <v>30.9</v>
      </c>
      <c r="I28" s="196">
        <v>48.139089252052536</v>
      </c>
    </row>
    <row r="29" spans="1:9" ht="11.1" customHeight="1">
      <c r="A29" s="194">
        <v>1994</v>
      </c>
      <c r="B29" s="195">
        <v>734.5</v>
      </c>
      <c r="C29" s="195">
        <v>10.6</v>
      </c>
      <c r="D29" s="195">
        <v>745.1</v>
      </c>
      <c r="E29" s="195">
        <v>212.6</v>
      </c>
      <c r="F29" s="195">
        <v>532.5</v>
      </c>
      <c r="G29" s="196">
        <v>2.021363822712158</v>
      </c>
      <c r="H29" s="196">
        <v>28.7</v>
      </c>
      <c r="I29" s="196">
        <v>43.778696401604705</v>
      </c>
    </row>
    <row r="30" spans="1:9" ht="11.1" customHeight="1">
      <c r="A30" s="194">
        <v>1995</v>
      </c>
      <c r="B30" s="195">
        <v>648.4</v>
      </c>
      <c r="C30" s="195">
        <v>13.1</v>
      </c>
      <c r="D30" s="195">
        <v>661.5</v>
      </c>
      <c r="E30" s="195">
        <v>225.1</v>
      </c>
      <c r="F30" s="195">
        <v>436.4</v>
      </c>
      <c r="G30" s="196">
        <v>1.6371732875144902</v>
      </c>
      <c r="H30" s="196">
        <v>34.6</v>
      </c>
      <c r="I30" s="196">
        <v>51.693484529305422</v>
      </c>
    </row>
    <row r="31" spans="1:9" ht="11.1" customHeight="1">
      <c r="A31" s="194">
        <v>1996</v>
      </c>
      <c r="B31" s="195">
        <v>680.1</v>
      </c>
      <c r="C31" s="195">
        <v>16.8</v>
      </c>
      <c r="D31" s="195">
        <v>696.9</v>
      </c>
      <c r="E31" s="195">
        <v>232.8</v>
      </c>
      <c r="F31" s="195">
        <v>464.09999999999997</v>
      </c>
      <c r="G31" s="196">
        <v>1.7210114697015209</v>
      </c>
      <c r="H31" s="196">
        <v>33.6</v>
      </c>
      <c r="I31" s="196">
        <v>49.298667762192615</v>
      </c>
    </row>
    <row r="32" spans="1:9" ht="11.1" customHeight="1">
      <c r="A32" s="194">
        <v>1997</v>
      </c>
      <c r="B32" s="195">
        <v>632.29999999999995</v>
      </c>
      <c r="C32" s="195">
        <v>37.6</v>
      </c>
      <c r="D32" s="195">
        <v>669.9</v>
      </c>
      <c r="E32" s="195">
        <v>188.1</v>
      </c>
      <c r="F32" s="195">
        <v>481.79999999999995</v>
      </c>
      <c r="G32" s="196">
        <v>1.7654042328662718</v>
      </c>
      <c r="H32" s="196">
        <v>32.299999999999997</v>
      </c>
      <c r="I32" s="196">
        <v>46.583403040179988</v>
      </c>
    </row>
    <row r="33" spans="1:9" ht="11.1" customHeight="1">
      <c r="A33" s="194">
        <v>1998</v>
      </c>
      <c r="B33" s="195">
        <v>546.79999999999995</v>
      </c>
      <c r="C33" s="195">
        <v>32.1</v>
      </c>
      <c r="D33" s="195">
        <v>578.9</v>
      </c>
      <c r="E33" s="195">
        <v>176.1</v>
      </c>
      <c r="F33" s="195">
        <v>402.79999999999995</v>
      </c>
      <c r="G33" s="196">
        <v>1.4588124513336833</v>
      </c>
      <c r="H33" s="196">
        <v>34.5</v>
      </c>
      <c r="I33" s="196">
        <v>49.214002453567659</v>
      </c>
    </row>
    <row r="34" spans="1:9" ht="11.1" customHeight="1">
      <c r="A34" s="194">
        <v>1999</v>
      </c>
      <c r="B34" s="195">
        <v>666.6</v>
      </c>
      <c r="C34" s="195">
        <v>17.5</v>
      </c>
      <c r="D34" s="195">
        <v>684.1</v>
      </c>
      <c r="E34" s="195">
        <v>191.3</v>
      </c>
      <c r="F34" s="195">
        <v>492.8</v>
      </c>
      <c r="G34" s="196">
        <v>1.764442614439929</v>
      </c>
      <c r="H34" s="196">
        <v>29.7</v>
      </c>
      <c r="I34" s="196">
        <v>41.781554217545434</v>
      </c>
    </row>
    <row r="35" spans="1:9" ht="15" customHeight="1">
      <c r="A35" s="194">
        <v>2000</v>
      </c>
      <c r="B35" s="195">
        <v>635</v>
      </c>
      <c r="C35" s="195">
        <v>17.491893800000003</v>
      </c>
      <c r="D35" s="195">
        <v>652.49189379999996</v>
      </c>
      <c r="E35" s="195">
        <v>161.98424506000001</v>
      </c>
      <c r="F35" s="195">
        <v>490.50764873999992</v>
      </c>
      <c r="G35" s="196">
        <v>1.7370199551158916</v>
      </c>
      <c r="H35" s="196">
        <v>32.1</v>
      </c>
      <c r="I35" s="196">
        <v>44.148592333823871</v>
      </c>
    </row>
    <row r="36" spans="1:9" ht="11.1" customHeight="1">
      <c r="A36" s="194">
        <v>2001</v>
      </c>
      <c r="B36" s="195">
        <v>592</v>
      </c>
      <c r="C36" s="195">
        <v>15.031017589999999</v>
      </c>
      <c r="D36" s="195">
        <v>607.03101759000003</v>
      </c>
      <c r="E36" s="195">
        <v>173.55209563999998</v>
      </c>
      <c r="F36" s="195">
        <v>433.47892195000009</v>
      </c>
      <c r="G36" s="196">
        <v>1.5193312972345965</v>
      </c>
      <c r="H36" s="196">
        <v>29.2</v>
      </c>
      <c r="I36" s="196">
        <v>39.255226188075547</v>
      </c>
    </row>
    <row r="37" spans="1:9" ht="11.1" customHeight="1">
      <c r="A37" s="194">
        <v>2002</v>
      </c>
      <c r="B37" s="195">
        <v>584.20000000000005</v>
      </c>
      <c r="C37" s="195">
        <v>19.995292719999998</v>
      </c>
      <c r="D37" s="195">
        <v>604.19529272</v>
      </c>
      <c r="E37" s="195">
        <v>193.54740820000001</v>
      </c>
      <c r="F37" s="195">
        <v>410.64788451999999</v>
      </c>
      <c r="G37" s="196">
        <v>1.4253419549547413</v>
      </c>
      <c r="H37" s="196">
        <v>32.200000000000003</v>
      </c>
      <c r="I37" s="196">
        <v>42.649006622516559</v>
      </c>
    </row>
    <row r="38" spans="1:9" ht="11.1" customHeight="1">
      <c r="A38" s="194">
        <v>2003</v>
      </c>
      <c r="B38" s="195">
        <v>620.5</v>
      </c>
      <c r="C38" s="195">
        <v>19.811610399999999</v>
      </c>
      <c r="D38" s="195">
        <v>640.31161039999995</v>
      </c>
      <c r="E38" s="195">
        <v>186.85774896000004</v>
      </c>
      <c r="F38" s="195">
        <v>453.45386143999991</v>
      </c>
      <c r="G38" s="196">
        <v>1.5592271237092605</v>
      </c>
      <c r="H38" s="196">
        <v>35.1</v>
      </c>
      <c r="I38" s="196">
        <v>45.57731262660365</v>
      </c>
    </row>
    <row r="39" spans="1:9" ht="11.1" customHeight="1">
      <c r="A39" s="194">
        <v>2004</v>
      </c>
      <c r="B39" s="195">
        <v>608.79999999999995</v>
      </c>
      <c r="C39" s="195">
        <v>30.999221340000002</v>
      </c>
      <c r="D39" s="195">
        <v>639.79922133999992</v>
      </c>
      <c r="E39" s="195">
        <v>182.22757516999999</v>
      </c>
      <c r="F39" s="195">
        <v>457.57164616999989</v>
      </c>
      <c r="G39" s="196">
        <v>1.559213112779376</v>
      </c>
      <c r="H39" s="196">
        <v>30.8</v>
      </c>
      <c r="I39" s="196">
        <v>38.953319252804512</v>
      </c>
    </row>
    <row r="40" spans="1:9" ht="11.1" customHeight="1">
      <c r="A40" s="194">
        <v>2005</v>
      </c>
      <c r="B40" s="195">
        <v>686.8</v>
      </c>
      <c r="C40" s="195">
        <v>18.606375510000003</v>
      </c>
      <c r="D40" s="195">
        <v>705.40637550999998</v>
      </c>
      <c r="E40" s="195">
        <v>186.88844829000001</v>
      </c>
      <c r="F40" s="195">
        <v>518.51792721999993</v>
      </c>
      <c r="G40" s="196">
        <v>1.7506484070143222</v>
      </c>
      <c r="H40" s="196">
        <v>30.5</v>
      </c>
      <c r="I40" s="196">
        <v>37.4063308681948</v>
      </c>
    </row>
    <row r="41" spans="1:9" ht="11.1" customHeight="1">
      <c r="A41" s="194">
        <v>2006</v>
      </c>
      <c r="B41" s="195">
        <v>667.8</v>
      </c>
      <c r="C41" s="195">
        <v>19.66146475</v>
      </c>
      <c r="D41" s="195">
        <v>687.46146475</v>
      </c>
      <c r="E41" s="195">
        <v>179.95156296000002</v>
      </c>
      <c r="F41" s="195">
        <v>507.50990178999996</v>
      </c>
      <c r="G41" s="196">
        <v>1.6973812319620178</v>
      </c>
      <c r="H41" s="196">
        <v>32.299999999999997</v>
      </c>
      <c r="I41" s="196">
        <v>38.41807909604519</v>
      </c>
    </row>
    <row r="42" spans="1:9" ht="11.1" customHeight="1">
      <c r="A42" s="194">
        <v>2007</v>
      </c>
      <c r="B42" s="195">
        <v>661.6</v>
      </c>
      <c r="C42" s="195">
        <v>27.856958819999999</v>
      </c>
      <c r="D42" s="195">
        <v>689.45695882000007</v>
      </c>
      <c r="E42" s="195">
        <v>182.0272678</v>
      </c>
      <c r="F42" s="195">
        <v>507.42969102000006</v>
      </c>
      <c r="G42" s="196">
        <v>1.6802089723227003</v>
      </c>
      <c r="H42" s="196">
        <v>34.4</v>
      </c>
      <c r="I42" s="196">
        <v>39.836946451732445</v>
      </c>
    </row>
    <row r="43" spans="1:9" ht="11.1" customHeight="1">
      <c r="A43" s="194">
        <v>2008</v>
      </c>
      <c r="B43" s="195">
        <v>648.4</v>
      </c>
      <c r="C43" s="195">
        <v>24.0798892</v>
      </c>
      <c r="D43" s="195">
        <v>672.4798892</v>
      </c>
      <c r="E43" s="195">
        <v>193.25940766814</v>
      </c>
      <c r="F43" s="195">
        <v>479.22048153186</v>
      </c>
      <c r="G43" s="196">
        <v>1.5722572238050661</v>
      </c>
      <c r="H43" s="196">
        <v>40.700000000000003</v>
      </c>
      <c r="I43" s="196">
        <v>46.262091228389238</v>
      </c>
    </row>
    <row r="44" spans="1:9" ht="11.1" customHeight="1">
      <c r="A44" s="194">
        <v>2009</v>
      </c>
      <c r="B44" s="195">
        <v>700</v>
      </c>
      <c r="C44" s="195">
        <v>29.043407999999999</v>
      </c>
      <c r="D44" s="195">
        <v>729.043408</v>
      </c>
      <c r="E44" s="195">
        <v>196.26247930278001</v>
      </c>
      <c r="F44" s="195">
        <v>532.78092869722002</v>
      </c>
      <c r="G44" s="196">
        <v>1.7329623929120523</v>
      </c>
      <c r="H44" s="196">
        <v>44.3</v>
      </c>
      <c r="I44" s="196">
        <v>50.024278148537093</v>
      </c>
    </row>
    <row r="45" spans="1:9" ht="15" customHeight="1">
      <c r="A45" s="194">
        <v>2010</v>
      </c>
      <c r="B45" s="195">
        <v>616.6</v>
      </c>
      <c r="C45" s="195">
        <v>30.750674690560004</v>
      </c>
      <c r="D45" s="195">
        <v>647.35067469056003</v>
      </c>
      <c r="E45" s="195">
        <v>234.08048228114004</v>
      </c>
      <c r="F45" s="195">
        <v>413.27019240942002</v>
      </c>
      <c r="G45" s="196">
        <v>1.3342431907805872</v>
      </c>
      <c r="H45" s="196">
        <v>41.8</v>
      </c>
      <c r="I45" s="196">
        <v>46.641895133844379</v>
      </c>
    </row>
    <row r="46" spans="1:9" ht="11.1" customHeight="1">
      <c r="A46" s="194">
        <v>2011</v>
      </c>
      <c r="B46" s="195">
        <v>639.9</v>
      </c>
      <c r="C46" s="195">
        <v>34.238883979300013</v>
      </c>
      <c r="D46" s="195">
        <v>674.13888397929998</v>
      </c>
      <c r="E46" s="195">
        <v>285.03196216373993</v>
      </c>
      <c r="F46" s="195">
        <v>389.10692181556004</v>
      </c>
      <c r="G46" s="196">
        <v>1.2472418505335676</v>
      </c>
      <c r="H46" s="196">
        <v>46.8</v>
      </c>
      <c r="I46" s="196">
        <v>51.166553692082303</v>
      </c>
    </row>
    <row r="47" spans="1:9" ht="11.1" customHeight="1">
      <c r="A47" s="194">
        <v>2012</v>
      </c>
      <c r="B47" s="195">
        <v>654.20000000000005</v>
      </c>
      <c r="C47" s="195">
        <v>44.056413987740008</v>
      </c>
      <c r="D47" s="195">
        <v>698.25641398774007</v>
      </c>
      <c r="E47" s="195">
        <v>328.81478060486</v>
      </c>
      <c r="F47" s="195">
        <v>369.44163338288007</v>
      </c>
      <c r="G47" s="196">
        <v>1.1759382023234879</v>
      </c>
      <c r="H47" s="196">
        <v>35.9</v>
      </c>
      <c r="I47" s="196">
        <v>38.529234996136339</v>
      </c>
    </row>
    <row r="48" spans="1:9" ht="11.1" customHeight="1">
      <c r="A48" s="194">
        <v>2013</v>
      </c>
      <c r="B48" s="195">
        <v>657.2</v>
      </c>
      <c r="C48" s="195">
        <v>43.892489467639997</v>
      </c>
      <c r="D48" s="195">
        <v>701.09248946764001</v>
      </c>
      <c r="E48" s="195">
        <v>280.13474275446004</v>
      </c>
      <c r="F48" s="195">
        <v>420.95774671317997</v>
      </c>
      <c r="G48" s="196">
        <v>1.3309032964307099</v>
      </c>
      <c r="H48" s="196">
        <v>44.5</v>
      </c>
      <c r="I48" s="196">
        <v>46.947861498533541</v>
      </c>
    </row>
    <row r="49" spans="1:9" ht="11.1" customHeight="1">
      <c r="A49" s="194">
        <v>2014</v>
      </c>
      <c r="B49" s="195">
        <v>628.6</v>
      </c>
      <c r="C49" s="195">
        <v>52.864754940360001</v>
      </c>
      <c r="D49" s="195">
        <v>681.46475494036008</v>
      </c>
      <c r="E49" s="195">
        <v>269.90277284608004</v>
      </c>
      <c r="F49" s="195">
        <v>411.56198209428004</v>
      </c>
      <c r="G49" s="196">
        <v>1.2918761876366105</v>
      </c>
      <c r="H49" s="196">
        <v>50.1</v>
      </c>
      <c r="I49" s="196">
        <v>51.951553361815087</v>
      </c>
    </row>
    <row r="50" spans="1:9" ht="11.1" customHeight="1">
      <c r="A50" s="194">
        <v>2015</v>
      </c>
      <c r="B50" s="195">
        <v>651.1</v>
      </c>
      <c r="C50" s="195">
        <v>77.33047688872</v>
      </c>
      <c r="D50" s="195">
        <v>728.43047688872002</v>
      </c>
      <c r="E50" s="195">
        <v>221.80835041090003</v>
      </c>
      <c r="F50" s="195">
        <v>506.62212647781996</v>
      </c>
      <c r="G50" s="196">
        <v>1.578898047534804</v>
      </c>
      <c r="H50" s="196">
        <v>61.5</v>
      </c>
      <c r="I50" s="196">
        <v>63.221522045293334</v>
      </c>
    </row>
    <row r="51" spans="1:9" ht="11.1" customHeight="1">
      <c r="A51" s="194">
        <v>2016</v>
      </c>
      <c r="B51" s="195">
        <v>728.31</v>
      </c>
      <c r="C51" s="195">
        <v>81.732858315899989</v>
      </c>
      <c r="D51" s="195">
        <v>810.04285831589993</v>
      </c>
      <c r="E51" s="195">
        <v>274.08455999605997</v>
      </c>
      <c r="F51" s="195">
        <v>535.95829831983997</v>
      </c>
      <c r="G51" s="196">
        <v>1.6584868844832275</v>
      </c>
      <c r="H51" s="196">
        <v>55.9</v>
      </c>
      <c r="I51" s="196">
        <v>56.92000651678071</v>
      </c>
    </row>
    <row r="52" spans="1:9" ht="11.1" customHeight="1">
      <c r="A52" s="194">
        <v>2017</v>
      </c>
      <c r="B52" s="195">
        <v>868.95</v>
      </c>
      <c r="C52" s="195">
        <v>151.033217332303</v>
      </c>
      <c r="D52" s="195">
        <v>1019.9832173323031</v>
      </c>
      <c r="E52" s="195">
        <v>248.947161517513</v>
      </c>
      <c r="F52" s="195">
        <v>771.03605581479007</v>
      </c>
      <c r="G52" s="196">
        <v>2.3709156186765359</v>
      </c>
      <c r="H52" s="196">
        <v>46.8</v>
      </c>
      <c r="I52" s="196">
        <v>46.8</v>
      </c>
    </row>
    <row r="53" spans="1:9" ht="11.1" customHeight="1">
      <c r="A53" s="194">
        <v>2018</v>
      </c>
      <c r="B53" s="195">
        <v>930.91000000000008</v>
      </c>
      <c r="C53" s="195">
        <v>171.60952464495301</v>
      </c>
      <c r="D53" s="195">
        <v>1102.519524644953</v>
      </c>
      <c r="E53" s="195">
        <v>284.31034233919502</v>
      </c>
      <c r="F53" s="195">
        <v>818.20918230575796</v>
      </c>
      <c r="G53" s="196">
        <v>2.5027506159589774</v>
      </c>
      <c r="H53" s="196">
        <v>47.1</v>
      </c>
      <c r="I53" s="196">
        <v>46.045556750415486</v>
      </c>
    </row>
    <row r="54" spans="1:9" ht="11.1" customHeight="1">
      <c r="A54" s="194">
        <v>2019</v>
      </c>
      <c r="B54" s="195">
        <v>1005.82</v>
      </c>
      <c r="C54" s="195">
        <v>231.05622344944001</v>
      </c>
      <c r="D54" s="195">
        <v>1236.87622344944</v>
      </c>
      <c r="E54" s="195">
        <v>242.94216191855699</v>
      </c>
      <c r="F54" s="195">
        <v>993.93406153088301</v>
      </c>
      <c r="G54" s="196">
        <v>3.0258955527425875</v>
      </c>
      <c r="H54" s="196">
        <v>57.2</v>
      </c>
      <c r="I54" s="196">
        <v>55.009520878613607</v>
      </c>
    </row>
    <row r="55" spans="1:9" ht="11.1" customHeight="1">
      <c r="A55" s="194">
        <v>2020</v>
      </c>
      <c r="B55" s="195">
        <v>961.71</v>
      </c>
      <c r="C55" s="195">
        <v>217.93850500133601</v>
      </c>
      <c r="D55" s="195">
        <v>1179.6485050013362</v>
      </c>
      <c r="E55" s="195">
        <v>238.413637772627</v>
      </c>
      <c r="F55" s="195">
        <v>941.23486722870916</v>
      </c>
      <c r="G55" s="196">
        <v>2.8512420686597677</v>
      </c>
      <c r="H55" s="196">
        <v>51.3</v>
      </c>
      <c r="I55" s="196">
        <v>48.680964129815898</v>
      </c>
    </row>
    <row r="56" spans="1:9" s="5" customFormat="1" ht="11.25">
      <c r="A56" s="194">
        <v>2021</v>
      </c>
      <c r="B56" s="195">
        <v>842.86</v>
      </c>
      <c r="C56" s="195">
        <v>237.16001439270201</v>
      </c>
      <c r="D56" s="195">
        <v>1080.020014392702</v>
      </c>
      <c r="E56" s="195">
        <v>274.27342527222697</v>
      </c>
      <c r="F56" s="195">
        <v>805.74658912047505</v>
      </c>
      <c r="G56" s="196">
        <v>2.4243946408254291</v>
      </c>
      <c r="H56" s="196">
        <v>46.3</v>
      </c>
      <c r="I56" s="196">
        <v>42.024815517413522</v>
      </c>
    </row>
    <row r="57" spans="1:9" s="5" customFormat="1" ht="11.25">
      <c r="A57" s="194">
        <v>2022</v>
      </c>
      <c r="B57" s="195">
        <v>909.78000000000009</v>
      </c>
      <c r="C57" s="195">
        <v>222.173135314799</v>
      </c>
      <c r="D57" s="195">
        <v>1131.9531353147991</v>
      </c>
      <c r="E57" s="195">
        <v>296.70047138804898</v>
      </c>
      <c r="F57" s="195">
        <v>835.25266392675007</v>
      </c>
      <c r="G57" s="196">
        <v>2.4987588707317343</v>
      </c>
      <c r="H57" s="196">
        <v>71.599999999999994</v>
      </c>
      <c r="I57" s="196">
        <v>60.656376543941981</v>
      </c>
    </row>
    <row r="58" spans="1:9" s="5" customFormat="1" ht="11.25">
      <c r="A58" s="194">
        <v>2023</v>
      </c>
      <c r="B58" s="195">
        <v>774.08</v>
      </c>
      <c r="C58" s="195">
        <v>177.81038071300799</v>
      </c>
      <c r="D58" s="195">
        <v>951.89038071300797</v>
      </c>
      <c r="E58" s="195">
        <v>292.12573835196702</v>
      </c>
      <c r="F58" s="195">
        <v>659.76464236104096</v>
      </c>
      <c r="G58" s="196">
        <v>1.9574584642126218</v>
      </c>
      <c r="H58" s="196">
        <v>72</v>
      </c>
      <c r="I58" s="196">
        <v>58.885108610311434</v>
      </c>
    </row>
    <row r="59" spans="1:9" s="5" customFormat="1" ht="11.25">
      <c r="A59" s="194">
        <v>2024</v>
      </c>
      <c r="B59" s="195">
        <v>848.82</v>
      </c>
      <c r="C59" s="195">
        <v>153.13361201041201</v>
      </c>
      <c r="D59" s="195">
        <v>1001.953612010412</v>
      </c>
      <c r="E59" s="195">
        <v>295.92081321171798</v>
      </c>
      <c r="F59" s="195">
        <v>706.0327987986941</v>
      </c>
      <c r="G59" s="196">
        <v>2.0743955292409608</v>
      </c>
      <c r="H59" s="196">
        <v>72.099999999999994</v>
      </c>
      <c r="I59" s="196">
        <v>57.573603979845245</v>
      </c>
    </row>
    <row r="60" spans="1:9" s="5" customFormat="1" ht="11.25">
      <c r="A60" s="4" t="s">
        <v>665</v>
      </c>
      <c r="B60" s="4"/>
    </row>
    <row r="61" spans="1:9">
      <c r="A61" s="5" t="s">
        <v>717</v>
      </c>
      <c r="B61" s="4"/>
      <c r="C61" s="5"/>
      <c r="D61" s="5"/>
      <c r="E61" s="5"/>
      <c r="F61" s="5"/>
      <c r="G61" s="5"/>
      <c r="H61" s="5"/>
      <c r="I61" s="5"/>
    </row>
    <row r="62" spans="1:9">
      <c r="A62" s="4" t="s">
        <v>676</v>
      </c>
      <c r="B62" s="4"/>
      <c r="C62" s="5"/>
      <c r="D62" s="5"/>
      <c r="E62" s="5"/>
      <c r="F62" s="5"/>
      <c r="G62" s="5"/>
      <c r="H62" s="5"/>
      <c r="I62" s="5"/>
    </row>
    <row r="63" spans="1:9">
      <c r="A63" s="4" t="s">
        <v>668</v>
      </c>
      <c r="B63" s="5"/>
      <c r="C63" s="5"/>
      <c r="D63" s="5"/>
      <c r="E63" s="5"/>
      <c r="F63" s="5"/>
      <c r="G63" s="5"/>
      <c r="H63" s="5"/>
      <c r="I63" s="5"/>
    </row>
    <row r="64" spans="1:9">
      <c r="A64" s="6" t="s">
        <v>44</v>
      </c>
    </row>
    <row r="66" spans="1:9" customFormat="1">
      <c r="A66" s="26"/>
      <c r="B66" s="26"/>
      <c r="C66" s="26"/>
      <c r="D66" s="26"/>
      <c r="E66" s="26"/>
      <c r="F66" s="26"/>
      <c r="G66" s="26"/>
      <c r="H66" s="26"/>
      <c r="I66" s="26"/>
    </row>
    <row r="67" spans="1:9" customFormat="1">
      <c r="A67" s="26"/>
      <c r="B67" s="26"/>
      <c r="C67" s="26"/>
      <c r="D67" s="26"/>
      <c r="E67" s="26"/>
      <c r="F67" s="26"/>
      <c r="G67" s="26"/>
      <c r="H67" s="26"/>
      <c r="I67" s="26"/>
    </row>
    <row r="68" spans="1:9" customFormat="1">
      <c r="A68" s="26"/>
    </row>
    <row r="69" spans="1:9" customFormat="1" ht="12"/>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ustomFormat="1" ht="12"/>
    <row r="90" spans="1:9" customFormat="1" ht="12"/>
    <row r="91" spans="1:9">
      <c r="A91"/>
      <c r="B91"/>
      <c r="C91"/>
      <c r="D91"/>
      <c r="E91"/>
      <c r="F91"/>
      <c r="G91"/>
      <c r="H91"/>
      <c r="I91"/>
    </row>
    <row r="92" spans="1:9">
      <c r="A92"/>
      <c r="B92"/>
      <c r="C92"/>
      <c r="D92"/>
      <c r="E92"/>
      <c r="F92"/>
      <c r="G92"/>
      <c r="H92"/>
      <c r="I92"/>
    </row>
    <row r="93" spans="1:9">
      <c r="A93"/>
    </row>
  </sheetData>
  <conditionalFormatting sqref="A5:I59">
    <cfRule type="expression" dxfId="181" priority="1">
      <formula>MOD(ROW(),2)=1</formula>
    </cfRule>
  </conditionalFormatting>
  <pageMargins left="0.25" right="0.25" top="0.75" bottom="0.75" header="0.3" footer="0.3"/>
  <pageSetup scale="68"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A193-4A41-43C0-B853-2BEACD8DF542}">
  <sheetPr>
    <pageSetUpPr fitToPage="1"/>
  </sheetPr>
  <dimension ref="A1:O94"/>
  <sheetViews>
    <sheetView showGridLines="0" zoomScaleNormal="100" workbookViewId="0"/>
  </sheetViews>
  <sheetFormatPr defaultColWidth="9.5703125" defaultRowHeight="14.25"/>
  <cols>
    <col min="1" max="1" width="13.42578125" style="26" customWidth="1"/>
    <col min="2" max="5" width="14" style="26" customWidth="1"/>
    <col min="6" max="7" width="21.140625" style="26" customWidth="1"/>
    <col min="8" max="9" width="14.5703125" style="26" customWidth="1"/>
    <col min="10" max="14" width="2.14062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718</v>
      </c>
      <c r="O1" s="16" t="str">
        <f>HYPERLINK("#'"&amp;"Index'!A1","INDEX")</f>
        <v>INDEX</v>
      </c>
    </row>
    <row r="2" spans="1:15">
      <c r="A2" s="163"/>
      <c r="B2" s="164" t="s">
        <v>719</v>
      </c>
      <c r="C2" s="164"/>
      <c r="D2" s="164"/>
      <c r="E2" s="164" t="s">
        <v>720</v>
      </c>
      <c r="F2" s="164"/>
      <c r="G2" s="164"/>
      <c r="H2" s="164" t="s">
        <v>655</v>
      </c>
      <c r="I2" s="164"/>
    </row>
    <row r="3" spans="1:15" ht="16.5" customHeight="1">
      <c r="A3" s="165"/>
      <c r="B3" s="166" t="s">
        <v>672</v>
      </c>
      <c r="C3" s="166"/>
      <c r="D3" s="166"/>
      <c r="E3" s="166"/>
      <c r="F3" s="166"/>
      <c r="G3" s="169" t="s">
        <v>628</v>
      </c>
      <c r="H3" s="166" t="s">
        <v>658</v>
      </c>
      <c r="I3" s="166"/>
    </row>
    <row r="4" spans="1:15" ht="43.5" customHeight="1">
      <c r="A4" s="27" t="s">
        <v>277</v>
      </c>
      <c r="B4" s="37" t="s">
        <v>687</v>
      </c>
      <c r="C4" s="27" t="s">
        <v>660</v>
      </c>
      <c r="D4" s="27" t="s">
        <v>634</v>
      </c>
      <c r="E4" s="27" t="s">
        <v>661</v>
      </c>
      <c r="F4" s="27" t="s">
        <v>714</v>
      </c>
      <c r="G4" s="27" t="s">
        <v>34</v>
      </c>
      <c r="H4" s="37" t="s">
        <v>663</v>
      </c>
      <c r="I4" s="37" t="s">
        <v>664</v>
      </c>
    </row>
    <row r="5" spans="1:15" ht="15" customHeight="1">
      <c r="A5" s="28">
        <v>1970</v>
      </c>
      <c r="B5" s="183">
        <v>1581.1</v>
      </c>
      <c r="C5" s="183">
        <v>1.7</v>
      </c>
      <c r="D5" s="183">
        <v>1582.8</v>
      </c>
      <c r="E5" s="183">
        <v>92.762</v>
      </c>
      <c r="F5" s="183">
        <v>1490.038</v>
      </c>
      <c r="G5" s="184">
        <v>7.2666348048299945</v>
      </c>
      <c r="H5" s="184">
        <v>5.39</v>
      </c>
      <c r="I5" s="184">
        <v>26.70167442782126</v>
      </c>
    </row>
    <row r="6" spans="1:15" ht="11.1" customHeight="1">
      <c r="A6" s="28">
        <v>1971</v>
      </c>
      <c r="B6" s="183">
        <v>1618.4</v>
      </c>
      <c r="C6" s="183">
        <v>0.7</v>
      </c>
      <c r="D6" s="183">
        <v>1619.1000000000001</v>
      </c>
      <c r="E6" s="183">
        <v>108.95780000000001</v>
      </c>
      <c r="F6" s="183">
        <v>1510.1422000000002</v>
      </c>
      <c r="G6" s="184">
        <v>7.2721512465027143</v>
      </c>
      <c r="H6" s="184">
        <v>5.46</v>
      </c>
      <c r="I6" s="184">
        <v>25.741360614775356</v>
      </c>
    </row>
    <row r="7" spans="1:15" ht="11.1" customHeight="1">
      <c r="A7" s="28">
        <v>1972</v>
      </c>
      <c r="B7" s="183">
        <v>1612.5</v>
      </c>
      <c r="C7" s="183">
        <v>2</v>
      </c>
      <c r="D7" s="183">
        <v>1614.5</v>
      </c>
      <c r="E7" s="183">
        <v>117.435</v>
      </c>
      <c r="F7" s="183">
        <v>1497.0650000000001</v>
      </c>
      <c r="G7" s="184">
        <v>7.1324131951061487</v>
      </c>
      <c r="H7" s="184">
        <v>6.42</v>
      </c>
      <c r="I7" s="184">
        <v>29.013015184381779</v>
      </c>
    </row>
    <row r="8" spans="1:15" ht="11.1" customHeight="1">
      <c r="A8" s="28">
        <v>1973</v>
      </c>
      <c r="B8" s="183">
        <v>1713.4</v>
      </c>
      <c r="C8" s="183">
        <v>0.9</v>
      </c>
      <c r="D8" s="183">
        <v>1714.3000000000002</v>
      </c>
      <c r="E8" s="183">
        <v>111.2328</v>
      </c>
      <c r="F8" s="183">
        <v>1603.0672000000002</v>
      </c>
      <c r="G8" s="184">
        <v>7.5648849270205618</v>
      </c>
      <c r="H8" s="184">
        <v>6.04</v>
      </c>
      <c r="I8" s="184">
        <v>25.8783204798629</v>
      </c>
    </row>
    <row r="9" spans="1:15" ht="11.1" customHeight="1">
      <c r="A9" s="28">
        <v>1974</v>
      </c>
      <c r="B9" s="183">
        <v>1675.6</v>
      </c>
      <c r="C9" s="183">
        <v>0.7</v>
      </c>
      <c r="D9" s="183">
        <v>1676.3</v>
      </c>
      <c r="E9" s="183">
        <v>104.0887</v>
      </c>
      <c r="F9" s="183">
        <v>1572.2112999999999</v>
      </c>
      <c r="G9" s="184">
        <v>7.3517974880058352</v>
      </c>
      <c r="H9" s="184">
        <v>5.7</v>
      </c>
      <c r="I9" s="184">
        <v>22.410945977824959</v>
      </c>
    </row>
    <row r="10" spans="1:15" ht="11.1" customHeight="1">
      <c r="A10" s="28">
        <v>1975</v>
      </c>
      <c r="B10" s="183">
        <v>1615.4</v>
      </c>
      <c r="C10" s="183">
        <v>1.2</v>
      </c>
      <c r="D10" s="183">
        <v>1616.6000000000001</v>
      </c>
      <c r="E10" s="183">
        <v>116.84820000000001</v>
      </c>
      <c r="F10" s="183">
        <v>1499.7518000000002</v>
      </c>
      <c r="G10" s="184">
        <v>6.9441633907942206</v>
      </c>
      <c r="H10" s="184">
        <v>7.46</v>
      </c>
      <c r="I10" s="184">
        <v>26.838394013527129</v>
      </c>
    </row>
    <row r="11" spans="1:15" ht="11.1" customHeight="1">
      <c r="A11" s="28">
        <v>1976</v>
      </c>
      <c r="B11" s="183">
        <v>1725.4</v>
      </c>
      <c r="C11" s="183">
        <v>1.2</v>
      </c>
      <c r="D11" s="183">
        <v>1726.6000000000001</v>
      </c>
      <c r="E11" s="183">
        <v>122.04640000000001</v>
      </c>
      <c r="F11" s="183">
        <v>1604.5536000000002</v>
      </c>
      <c r="G11" s="184">
        <v>7.3591560987914795</v>
      </c>
      <c r="H11" s="184">
        <v>7.89</v>
      </c>
      <c r="I11" s="184">
        <v>26.90353599072527</v>
      </c>
    </row>
    <row r="12" spans="1:15" ht="11.1" customHeight="1">
      <c r="A12" s="28">
        <v>1977</v>
      </c>
      <c r="B12" s="183">
        <v>1690.4</v>
      </c>
      <c r="C12" s="183">
        <v>1.3</v>
      </c>
      <c r="D12" s="183">
        <v>1691.7</v>
      </c>
      <c r="E12" s="183">
        <v>139.95189999999999</v>
      </c>
      <c r="F12" s="183">
        <v>1551.7481</v>
      </c>
      <c r="G12" s="184">
        <v>7.0457462120696155</v>
      </c>
      <c r="H12" s="184">
        <v>8.51</v>
      </c>
      <c r="I12" s="184">
        <v>27.320299207037142</v>
      </c>
    </row>
    <row r="13" spans="1:15" ht="11.1" customHeight="1">
      <c r="A13" s="28">
        <v>1978</v>
      </c>
      <c r="B13" s="183">
        <v>1737.9</v>
      </c>
      <c r="C13" s="183">
        <v>5.5</v>
      </c>
      <c r="D13" s="183">
        <v>1743.4</v>
      </c>
      <c r="E13" s="183">
        <v>169.649</v>
      </c>
      <c r="F13" s="183">
        <v>1573.7510000000002</v>
      </c>
      <c r="G13" s="184">
        <v>7.0703371745625274</v>
      </c>
      <c r="H13" s="184">
        <v>11.9</v>
      </c>
      <c r="I13" s="184">
        <v>35.693932031554638</v>
      </c>
    </row>
    <row r="14" spans="1:15" ht="11.1" customHeight="1">
      <c r="A14" s="28">
        <v>1979</v>
      </c>
      <c r="B14" s="183">
        <v>1769.4</v>
      </c>
      <c r="C14" s="183">
        <v>4.7</v>
      </c>
      <c r="D14" s="183">
        <v>1774.1000000000001</v>
      </c>
      <c r="E14" s="183">
        <v>183.3</v>
      </c>
      <c r="F14" s="183">
        <v>1590.8000000000002</v>
      </c>
      <c r="G14" s="184">
        <v>7.0684943680433676</v>
      </c>
      <c r="H14" s="184">
        <v>9.15</v>
      </c>
      <c r="I14" s="184">
        <v>25.343452249058281</v>
      </c>
    </row>
    <row r="15" spans="1:15" ht="15" customHeight="1">
      <c r="A15" s="28">
        <v>1980</v>
      </c>
      <c r="B15" s="183">
        <v>1870.3</v>
      </c>
      <c r="C15" s="183">
        <v>4.9000000000000004</v>
      </c>
      <c r="D15" s="183">
        <v>1875.2</v>
      </c>
      <c r="E15" s="183">
        <v>196.48500000000001</v>
      </c>
      <c r="F15" s="183">
        <v>1678.7150000000001</v>
      </c>
      <c r="G15" s="184">
        <v>7.3716439932199229</v>
      </c>
      <c r="H15" s="184">
        <v>9.11</v>
      </c>
      <c r="I15" s="184">
        <v>23.136507936507936</v>
      </c>
    </row>
    <row r="16" spans="1:15" ht="11.1" customHeight="1">
      <c r="A16" s="28">
        <v>1981</v>
      </c>
      <c r="B16" s="183">
        <v>1865.2</v>
      </c>
      <c r="C16" s="183">
        <v>7.4</v>
      </c>
      <c r="D16" s="183">
        <v>1872.6000000000001</v>
      </c>
      <c r="E16" s="183">
        <v>200.286</v>
      </c>
      <c r="F16" s="183">
        <v>1672.3140000000001</v>
      </c>
      <c r="G16" s="184">
        <v>7.2720054268891925</v>
      </c>
      <c r="H16" s="184">
        <v>10.8</v>
      </c>
      <c r="I16" s="184">
        <v>25.062656641604015</v>
      </c>
    </row>
    <row r="17" spans="1:9" ht="11.1" customHeight="1">
      <c r="A17" s="28">
        <v>1982</v>
      </c>
      <c r="B17" s="183">
        <v>1913.9</v>
      </c>
      <c r="C17" s="183">
        <v>10.199999999999999</v>
      </c>
      <c r="D17" s="183">
        <v>1924.1000000000001</v>
      </c>
      <c r="E17" s="183">
        <v>203.137</v>
      </c>
      <c r="F17" s="183">
        <v>1720.9630000000002</v>
      </c>
      <c r="G17" s="184">
        <v>7.411937740107156</v>
      </c>
      <c r="H17" s="184">
        <v>10.199999999999999</v>
      </c>
      <c r="I17" s="184">
        <v>22.292158405455019</v>
      </c>
    </row>
    <row r="18" spans="1:9" ht="11.1" customHeight="1">
      <c r="A18" s="28">
        <v>1983</v>
      </c>
      <c r="B18" s="183">
        <v>1828.7</v>
      </c>
      <c r="C18" s="183">
        <v>10.4</v>
      </c>
      <c r="D18" s="183">
        <v>1839.1000000000001</v>
      </c>
      <c r="E18" s="183">
        <v>198.643</v>
      </c>
      <c r="F18" s="183">
        <v>1640.4570000000001</v>
      </c>
      <c r="G18" s="184">
        <v>7.0013145147178708</v>
      </c>
      <c r="H18" s="184">
        <v>13.7</v>
      </c>
      <c r="I18" s="184">
        <v>28.814807024923756</v>
      </c>
    </row>
    <row r="19" spans="1:9" ht="11.1" customHeight="1">
      <c r="A19" s="28">
        <v>1984</v>
      </c>
      <c r="B19" s="183">
        <v>1875.7</v>
      </c>
      <c r="C19" s="183">
        <v>7.2</v>
      </c>
      <c r="D19" s="183">
        <v>1882.9</v>
      </c>
      <c r="E19" s="183">
        <v>201.273</v>
      </c>
      <c r="F19" s="183">
        <v>1681.6270000000002</v>
      </c>
      <c r="G19" s="184">
        <v>7.1150464569194583</v>
      </c>
      <c r="H19" s="184">
        <v>12.2</v>
      </c>
      <c r="I19" s="184">
        <v>24.765539360967885</v>
      </c>
    </row>
    <row r="20" spans="1:9" ht="11.1" customHeight="1">
      <c r="A20" s="28">
        <v>1985</v>
      </c>
      <c r="B20" s="183">
        <v>1834.9</v>
      </c>
      <c r="C20" s="183">
        <v>12.8</v>
      </c>
      <c r="D20" s="183">
        <v>1847.7</v>
      </c>
      <c r="E20" s="183">
        <v>206.97</v>
      </c>
      <c r="F20" s="183">
        <v>1640.73</v>
      </c>
      <c r="G20" s="184">
        <v>6.8803519159964104</v>
      </c>
      <c r="H20" s="184">
        <v>10.3</v>
      </c>
      <c r="I20" s="184">
        <v>20.267212372838003</v>
      </c>
    </row>
    <row r="21" spans="1:9" ht="11.1" customHeight="1">
      <c r="A21" s="28">
        <v>1986</v>
      </c>
      <c r="B21" s="183">
        <v>1761.4</v>
      </c>
      <c r="C21" s="183">
        <v>15</v>
      </c>
      <c r="D21" s="183">
        <v>1776.4</v>
      </c>
      <c r="E21" s="183">
        <v>213.91</v>
      </c>
      <c r="F21" s="183">
        <v>1562.49</v>
      </c>
      <c r="G21" s="184">
        <v>6.4927633793335575</v>
      </c>
      <c r="H21" s="184">
        <v>12</v>
      </c>
      <c r="I21" s="184">
        <v>23.143683702989392</v>
      </c>
    </row>
    <row r="22" spans="1:9" ht="11.1" customHeight="1">
      <c r="A22" s="28">
        <v>1987</v>
      </c>
      <c r="B22" s="183">
        <v>1784.7</v>
      </c>
      <c r="C22" s="183">
        <v>27.4</v>
      </c>
      <c r="D22" s="183">
        <v>1812.1000000000001</v>
      </c>
      <c r="E22" s="183">
        <v>211.154</v>
      </c>
      <c r="F22" s="183">
        <v>1600.9460000000001</v>
      </c>
      <c r="G22" s="184">
        <v>6.5935734172418909</v>
      </c>
      <c r="H22" s="184">
        <v>11.1</v>
      </c>
      <c r="I22" s="184">
        <v>20.893724353423938</v>
      </c>
    </row>
    <row r="23" spans="1:9" ht="11.1" customHeight="1">
      <c r="A23" s="28">
        <v>1988</v>
      </c>
      <c r="B23" s="183">
        <v>1942.3</v>
      </c>
      <c r="C23" s="183">
        <v>32.5</v>
      </c>
      <c r="D23" s="183">
        <v>1974.8</v>
      </c>
      <c r="E23" s="183">
        <v>222.2</v>
      </c>
      <c r="F23" s="183">
        <v>1752.6</v>
      </c>
      <c r="G23" s="184">
        <v>7.1528562857877489</v>
      </c>
      <c r="H23" s="184">
        <v>11.9</v>
      </c>
      <c r="I23" s="184">
        <v>21.635183535443524</v>
      </c>
    </row>
    <row r="24" spans="1:9" ht="11.1" customHeight="1">
      <c r="A24" s="28">
        <v>1989</v>
      </c>
      <c r="B24" s="183">
        <v>2027.6</v>
      </c>
      <c r="C24" s="183">
        <v>43</v>
      </c>
      <c r="D24" s="183">
        <v>2070.6</v>
      </c>
      <c r="E24" s="183">
        <v>221.9</v>
      </c>
      <c r="F24" s="183">
        <v>1848.6999999999998</v>
      </c>
      <c r="G24" s="184">
        <v>7.4742664003687187</v>
      </c>
      <c r="H24" s="184">
        <v>13.2</v>
      </c>
      <c r="I24" s="184">
        <v>23.093476093003726</v>
      </c>
    </row>
    <row r="25" spans="1:9" ht="15" customHeight="1">
      <c r="A25" s="28">
        <v>1990</v>
      </c>
      <c r="B25" s="183">
        <v>1981.6</v>
      </c>
      <c r="C25" s="183">
        <v>40.700000000000003</v>
      </c>
      <c r="D25" s="183">
        <v>2022.3</v>
      </c>
      <c r="E25" s="183">
        <v>222.73599999999999</v>
      </c>
      <c r="F25" s="183">
        <v>1799.5639999999999</v>
      </c>
      <c r="G25" s="184">
        <v>7.194457326531591</v>
      </c>
      <c r="H25" s="184">
        <v>10.8</v>
      </c>
      <c r="I25" s="184">
        <v>18.210329303454905</v>
      </c>
    </row>
    <row r="26" spans="1:9" ht="11.1" customHeight="1">
      <c r="A26" s="28">
        <v>1991</v>
      </c>
      <c r="B26" s="183">
        <v>1908.9</v>
      </c>
      <c r="C26" s="183">
        <v>42.9</v>
      </c>
      <c r="D26" s="183">
        <v>1951.8000000000002</v>
      </c>
      <c r="E26" s="183">
        <v>245.108</v>
      </c>
      <c r="F26" s="183">
        <v>1706.6920000000002</v>
      </c>
      <c r="G26" s="184">
        <v>6.7326987332983563</v>
      </c>
      <c r="H26" s="184">
        <v>10.8</v>
      </c>
      <c r="I26" s="184">
        <v>17.617408609692838</v>
      </c>
    </row>
    <row r="27" spans="1:9" ht="11.1" customHeight="1">
      <c r="A27" s="28">
        <v>1992</v>
      </c>
      <c r="B27" s="183">
        <v>2105.1999999999998</v>
      </c>
      <c r="C27" s="183">
        <v>32.700000000000003</v>
      </c>
      <c r="D27" s="183">
        <v>2137.8999999999996</v>
      </c>
      <c r="E27" s="183">
        <v>256.57311600000003</v>
      </c>
      <c r="F27" s="183">
        <v>1881.3268839999996</v>
      </c>
      <c r="G27" s="184">
        <v>7.3233585992666219</v>
      </c>
      <c r="H27" s="184">
        <v>12.3</v>
      </c>
      <c r="I27" s="184">
        <v>19.616912010972712</v>
      </c>
    </row>
    <row r="28" spans="1:9" ht="11.1" customHeight="1">
      <c r="A28" s="28">
        <v>1993</v>
      </c>
      <c r="B28" s="183">
        <v>2106.6999999999998</v>
      </c>
      <c r="C28" s="183">
        <v>38.299999999999997</v>
      </c>
      <c r="D28" s="183">
        <v>2145</v>
      </c>
      <c r="E28" s="183">
        <v>255.18442200000001</v>
      </c>
      <c r="F28" s="183">
        <v>1889.815578</v>
      </c>
      <c r="G28" s="184">
        <v>7.2613996964515568</v>
      </c>
      <c r="H28" s="184">
        <v>14.8</v>
      </c>
      <c r="I28" s="184">
        <v>23.056910062471765</v>
      </c>
    </row>
    <row r="29" spans="1:9" ht="11.1" customHeight="1">
      <c r="A29" s="28">
        <v>1994</v>
      </c>
      <c r="B29" s="183">
        <v>2134.8000000000002</v>
      </c>
      <c r="C29" s="183">
        <v>28.8</v>
      </c>
      <c r="D29" s="183">
        <v>2163.6000000000004</v>
      </c>
      <c r="E29" s="183">
        <v>257.20990899999998</v>
      </c>
      <c r="F29" s="183">
        <v>1906.3900910000004</v>
      </c>
      <c r="G29" s="184">
        <v>7.2366346702804503</v>
      </c>
      <c r="H29" s="184">
        <v>11.8</v>
      </c>
      <c r="I29" s="184">
        <v>17.999603398569182</v>
      </c>
    </row>
    <row r="30" spans="1:9" ht="11.1" customHeight="1">
      <c r="A30" s="28">
        <v>1995</v>
      </c>
      <c r="B30" s="183">
        <v>2036.8</v>
      </c>
      <c r="C30" s="183">
        <v>56.6</v>
      </c>
      <c r="D30" s="183">
        <v>2093.4</v>
      </c>
      <c r="E30" s="183">
        <v>244.96962600000001</v>
      </c>
      <c r="F30" s="183">
        <v>1848.430374</v>
      </c>
      <c r="G30" s="184">
        <v>6.9344657015197493</v>
      </c>
      <c r="H30" s="184">
        <v>16.3</v>
      </c>
      <c r="I30" s="184">
        <v>24.352710919875097</v>
      </c>
    </row>
    <row r="31" spans="1:9" ht="11.1" customHeight="1">
      <c r="A31" s="28">
        <v>1996</v>
      </c>
      <c r="B31" s="183">
        <v>2096.1</v>
      </c>
      <c r="C31" s="183">
        <v>56.5</v>
      </c>
      <c r="D31" s="183">
        <v>2152.6</v>
      </c>
      <c r="E31" s="183">
        <v>257.580806</v>
      </c>
      <c r="F31" s="183">
        <v>1895.019194</v>
      </c>
      <c r="G31" s="184">
        <v>7.0272565571612402</v>
      </c>
      <c r="H31" s="184">
        <v>10.5</v>
      </c>
      <c r="I31" s="184">
        <v>15.405833675685191</v>
      </c>
    </row>
    <row r="32" spans="1:9" ht="11.1" customHeight="1">
      <c r="A32" s="28">
        <v>1997</v>
      </c>
      <c r="B32" s="183">
        <v>1976.5</v>
      </c>
      <c r="C32" s="183">
        <v>68.099999999999994</v>
      </c>
      <c r="D32" s="183">
        <v>2044.6</v>
      </c>
      <c r="E32" s="183">
        <v>257.25117799999998</v>
      </c>
      <c r="F32" s="183">
        <v>1787.3488219999999</v>
      </c>
      <c r="G32" s="184">
        <v>6.5491763718707867</v>
      </c>
      <c r="H32" s="184">
        <v>14.7</v>
      </c>
      <c r="I32" s="184">
        <v>21.200496120453433</v>
      </c>
    </row>
    <row r="33" spans="1:9" ht="11.1" customHeight="1">
      <c r="A33" s="28">
        <v>1998</v>
      </c>
      <c r="B33" s="183">
        <v>1951.48</v>
      </c>
      <c r="C33" s="183">
        <v>106</v>
      </c>
      <c r="D33" s="183">
        <v>2057.48</v>
      </c>
      <c r="E33" s="183">
        <v>271.73649999999998</v>
      </c>
      <c r="F33" s="183">
        <v>1785.7435</v>
      </c>
      <c r="G33" s="184">
        <v>6.4673903989279831</v>
      </c>
      <c r="H33" s="184">
        <v>12.3</v>
      </c>
      <c r="I33" s="184">
        <v>17.545861744315427</v>
      </c>
    </row>
    <row r="34" spans="1:9" ht="11.1" customHeight="1">
      <c r="A34" s="28">
        <v>1999</v>
      </c>
      <c r="B34" s="183">
        <v>2011.06</v>
      </c>
      <c r="C34" s="183">
        <v>84.5</v>
      </c>
      <c r="D34" s="183">
        <v>2095.56</v>
      </c>
      <c r="E34" s="183">
        <v>271.28212100000002</v>
      </c>
      <c r="F34" s="183">
        <v>1824.277879</v>
      </c>
      <c r="G34" s="184">
        <v>6.5317240874344327</v>
      </c>
      <c r="H34" s="184">
        <v>12</v>
      </c>
      <c r="I34" s="184">
        <v>16.881436047493107</v>
      </c>
    </row>
    <row r="35" spans="1:9" ht="15" customHeight="1">
      <c r="A35" s="28">
        <v>2000</v>
      </c>
      <c r="B35" s="183">
        <v>1967.74</v>
      </c>
      <c r="C35" s="183">
        <v>64.365710000000007</v>
      </c>
      <c r="D35" s="183">
        <v>2032.10571</v>
      </c>
      <c r="E35" s="183">
        <v>261.84198800000001</v>
      </c>
      <c r="F35" s="183">
        <v>1770.2637220000001</v>
      </c>
      <c r="G35" s="184">
        <v>6.2689815721133986</v>
      </c>
      <c r="H35" s="184">
        <v>18.5</v>
      </c>
      <c r="I35" s="184">
        <v>25.443892778060484</v>
      </c>
    </row>
    <row r="36" spans="1:9" ht="11.1" customHeight="1">
      <c r="A36" s="28">
        <v>2001</v>
      </c>
      <c r="B36" s="183">
        <v>1997.72</v>
      </c>
      <c r="C36" s="183">
        <v>80.952827999999997</v>
      </c>
      <c r="D36" s="183">
        <v>2078.6728280000002</v>
      </c>
      <c r="E36" s="183">
        <v>249.17761899999999</v>
      </c>
      <c r="F36" s="183">
        <v>1829.4952090000002</v>
      </c>
      <c r="G36" s="184">
        <v>6.4123286933316335</v>
      </c>
      <c r="H36" s="184">
        <v>14.4</v>
      </c>
      <c r="I36" s="184">
        <v>19.358741681790683</v>
      </c>
    </row>
    <row r="37" spans="1:9" ht="11.1" customHeight="1">
      <c r="A37" s="28">
        <v>2002</v>
      </c>
      <c r="B37" s="183">
        <v>1972.7</v>
      </c>
      <c r="C37" s="183">
        <v>90.685356999999996</v>
      </c>
      <c r="D37" s="183">
        <v>2063.3853570000001</v>
      </c>
      <c r="E37" s="183">
        <v>247.75994900000001</v>
      </c>
      <c r="F37" s="183">
        <v>1815.6254080000001</v>
      </c>
      <c r="G37" s="184">
        <v>6.3019612813278254</v>
      </c>
      <c r="H37" s="184">
        <v>12.8</v>
      </c>
      <c r="I37" s="184">
        <v>16.953642384105962</v>
      </c>
    </row>
    <row r="38" spans="1:9" ht="11.1" customHeight="1">
      <c r="A38" s="28">
        <v>2003</v>
      </c>
      <c r="B38" s="183">
        <v>2023.6</v>
      </c>
      <c r="C38" s="183">
        <v>59.664225999999999</v>
      </c>
      <c r="D38" s="183">
        <v>2083.2642259999998</v>
      </c>
      <c r="E38" s="183">
        <v>260.241085</v>
      </c>
      <c r="F38" s="183">
        <v>1823.0231409999997</v>
      </c>
      <c r="G38" s="184">
        <v>6.2685696832972413</v>
      </c>
      <c r="H38" s="184">
        <v>13.4</v>
      </c>
      <c r="I38" s="184">
        <v>17.399885732093701</v>
      </c>
    </row>
    <row r="39" spans="1:9" ht="11.1" customHeight="1">
      <c r="A39" s="28">
        <v>2004</v>
      </c>
      <c r="B39" s="183">
        <v>2044.9</v>
      </c>
      <c r="C39" s="183">
        <v>49.597521</v>
      </c>
      <c r="D39" s="183">
        <v>2094.4975210000002</v>
      </c>
      <c r="E39" s="183">
        <v>266.113088</v>
      </c>
      <c r="F39" s="183">
        <v>1828.3844330000002</v>
      </c>
      <c r="G39" s="184">
        <v>6.2303707124285461</v>
      </c>
      <c r="H39" s="184">
        <v>14.8</v>
      </c>
      <c r="I39" s="184">
        <v>18.717828731867105</v>
      </c>
    </row>
    <row r="40" spans="1:9" ht="11.1" customHeight="1">
      <c r="A40" s="28">
        <v>2005</v>
      </c>
      <c r="B40" s="183">
        <v>1964.6</v>
      </c>
      <c r="C40" s="183">
        <v>58.854818000000002</v>
      </c>
      <c r="D40" s="183">
        <v>2023.4548179999999</v>
      </c>
      <c r="E40" s="183">
        <v>269.21507300000002</v>
      </c>
      <c r="F40" s="183">
        <v>1754.2397449999999</v>
      </c>
      <c r="G40" s="184">
        <v>5.9227595689328085</v>
      </c>
      <c r="H40" s="184">
        <v>13.9</v>
      </c>
      <c r="I40" s="184">
        <v>17.047475379275664</v>
      </c>
    </row>
    <row r="41" spans="1:9" ht="11.1" customHeight="1">
      <c r="A41" s="28">
        <v>2006</v>
      </c>
      <c r="B41" s="183">
        <v>2018</v>
      </c>
      <c r="C41" s="183">
        <v>56.147657000000002</v>
      </c>
      <c r="D41" s="183">
        <v>2074.147657</v>
      </c>
      <c r="E41" s="183">
        <v>255.28383400000001</v>
      </c>
      <c r="F41" s="183">
        <v>1818.8638229999999</v>
      </c>
      <c r="G41" s="184">
        <v>6.0832415402455862</v>
      </c>
      <c r="H41" s="184">
        <v>18.2</v>
      </c>
      <c r="I41" s="184">
        <v>21.647338685697292</v>
      </c>
    </row>
    <row r="42" spans="1:9" ht="11.1" customHeight="1">
      <c r="A42" s="28">
        <v>2007</v>
      </c>
      <c r="B42" s="183">
        <v>2095.1</v>
      </c>
      <c r="C42" s="183">
        <v>63.601458999999998</v>
      </c>
      <c r="D42" s="183">
        <v>2158.7014589999999</v>
      </c>
      <c r="E42" s="183">
        <v>259.71780100000001</v>
      </c>
      <c r="F42" s="183">
        <v>1898.9836579999999</v>
      </c>
      <c r="G42" s="184">
        <v>6.2879438017355245</v>
      </c>
      <c r="H42" s="184">
        <v>20.399999999999999</v>
      </c>
      <c r="I42" s="184">
        <v>23.624235686492494</v>
      </c>
    </row>
    <row r="43" spans="1:9" ht="11.1" customHeight="1">
      <c r="A43" s="28">
        <v>2008</v>
      </c>
      <c r="B43" s="183">
        <v>2094.98</v>
      </c>
      <c r="C43" s="183">
        <v>57.531998999999999</v>
      </c>
      <c r="D43" s="183">
        <v>2152.5119989999998</v>
      </c>
      <c r="E43" s="183">
        <v>255.85035300000001</v>
      </c>
      <c r="F43" s="183">
        <v>1896.6616459999998</v>
      </c>
      <c r="G43" s="184">
        <v>6.2226889061694912</v>
      </c>
      <c r="H43" s="184">
        <v>18.5</v>
      </c>
      <c r="I43" s="184">
        <v>21.028223285631469</v>
      </c>
    </row>
    <row r="44" spans="1:9" ht="11.1" customHeight="1">
      <c r="A44" s="28">
        <v>2009</v>
      </c>
      <c r="B44" s="183">
        <v>2098.36</v>
      </c>
      <c r="C44" s="183">
        <v>54.366039000000001</v>
      </c>
      <c r="D44" s="183">
        <v>2152.7260390000001</v>
      </c>
      <c r="E44" s="183">
        <v>254.60123300000001</v>
      </c>
      <c r="F44" s="183">
        <v>1898.124806</v>
      </c>
      <c r="G44" s="184">
        <v>6.1739802021345307</v>
      </c>
      <c r="H44" s="184">
        <v>20.100000000000001</v>
      </c>
      <c r="I44" s="184">
        <v>22.697245841661303</v>
      </c>
    </row>
    <row r="45" spans="1:9" ht="15" customHeight="1">
      <c r="A45" s="28">
        <v>2010</v>
      </c>
      <c r="B45" s="183">
        <v>2081.7399999999998</v>
      </c>
      <c r="C45" s="183">
        <v>77.715855487819994</v>
      </c>
      <c r="D45" s="183">
        <v>2159.4558550000002</v>
      </c>
      <c r="E45" s="183">
        <v>260.60556843156002</v>
      </c>
      <c r="F45" s="183">
        <v>1898.850287</v>
      </c>
      <c r="G45" s="184">
        <v>6.1304398730000003</v>
      </c>
      <c r="H45" s="184">
        <v>18.600000000000001</v>
      </c>
      <c r="I45" s="184">
        <v>20.754527499748939</v>
      </c>
    </row>
    <row r="46" spans="1:9" ht="11.1" customHeight="1">
      <c r="A46" s="28">
        <v>2011</v>
      </c>
      <c r="B46" s="183">
        <v>2024.1200000000001</v>
      </c>
      <c r="C46" s="183">
        <v>101.86228232158003</v>
      </c>
      <c r="D46" s="183">
        <v>2125.9822819999999</v>
      </c>
      <c r="E46" s="183">
        <v>260.96689462646003</v>
      </c>
      <c r="F46" s="183">
        <v>1865.015388</v>
      </c>
      <c r="G46" s="184">
        <v>5.9781132460000004</v>
      </c>
      <c r="H46" s="184">
        <v>19.7</v>
      </c>
      <c r="I46" s="184">
        <v>21.53805785756456</v>
      </c>
    </row>
    <row r="47" spans="1:9" ht="11.1" customHeight="1">
      <c r="A47" s="28">
        <v>2012</v>
      </c>
      <c r="B47" s="183">
        <v>2061.6</v>
      </c>
      <c r="C47" s="183">
        <v>93.937619203560033</v>
      </c>
      <c r="D47" s="183">
        <v>2155.5376190000002</v>
      </c>
      <c r="E47" s="183">
        <v>283.8845544570201</v>
      </c>
      <c r="F47" s="183">
        <v>1871.653065</v>
      </c>
      <c r="G47" s="184">
        <v>5.9574994840000004</v>
      </c>
      <c r="H47" s="184">
        <v>18.2</v>
      </c>
      <c r="I47" s="184">
        <v>19.532926933974412</v>
      </c>
    </row>
    <row r="48" spans="1:9" ht="11.1" customHeight="1">
      <c r="A48" s="28">
        <v>2013</v>
      </c>
      <c r="B48" s="183">
        <v>1887.46</v>
      </c>
      <c r="C48" s="183">
        <v>121.15560419226001</v>
      </c>
      <c r="D48" s="183">
        <v>2008.6156040000001</v>
      </c>
      <c r="E48" s="183">
        <v>275.33574357542</v>
      </c>
      <c r="F48" s="183">
        <v>1733.279861</v>
      </c>
      <c r="G48" s="184">
        <v>5.479951131</v>
      </c>
      <c r="H48" s="184">
        <v>25.4</v>
      </c>
      <c r="I48" s="184">
        <v>26.797206338488806</v>
      </c>
    </row>
    <row r="49" spans="1:9" ht="11.1" customHeight="1">
      <c r="A49" s="28">
        <v>2014</v>
      </c>
      <c r="B49" s="183">
        <v>1927.22</v>
      </c>
      <c r="C49" s="183">
        <v>109.63123533361998</v>
      </c>
      <c r="D49" s="183">
        <v>2036.8512350000001</v>
      </c>
      <c r="E49" s="183">
        <v>271.32199256184003</v>
      </c>
      <c r="F49" s="183">
        <v>1765.529243</v>
      </c>
      <c r="G49" s="184">
        <v>5.5419239060000001</v>
      </c>
      <c r="H49" s="184">
        <v>17.100000000000001</v>
      </c>
      <c r="I49" s="184">
        <v>17.731967315110538</v>
      </c>
    </row>
    <row r="50" spans="1:9" ht="11.1" customHeight="1">
      <c r="A50" s="28">
        <v>2015</v>
      </c>
      <c r="B50" s="183">
        <v>1799.68</v>
      </c>
      <c r="C50" s="183">
        <v>108.08662565074002</v>
      </c>
      <c r="D50" s="183">
        <v>1907.7666260000001</v>
      </c>
      <c r="E50" s="183">
        <v>256.74784058</v>
      </c>
      <c r="F50" s="183">
        <v>1651.018785</v>
      </c>
      <c r="G50" s="184">
        <v>5.1454332530000002</v>
      </c>
      <c r="H50" s="184">
        <v>24.8</v>
      </c>
      <c r="I50" s="184">
        <v>25.494207263793083</v>
      </c>
    </row>
    <row r="51" spans="1:9" ht="11.1" customHeight="1">
      <c r="A51" s="28">
        <v>2016</v>
      </c>
      <c r="B51" s="183">
        <v>1769.42</v>
      </c>
      <c r="C51" s="183">
        <v>114.49145460544</v>
      </c>
      <c r="D51" s="183">
        <v>1883.91145460544</v>
      </c>
      <c r="E51" s="183">
        <v>255.78454068948002</v>
      </c>
      <c r="F51" s="183">
        <v>1628.1269139159599</v>
      </c>
      <c r="G51" s="184">
        <v>5.0381291631618268</v>
      </c>
      <c r="H51" s="184">
        <v>18.100000000000001</v>
      </c>
      <c r="I51" s="184">
        <v>18.430270446399479</v>
      </c>
    </row>
    <row r="52" spans="1:9" ht="11.1" customHeight="1">
      <c r="A52" s="28">
        <v>2017</v>
      </c>
      <c r="B52" s="183">
        <v>1694.65</v>
      </c>
      <c r="C52" s="183">
        <v>152.68954369419299</v>
      </c>
      <c r="D52" s="183">
        <v>1847.339543694193</v>
      </c>
      <c r="E52" s="183">
        <v>239.152772780547</v>
      </c>
      <c r="F52" s="183">
        <v>1608.1867709136461</v>
      </c>
      <c r="G52" s="184">
        <v>4.9451320780049688</v>
      </c>
      <c r="H52" s="184">
        <v>20.100000000000001</v>
      </c>
      <c r="I52" s="184">
        <v>20.100000000000001</v>
      </c>
    </row>
    <row r="53" spans="1:9" ht="11.1" customHeight="1">
      <c r="A53" s="28">
        <v>2018</v>
      </c>
      <c r="B53" s="183">
        <v>1809.1100000000001</v>
      </c>
      <c r="C53" s="183">
        <v>132.21872757399601</v>
      </c>
      <c r="D53" s="183">
        <v>1941.328727573996</v>
      </c>
      <c r="E53" s="183">
        <v>248.432243244098</v>
      </c>
      <c r="F53" s="183">
        <v>1692.8964843298982</v>
      </c>
      <c r="G53" s="184">
        <v>5.1782573583098053</v>
      </c>
      <c r="H53" s="184">
        <v>25</v>
      </c>
      <c r="I53" s="184">
        <v>24.440316746505033</v>
      </c>
    </row>
    <row r="54" spans="1:9" ht="11.1" customHeight="1">
      <c r="A54" s="28">
        <v>2019</v>
      </c>
      <c r="B54" s="183">
        <v>1655.3700000000001</v>
      </c>
      <c r="C54" s="183">
        <v>243.60228545633501</v>
      </c>
      <c r="D54" s="183">
        <v>1898.9722854563352</v>
      </c>
      <c r="E54" s="183">
        <v>207.11932609871999</v>
      </c>
      <c r="F54" s="183">
        <v>1691.8529593576152</v>
      </c>
      <c r="G54" s="184">
        <v>5.150613651100362</v>
      </c>
      <c r="H54" s="184">
        <v>30.2</v>
      </c>
      <c r="I54" s="184">
        <v>29.04348829605124</v>
      </c>
    </row>
    <row r="55" spans="1:9" ht="11.1" customHeight="1">
      <c r="A55" s="28">
        <v>2020</v>
      </c>
      <c r="B55" s="183">
        <v>1696.95</v>
      </c>
      <c r="C55" s="183">
        <v>219.80243847089901</v>
      </c>
      <c r="D55" s="183">
        <v>1916.7524384708991</v>
      </c>
      <c r="E55" s="183">
        <v>233.44784657126701</v>
      </c>
      <c r="F55" s="183">
        <v>1683.304591899632</v>
      </c>
      <c r="G55" s="184">
        <v>5.0991617861795255</v>
      </c>
      <c r="H55" s="184">
        <v>22.3</v>
      </c>
      <c r="I55" s="184">
        <v>21.161510723097361</v>
      </c>
    </row>
    <row r="56" spans="1:9" s="5" customFormat="1" ht="11.25">
      <c r="A56" s="28">
        <v>2021</v>
      </c>
      <c r="B56" s="183">
        <v>1616.15</v>
      </c>
      <c r="C56" s="183">
        <v>230.26591033197801</v>
      </c>
      <c r="D56" s="183">
        <v>1846.415910331978</v>
      </c>
      <c r="E56" s="183">
        <v>222.32092660149701</v>
      </c>
      <c r="F56" s="183">
        <v>1624.0949837304811</v>
      </c>
      <c r="G56" s="184">
        <v>4.8867065997085026</v>
      </c>
      <c r="H56" s="184">
        <v>24.5</v>
      </c>
      <c r="I56" s="184">
        <v>22.237753351547113</v>
      </c>
    </row>
    <row r="57" spans="1:9" s="5" customFormat="1" ht="11.25">
      <c r="A57" s="28">
        <v>2022</v>
      </c>
      <c r="B57" s="183">
        <v>1559.55</v>
      </c>
      <c r="C57" s="183">
        <v>241.25147430848301</v>
      </c>
      <c r="D57" s="183">
        <v>1800.801474308483</v>
      </c>
      <c r="E57" s="183">
        <v>188.555746645623</v>
      </c>
      <c r="F57" s="183">
        <v>1612.24572766286</v>
      </c>
      <c r="G57" s="184">
        <v>4.8232271356756939</v>
      </c>
      <c r="H57" s="184">
        <v>30.6</v>
      </c>
      <c r="I57" s="184">
        <v>25.92297656766236</v>
      </c>
    </row>
    <row r="58" spans="1:9" s="5" customFormat="1" ht="11.25">
      <c r="A58" s="28">
        <v>2023</v>
      </c>
      <c r="B58" s="183">
        <v>1508.0900000000001</v>
      </c>
      <c r="C58" s="183">
        <v>238.945855719756</v>
      </c>
      <c r="D58" s="183">
        <v>1747.0358557197562</v>
      </c>
      <c r="E58" s="183">
        <v>180.05563232510499</v>
      </c>
      <c r="F58" s="183">
        <v>1566.9802233946511</v>
      </c>
      <c r="G58" s="184">
        <v>4.6490801485829492</v>
      </c>
      <c r="H58" s="184">
        <v>26.2</v>
      </c>
      <c r="I58" s="184">
        <v>21.427636744307772</v>
      </c>
    </row>
    <row r="59" spans="1:9" s="5" customFormat="1" ht="11.25">
      <c r="A59" s="28">
        <v>2024</v>
      </c>
      <c r="B59" s="183">
        <v>1580.2800000000002</v>
      </c>
      <c r="C59" s="183">
        <v>221.964212047422</v>
      </c>
      <c r="D59" s="183">
        <v>1802.2442120474223</v>
      </c>
      <c r="E59" s="183">
        <v>196.75097708990501</v>
      </c>
      <c r="F59" s="183">
        <v>1605.4932349575172</v>
      </c>
      <c r="G59" s="184">
        <v>4.7171009540763009</v>
      </c>
      <c r="H59" s="184">
        <v>23.9</v>
      </c>
      <c r="I59" s="184">
        <v>19.084731416342599</v>
      </c>
    </row>
    <row r="60" spans="1:9" s="5" customFormat="1" ht="11.25">
      <c r="A60" s="4" t="s">
        <v>704</v>
      </c>
      <c r="B60" s="4"/>
    </row>
    <row r="61" spans="1:9">
      <c r="A61" s="5" t="s">
        <v>721</v>
      </c>
      <c r="B61" s="4"/>
      <c r="C61" s="5"/>
      <c r="D61" s="5"/>
      <c r="E61" s="5"/>
      <c r="F61" s="5"/>
      <c r="G61" s="5"/>
      <c r="H61" s="5"/>
      <c r="I61" s="5"/>
    </row>
    <row r="62" spans="1:9">
      <c r="A62" s="4" t="s">
        <v>722</v>
      </c>
      <c r="B62" s="4"/>
      <c r="C62" s="5"/>
      <c r="D62" s="5"/>
      <c r="E62" s="5"/>
      <c r="F62" s="5"/>
      <c r="G62" s="5"/>
      <c r="H62" s="5"/>
      <c r="I62" s="5"/>
    </row>
    <row r="63" spans="1:9">
      <c r="A63" s="4" t="s">
        <v>668</v>
      </c>
      <c r="B63" s="5"/>
      <c r="C63" s="5"/>
      <c r="D63" s="5"/>
      <c r="E63" s="5"/>
      <c r="F63" s="5"/>
      <c r="G63" s="5"/>
      <c r="H63" s="5"/>
      <c r="I63" s="5"/>
    </row>
    <row r="64" spans="1:9">
      <c r="A64"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ustomFormat="1" ht="12"/>
    <row r="90" spans="1:9" customFormat="1" ht="12"/>
    <row r="91" spans="1:9" customFormat="1" ht="12"/>
    <row r="92" spans="1:9">
      <c r="A92"/>
      <c r="B92"/>
      <c r="C92"/>
      <c r="D92"/>
      <c r="E92"/>
      <c r="F92"/>
      <c r="G92"/>
      <c r="H92"/>
      <c r="I92"/>
    </row>
    <row r="93" spans="1:9">
      <c r="A93"/>
      <c r="B93"/>
      <c r="C93"/>
      <c r="D93"/>
      <c r="E93"/>
      <c r="F93"/>
      <c r="G93"/>
      <c r="H93"/>
      <c r="I93"/>
    </row>
    <row r="94" spans="1:9">
      <c r="A94"/>
    </row>
  </sheetData>
  <conditionalFormatting sqref="A5:I59">
    <cfRule type="expression" dxfId="180" priority="1">
      <formula>MOD(ROW(),2)=1</formula>
    </cfRule>
  </conditionalFormatting>
  <pageMargins left="0.25" right="0.25" top="0.75" bottom="0.75" header="0.3" footer="0.3"/>
  <pageSetup scale="71"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5AE3-33AC-4A1B-BAFA-2BE0713516F3}">
  <sheetPr>
    <pageSetUpPr fitToPage="1"/>
  </sheetPr>
  <dimension ref="A1:O92"/>
  <sheetViews>
    <sheetView showGridLines="0" zoomScaleNormal="100" workbookViewId="0"/>
  </sheetViews>
  <sheetFormatPr defaultColWidth="9.5703125" defaultRowHeight="14.25"/>
  <cols>
    <col min="1" max="1" width="11.85546875" style="26" customWidth="1"/>
    <col min="2" max="5" width="13.5703125" style="26" customWidth="1"/>
    <col min="6" max="7" width="21.42578125" style="26" customWidth="1"/>
    <col min="8" max="9" width="14.5703125" style="26" customWidth="1"/>
    <col min="10" max="14" width="3.14062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723</v>
      </c>
      <c r="O1" s="16" t="str">
        <f>HYPERLINK("#'"&amp;"Index'!A1","INDEX")</f>
        <v>INDEX</v>
      </c>
    </row>
    <row r="2" spans="1:15">
      <c r="A2" s="163"/>
      <c r="B2" s="187" t="s">
        <v>670</v>
      </c>
      <c r="C2" s="163"/>
      <c r="D2" s="163"/>
      <c r="E2" s="164" t="s">
        <v>724</v>
      </c>
      <c r="F2" s="164"/>
      <c r="G2" s="164"/>
      <c r="H2" s="164" t="s">
        <v>655</v>
      </c>
      <c r="I2" s="164"/>
    </row>
    <row r="3" spans="1:15" ht="18.75" customHeight="1">
      <c r="A3" s="165"/>
      <c r="B3" s="166" t="s">
        <v>672</v>
      </c>
      <c r="C3" s="166"/>
      <c r="D3" s="166"/>
      <c r="E3" s="166"/>
      <c r="F3" s="166"/>
      <c r="G3" s="169" t="s">
        <v>628</v>
      </c>
      <c r="H3" s="166" t="s">
        <v>673</v>
      </c>
      <c r="I3" s="166"/>
    </row>
    <row r="4" spans="1:15" ht="42" customHeight="1">
      <c r="A4" s="27" t="s">
        <v>277</v>
      </c>
      <c r="B4" s="37" t="s">
        <v>687</v>
      </c>
      <c r="C4" s="27" t="s">
        <v>660</v>
      </c>
      <c r="D4" s="27" t="s">
        <v>634</v>
      </c>
      <c r="E4" s="27" t="s">
        <v>661</v>
      </c>
      <c r="F4" s="27" t="s">
        <v>725</v>
      </c>
      <c r="G4" s="27" t="s">
        <v>34</v>
      </c>
      <c r="H4" s="37" t="s">
        <v>726</v>
      </c>
      <c r="I4" s="37" t="s">
        <v>690</v>
      </c>
    </row>
    <row r="5" spans="1:15">
      <c r="A5" s="194">
        <v>1997</v>
      </c>
      <c r="B5" s="201">
        <v>215.95600000000002</v>
      </c>
      <c r="C5" s="201">
        <v>1</v>
      </c>
      <c r="D5" s="201">
        <v>216.95600000000002</v>
      </c>
      <c r="E5" s="201" t="s">
        <v>273</v>
      </c>
      <c r="F5" s="201">
        <v>216.95600000000002</v>
      </c>
      <c r="G5" s="202">
        <v>0.79496687576947889</v>
      </c>
      <c r="H5" s="202" t="s">
        <v>273</v>
      </c>
      <c r="I5" s="202" t="s">
        <v>273</v>
      </c>
    </row>
    <row r="6" spans="1:15">
      <c r="A6" s="194">
        <v>1998</v>
      </c>
      <c r="B6" s="201">
        <v>216.39800000000002</v>
      </c>
      <c r="C6" s="201">
        <v>1</v>
      </c>
      <c r="D6" s="201">
        <v>217.39800000000002</v>
      </c>
      <c r="E6" s="201" t="s">
        <v>273</v>
      </c>
      <c r="F6" s="201">
        <v>217.39800000000002</v>
      </c>
      <c r="G6" s="202">
        <v>0.7873458522716984</v>
      </c>
      <c r="H6" s="202" t="s">
        <v>273</v>
      </c>
      <c r="I6" s="202" t="s">
        <v>273</v>
      </c>
    </row>
    <row r="7" spans="1:15">
      <c r="A7" s="194">
        <v>1999</v>
      </c>
      <c r="B7" s="201">
        <v>216.84000000000003</v>
      </c>
      <c r="C7" s="201">
        <v>1</v>
      </c>
      <c r="D7" s="201">
        <v>217.84000000000003</v>
      </c>
      <c r="E7" s="201" t="s">
        <v>273</v>
      </c>
      <c r="F7" s="201">
        <v>217.84000000000003</v>
      </c>
      <c r="G7" s="202">
        <v>0.77996383751946874</v>
      </c>
      <c r="H7" s="202" t="s">
        <v>273</v>
      </c>
      <c r="I7" s="202" t="s">
        <v>273</v>
      </c>
    </row>
    <row r="8" spans="1:15">
      <c r="A8" s="194">
        <v>2000</v>
      </c>
      <c r="B8" s="201">
        <v>217.28200000000004</v>
      </c>
      <c r="C8" s="201">
        <v>1</v>
      </c>
      <c r="D8" s="201">
        <v>218.28200000000004</v>
      </c>
      <c r="E8" s="201" t="s">
        <v>273</v>
      </c>
      <c r="F8" s="201">
        <v>218.28200000000004</v>
      </c>
      <c r="G8" s="202">
        <v>0.77299546870794267</v>
      </c>
      <c r="H8" s="202">
        <v>19.7</v>
      </c>
      <c r="I8" s="202">
        <v>27.094307444745493</v>
      </c>
    </row>
    <row r="9" spans="1:15">
      <c r="A9" s="194">
        <v>2001</v>
      </c>
      <c r="B9" s="201">
        <v>217.72400000000005</v>
      </c>
      <c r="C9" s="201">
        <v>1</v>
      </c>
      <c r="D9" s="201">
        <v>218.72400000000005</v>
      </c>
      <c r="E9" s="201" t="s">
        <v>273</v>
      </c>
      <c r="F9" s="201">
        <v>218.72400000000005</v>
      </c>
      <c r="G9" s="202">
        <v>0.7666214014776731</v>
      </c>
      <c r="H9" s="202">
        <v>21.6</v>
      </c>
      <c r="I9" s="202">
        <v>29.038112522686028</v>
      </c>
    </row>
    <row r="10" spans="1:15">
      <c r="A10" s="194">
        <v>2002</v>
      </c>
      <c r="B10" s="201">
        <v>218.166</v>
      </c>
      <c r="C10" s="201">
        <v>0.89333333333333331</v>
      </c>
      <c r="D10" s="201">
        <v>219.05933333333334</v>
      </c>
      <c r="E10" s="201" t="s">
        <v>273</v>
      </c>
      <c r="F10" s="201">
        <v>219.05933333333334</v>
      </c>
      <c r="G10" s="202">
        <v>0.76034595621838341</v>
      </c>
      <c r="H10" s="202" t="s">
        <v>273</v>
      </c>
      <c r="I10" s="202" t="s">
        <v>273</v>
      </c>
    </row>
    <row r="11" spans="1:15">
      <c r="A11" s="194">
        <v>2003</v>
      </c>
      <c r="B11" s="201">
        <v>251.91216553595655</v>
      </c>
      <c r="C11" s="201">
        <v>0.97333333333333338</v>
      </c>
      <c r="D11" s="201">
        <v>252.88549886928988</v>
      </c>
      <c r="E11" s="201" t="s">
        <v>273</v>
      </c>
      <c r="F11" s="201">
        <v>252.88549886928988</v>
      </c>
      <c r="G11" s="202">
        <v>0.86956129952797434</v>
      </c>
      <c r="H11" s="202" t="s">
        <v>273</v>
      </c>
      <c r="I11" s="202" t="s">
        <v>273</v>
      </c>
    </row>
    <row r="12" spans="1:15">
      <c r="A12" s="194">
        <v>2004</v>
      </c>
      <c r="B12" s="201">
        <v>248.26126458616011</v>
      </c>
      <c r="C12" s="201">
        <v>0.84666666666666679</v>
      </c>
      <c r="D12" s="201">
        <v>249.10793125282677</v>
      </c>
      <c r="E12" s="201" t="s">
        <v>273</v>
      </c>
      <c r="F12" s="201">
        <v>249.10793125282677</v>
      </c>
      <c r="G12" s="202">
        <v>0.84885581560367362</v>
      </c>
      <c r="H12" s="202">
        <v>16.04</v>
      </c>
      <c r="I12" s="202">
        <v>20.286079247239751</v>
      </c>
    </row>
    <row r="13" spans="1:15">
      <c r="A13" s="194">
        <v>2005</v>
      </c>
      <c r="B13" s="201">
        <v>218.75803799185888</v>
      </c>
      <c r="C13" s="201">
        <v>0.7333333333333335</v>
      </c>
      <c r="D13" s="201">
        <v>219.4913713251922</v>
      </c>
      <c r="E13" s="201" t="s">
        <v>273</v>
      </c>
      <c r="F13" s="201">
        <v>219.4913713251922</v>
      </c>
      <c r="G13" s="202">
        <v>0.74105869709072558</v>
      </c>
      <c r="H13" s="202">
        <v>14.16</v>
      </c>
      <c r="I13" s="202">
        <v>17.366349019463556</v>
      </c>
    </row>
    <row r="14" spans="1:15">
      <c r="A14" s="194">
        <v>2006</v>
      </c>
      <c r="B14" s="201">
        <v>192.80703934871099</v>
      </c>
      <c r="C14" s="201">
        <v>0.6100000000000001</v>
      </c>
      <c r="D14" s="201">
        <v>193.417039348711</v>
      </c>
      <c r="E14" s="201" t="s">
        <v>273</v>
      </c>
      <c r="F14" s="201">
        <v>193.417039348711</v>
      </c>
      <c r="G14" s="202">
        <v>0.64688876290734487</v>
      </c>
      <c r="H14" s="202">
        <v>23.0565</v>
      </c>
      <c r="I14" s="202">
        <v>27.423728813559322</v>
      </c>
    </row>
    <row r="15" spans="1:15">
      <c r="A15" s="194">
        <v>2007</v>
      </c>
      <c r="B15" s="201">
        <v>310.23356000000001</v>
      </c>
      <c r="C15" s="201">
        <v>0.82666666666666677</v>
      </c>
      <c r="D15" s="201">
        <v>311.06022669999999</v>
      </c>
      <c r="E15" s="201" t="s">
        <v>273</v>
      </c>
      <c r="F15" s="201">
        <v>311.06022669999999</v>
      </c>
      <c r="G15" s="202">
        <v>1.0299873909999999</v>
      </c>
      <c r="H15" s="202">
        <v>18.817</v>
      </c>
      <c r="I15" s="202">
        <v>21.791041319251438</v>
      </c>
    </row>
    <row r="16" spans="1:15">
      <c r="A16" s="194">
        <v>2008</v>
      </c>
      <c r="B16" s="201">
        <v>319.88140799999996</v>
      </c>
      <c r="C16" s="201">
        <v>0.66666666666666674</v>
      </c>
      <c r="D16" s="201">
        <v>320.54807469999997</v>
      </c>
      <c r="E16" s="201" t="s">
        <v>273</v>
      </c>
      <c r="F16" s="201">
        <v>320.54807469999997</v>
      </c>
      <c r="G16" s="202">
        <v>1.0516746370000001</v>
      </c>
      <c r="H16" s="202">
        <v>17.645</v>
      </c>
      <c r="I16" s="202">
        <v>20.056378371619854</v>
      </c>
    </row>
    <row r="17" spans="1:9">
      <c r="A17" s="194">
        <v>2009</v>
      </c>
      <c r="B17" s="201">
        <v>324.75643199999996</v>
      </c>
      <c r="C17" s="201">
        <v>0.42000000000000004</v>
      </c>
      <c r="D17" s="201">
        <v>325.17643199999998</v>
      </c>
      <c r="E17" s="201" t="s">
        <v>273</v>
      </c>
      <c r="F17" s="201">
        <v>325.17643199999998</v>
      </c>
      <c r="G17" s="202">
        <v>1.0576927540000001</v>
      </c>
      <c r="H17" s="202">
        <v>51.632500000000007</v>
      </c>
      <c r="I17" s="202">
        <v>58.304256015899369</v>
      </c>
    </row>
    <row r="18" spans="1:9">
      <c r="A18" s="194">
        <v>2010</v>
      </c>
      <c r="B18" s="201">
        <v>394.78209119999991</v>
      </c>
      <c r="C18" s="201">
        <v>0.4333333333333334</v>
      </c>
      <c r="D18" s="201">
        <v>395.21542449999998</v>
      </c>
      <c r="E18" s="201" t="s">
        <v>273</v>
      </c>
      <c r="F18" s="201">
        <v>395.21542449999998</v>
      </c>
      <c r="G18" s="202">
        <v>1.275953356</v>
      </c>
      <c r="H18" s="202">
        <v>10.666</v>
      </c>
      <c r="I18" s="202">
        <v>11.90149410281302</v>
      </c>
    </row>
    <row r="19" spans="1:9">
      <c r="A19" s="194">
        <v>2011</v>
      </c>
      <c r="B19" s="201">
        <v>249.03836999999999</v>
      </c>
      <c r="C19" s="201">
        <v>0.4366666666666667</v>
      </c>
      <c r="D19" s="201">
        <v>249.4750367</v>
      </c>
      <c r="E19" s="201" t="s">
        <v>273</v>
      </c>
      <c r="F19" s="201">
        <v>249.4750367</v>
      </c>
      <c r="G19" s="202">
        <v>0.79966633600000003</v>
      </c>
      <c r="H19" s="202">
        <v>18.866999999999997</v>
      </c>
      <c r="I19" s="202">
        <v>20.627336933942665</v>
      </c>
    </row>
    <row r="20" spans="1:9">
      <c r="A20" s="194">
        <v>2012</v>
      </c>
      <c r="B20" s="201">
        <v>316.96675920000001</v>
      </c>
      <c r="C20" s="201">
        <v>0.53666666666666674</v>
      </c>
      <c r="D20" s="201">
        <v>317.50342590000002</v>
      </c>
      <c r="E20" s="201" t="s">
        <v>273</v>
      </c>
      <c r="F20" s="201">
        <v>317.50342590000002</v>
      </c>
      <c r="G20" s="202">
        <v>1.0106181169999999</v>
      </c>
      <c r="H20" s="202">
        <v>9.293000000000001</v>
      </c>
      <c r="I20" s="202">
        <v>9.9735983515068263</v>
      </c>
    </row>
    <row r="21" spans="1:9">
      <c r="A21" s="194">
        <v>2013</v>
      </c>
      <c r="B21" s="201">
        <v>368.49881599999992</v>
      </c>
      <c r="C21" s="201">
        <v>0.66333333333333344</v>
      </c>
      <c r="D21" s="201">
        <v>369.16214930000001</v>
      </c>
      <c r="E21" s="201" t="s">
        <v>273</v>
      </c>
      <c r="F21" s="201">
        <v>369.16214930000001</v>
      </c>
      <c r="G21" s="202">
        <v>1.1671459319999999</v>
      </c>
      <c r="H21" s="202">
        <v>16.943000000000001</v>
      </c>
      <c r="I21" s="202">
        <v>17.875002637520311</v>
      </c>
    </row>
    <row r="22" spans="1:9">
      <c r="A22" s="194">
        <v>2014</v>
      </c>
      <c r="B22" s="201">
        <v>449.60287679999993</v>
      </c>
      <c r="C22" s="201">
        <v>0.91333333333333344</v>
      </c>
      <c r="D22" s="201">
        <v>450.51621010000002</v>
      </c>
      <c r="E22" s="201" t="s">
        <v>273</v>
      </c>
      <c r="F22" s="201">
        <v>450.51621010000002</v>
      </c>
      <c r="G22" s="202">
        <v>1.4141519119999999</v>
      </c>
      <c r="H22" s="202">
        <v>25.57</v>
      </c>
      <c r="I22" s="202">
        <v>26.514994400431373</v>
      </c>
    </row>
    <row r="23" spans="1:9">
      <c r="A23" s="194">
        <v>2015</v>
      </c>
      <c r="B23" s="201">
        <v>384.35677279999987</v>
      </c>
      <c r="C23" s="201">
        <v>1.0166666666666666</v>
      </c>
      <c r="D23" s="201">
        <v>385.37343950000002</v>
      </c>
      <c r="E23" s="201" t="s">
        <v>273</v>
      </c>
      <c r="F23" s="201">
        <v>385.37343950000002</v>
      </c>
      <c r="G23" s="202">
        <v>1.2010240759999999</v>
      </c>
      <c r="H23" s="202">
        <v>24.471499999999999</v>
      </c>
      <c r="I23" s="202">
        <v>25.156511816770667</v>
      </c>
    </row>
    <row r="24" spans="1:9">
      <c r="A24" s="194">
        <v>2016</v>
      </c>
      <c r="B24" s="201">
        <v>393.31711999999999</v>
      </c>
      <c r="C24" s="201">
        <v>1.0433333333333332</v>
      </c>
      <c r="D24" s="201">
        <v>394.36045333333334</v>
      </c>
      <c r="E24" s="201" t="s">
        <v>273</v>
      </c>
      <c r="F24" s="201">
        <v>394.36045333333334</v>
      </c>
      <c r="G24" s="202">
        <v>1.2203218826213331</v>
      </c>
      <c r="H24" s="202">
        <v>14.173249999999999</v>
      </c>
      <c r="I24" s="202">
        <v>14.431869094167482</v>
      </c>
    </row>
    <row r="25" spans="1:9">
      <c r="A25" s="194">
        <v>2017</v>
      </c>
      <c r="B25" s="201">
        <v>460.18581840000007</v>
      </c>
      <c r="C25" s="201">
        <v>1.0833333333333333</v>
      </c>
      <c r="D25" s="201">
        <v>461.26915173333339</v>
      </c>
      <c r="E25" s="201" t="s">
        <v>273</v>
      </c>
      <c r="F25" s="201">
        <v>461.26915173333339</v>
      </c>
      <c r="G25" s="202">
        <v>1.4183905253335352</v>
      </c>
      <c r="H25" s="202">
        <v>22.166</v>
      </c>
      <c r="I25" s="202">
        <v>22.166</v>
      </c>
    </row>
    <row r="26" spans="1:9">
      <c r="A26" s="194">
        <v>2018</v>
      </c>
      <c r="B26" s="201">
        <v>377.28832960000005</v>
      </c>
      <c r="C26" s="201">
        <v>1.192090395480226</v>
      </c>
      <c r="D26" s="201">
        <v>378.4804199954803</v>
      </c>
      <c r="E26" s="201" t="s">
        <v>273</v>
      </c>
      <c r="F26" s="201">
        <v>378.4804199954803</v>
      </c>
      <c r="G26" s="202">
        <v>1.1577016302881387</v>
      </c>
      <c r="H26" s="202">
        <v>18.300999999999998</v>
      </c>
      <c r="I26" s="202">
        <v>17.891289471111545</v>
      </c>
    </row>
    <row r="27" spans="1:9">
      <c r="A27" s="194">
        <v>2019</v>
      </c>
      <c r="B27" s="201">
        <v>306.31275920000007</v>
      </c>
      <c r="C27" s="201">
        <v>1.1099999999999999</v>
      </c>
      <c r="D27" s="201">
        <v>307.42275920000009</v>
      </c>
      <c r="E27" s="201" t="s">
        <v>273</v>
      </c>
      <c r="F27" s="201">
        <v>307.42275920000009</v>
      </c>
      <c r="G27" s="202">
        <v>0.93590630996423696</v>
      </c>
      <c r="H27" s="202">
        <v>18.213416666666664</v>
      </c>
      <c r="I27" s="202">
        <v>17.51593224468337</v>
      </c>
    </row>
    <row r="28" spans="1:9">
      <c r="A28" s="194">
        <v>2020</v>
      </c>
      <c r="B28" s="201">
        <v>363.74256240000011</v>
      </c>
      <c r="C28" s="201">
        <v>1.1284745762711865</v>
      </c>
      <c r="D28" s="201">
        <v>364.87103697627128</v>
      </c>
      <c r="E28" s="201" t="s">
        <v>273</v>
      </c>
      <c r="F28" s="201">
        <v>364.87103697627128</v>
      </c>
      <c r="G28" s="202">
        <v>1.105288049225517</v>
      </c>
      <c r="H28" s="202">
        <v>19.560138888888886</v>
      </c>
      <c r="I28" s="202">
        <v>18.561528647645556</v>
      </c>
    </row>
    <row r="29" spans="1:9" s="5" customFormat="1" ht="11.25">
      <c r="A29" s="194">
        <v>2021</v>
      </c>
      <c r="B29" s="201">
        <v>399.457492</v>
      </c>
      <c r="C29" s="201">
        <v>1.1435216572504707</v>
      </c>
      <c r="D29" s="201">
        <v>400.60101365725046</v>
      </c>
      <c r="E29" s="201" t="s">
        <v>273</v>
      </c>
      <c r="F29" s="201">
        <v>400.60101365725046</v>
      </c>
      <c r="G29" s="202">
        <v>1.2053603002899671</v>
      </c>
      <c r="H29" s="202">
        <v>18.691518518518517</v>
      </c>
      <c r="I29" s="202">
        <v>16.96560728900776</v>
      </c>
    </row>
    <row r="30" spans="1:9" s="5" customFormat="1" ht="11.25">
      <c r="A30" s="194">
        <v>2022</v>
      </c>
      <c r="B30" s="201">
        <v>403.24599990686153</v>
      </c>
      <c r="C30" s="201">
        <v>1.1273320778405522</v>
      </c>
      <c r="D30" s="201">
        <v>404.37333198470208</v>
      </c>
      <c r="E30" s="201" t="s">
        <v>273</v>
      </c>
      <c r="F30" s="201">
        <v>404.37333198470208</v>
      </c>
      <c r="G30" s="202">
        <v>1.2097314908686549</v>
      </c>
      <c r="H30" s="202">
        <v>18.82169135802469</v>
      </c>
      <c r="I30" s="202">
        <v>15.944910589472128</v>
      </c>
    </row>
    <row r="31" spans="1:9" s="5" customFormat="1" ht="11.25">
      <c r="A31" s="194">
        <v>2023</v>
      </c>
      <c r="B31" s="201">
        <v>419.51513223529571</v>
      </c>
      <c r="C31" s="201">
        <v>1.3375401354008201</v>
      </c>
      <c r="D31" s="201">
        <v>420.85267237069655</v>
      </c>
      <c r="E31" s="201" t="s">
        <v>273</v>
      </c>
      <c r="F31" s="201">
        <v>420.85267237069655</v>
      </c>
      <c r="G31" s="202">
        <v>1.2486295457884131</v>
      </c>
      <c r="H31" s="202">
        <v>19.386414814814813</v>
      </c>
      <c r="I31" s="202">
        <v>15.855154749096123</v>
      </c>
    </row>
    <row r="32" spans="1:9" s="5" customFormat="1" ht="11.25">
      <c r="A32" s="194">
        <v>2024</v>
      </c>
      <c r="B32" s="201">
        <v>422.87301235626825</v>
      </c>
      <c r="C32" s="201">
        <v>1.3393638228591778</v>
      </c>
      <c r="D32" s="201">
        <v>424.21237617912743</v>
      </c>
      <c r="E32" s="201" t="s">
        <v>273</v>
      </c>
      <c r="F32" s="201">
        <v>424.21237617912743</v>
      </c>
      <c r="G32" s="202">
        <v>1.2463787207789052</v>
      </c>
      <c r="H32" s="202">
        <v>19.620991829327689</v>
      </c>
      <c r="I32" s="202">
        <v>15.667839296442326</v>
      </c>
    </row>
    <row r="33" spans="1:9" s="5" customFormat="1" ht="11.25">
      <c r="A33" s="4" t="s">
        <v>665</v>
      </c>
      <c r="B33" s="4"/>
    </row>
    <row r="34" spans="1:9" s="5" customFormat="1" ht="11.25">
      <c r="A34" s="5" t="s">
        <v>727</v>
      </c>
      <c r="B34" s="4"/>
    </row>
    <row r="35" spans="1:9">
      <c r="A35" s="4" t="s">
        <v>728</v>
      </c>
      <c r="B35" s="4"/>
      <c r="C35" s="5"/>
      <c r="D35" s="5"/>
      <c r="E35" s="5"/>
      <c r="F35" s="5"/>
      <c r="G35" s="5"/>
      <c r="H35" s="5"/>
      <c r="I35" s="5"/>
    </row>
    <row r="36" spans="1:9">
      <c r="A36" s="4" t="s">
        <v>729</v>
      </c>
      <c r="B36" s="4"/>
      <c r="C36" s="5"/>
      <c r="D36" s="5"/>
      <c r="E36" s="5"/>
      <c r="F36" s="5"/>
      <c r="G36" s="5"/>
      <c r="H36" s="5"/>
      <c r="I36" s="5"/>
    </row>
    <row r="37" spans="1:9">
      <c r="A37" s="4" t="s">
        <v>730</v>
      </c>
      <c r="B37" s="5"/>
      <c r="C37" s="5"/>
      <c r="D37" s="5"/>
      <c r="E37" s="5"/>
      <c r="F37" s="5"/>
      <c r="G37" s="5"/>
      <c r="H37" s="5"/>
      <c r="I37" s="5"/>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ustomFormat="1" ht="12"/>
    <row r="90" spans="1:9">
      <c r="A90"/>
      <c r="B90"/>
      <c r="C90"/>
      <c r="D90"/>
      <c r="E90"/>
      <c r="F90"/>
      <c r="G90"/>
      <c r="H90"/>
      <c r="I90"/>
    </row>
    <row r="91" spans="1:9">
      <c r="A91"/>
      <c r="B91"/>
      <c r="C91"/>
      <c r="D91"/>
      <c r="E91"/>
      <c r="F91"/>
      <c r="G91"/>
      <c r="H91"/>
      <c r="I91"/>
    </row>
    <row r="92" spans="1:9">
      <c r="A92"/>
    </row>
  </sheetData>
  <conditionalFormatting sqref="A5:I32">
    <cfRule type="expression" dxfId="179" priority="1">
      <formula>MOD(ROW(),2)=1</formula>
    </cfRule>
  </conditionalFormatting>
  <pageMargins left="0.25" right="0.25" top="0.75" bottom="0.75" header="0.3" footer="0.3"/>
  <pageSetup scale="46"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7375-EB07-4D9D-9A21-06405C10A6B7}">
  <sheetPr>
    <pageSetUpPr fitToPage="1"/>
  </sheetPr>
  <dimension ref="A1:O90"/>
  <sheetViews>
    <sheetView showGridLines="0" zoomScaleNormal="100" workbookViewId="0"/>
  </sheetViews>
  <sheetFormatPr defaultColWidth="9.5703125" defaultRowHeight="14.25"/>
  <cols>
    <col min="1" max="1" width="11.85546875" style="26" customWidth="1"/>
    <col min="2" max="2" width="13.42578125" style="26" customWidth="1"/>
    <col min="3" max="3" width="11.85546875" style="26" customWidth="1"/>
    <col min="4" max="4" width="14.5703125" style="26" customWidth="1"/>
    <col min="5" max="5" width="11.85546875" style="26" customWidth="1"/>
    <col min="6" max="7" width="21.140625" style="26" customWidth="1"/>
    <col min="8" max="9" width="14.85546875" style="26" customWidth="1"/>
    <col min="10" max="14" width="2.140625" style="26" customWidth="1"/>
    <col min="15" max="16384" width="9.5703125" style="26"/>
  </cols>
  <sheetData>
    <row r="1" spans="1:15">
      <c r="A1" s="36" t="s">
        <v>731</v>
      </c>
      <c r="O1" s="16" t="str">
        <f>HYPERLINK("#'"&amp;"Index'!A1","INDEX")</f>
        <v>INDEX</v>
      </c>
    </row>
    <row r="2" spans="1:15">
      <c r="A2" s="163"/>
      <c r="B2" s="164" t="s">
        <v>670</v>
      </c>
      <c r="C2" s="164"/>
      <c r="D2" s="164"/>
      <c r="E2" s="164" t="s">
        <v>732</v>
      </c>
      <c r="F2" s="164"/>
      <c r="G2" s="164"/>
      <c r="H2" s="164" t="s">
        <v>655</v>
      </c>
      <c r="I2" s="164"/>
    </row>
    <row r="3" spans="1:15" ht="17.25" customHeight="1">
      <c r="A3" s="165"/>
      <c r="B3" s="166" t="s">
        <v>672</v>
      </c>
      <c r="C3" s="166"/>
      <c r="D3" s="166"/>
      <c r="E3" s="166"/>
      <c r="F3" s="166"/>
      <c r="G3" s="169" t="s">
        <v>657</v>
      </c>
      <c r="H3" s="166" t="s">
        <v>673</v>
      </c>
      <c r="I3" s="166"/>
    </row>
    <row r="4" spans="1:15" ht="39.75" customHeight="1">
      <c r="A4" s="27" t="s">
        <v>277</v>
      </c>
      <c r="B4" s="37" t="s">
        <v>687</v>
      </c>
      <c r="C4" s="27" t="s">
        <v>660</v>
      </c>
      <c r="D4" s="27" t="s">
        <v>634</v>
      </c>
      <c r="E4" s="27" t="s">
        <v>661</v>
      </c>
      <c r="F4" s="27" t="s">
        <v>714</v>
      </c>
      <c r="G4" s="27" t="s">
        <v>34</v>
      </c>
      <c r="H4" s="37" t="s">
        <v>663</v>
      </c>
      <c r="I4" s="37" t="s">
        <v>664</v>
      </c>
    </row>
    <row r="5" spans="1:15" ht="15" customHeight="1">
      <c r="A5" s="28">
        <v>1970</v>
      </c>
      <c r="B5" s="183">
        <v>447.8</v>
      </c>
      <c r="C5" s="183">
        <v>143.30000000000001</v>
      </c>
      <c r="D5" s="183">
        <v>591.1</v>
      </c>
      <c r="E5" s="183">
        <v>13.2</v>
      </c>
      <c r="F5" s="183">
        <v>577.9</v>
      </c>
      <c r="G5" s="184">
        <v>2.8183095019799858</v>
      </c>
      <c r="H5" s="184">
        <v>6.42</v>
      </c>
      <c r="I5" s="184">
        <v>31.804220747052415</v>
      </c>
    </row>
    <row r="6" spans="1:15" ht="11.1" customHeight="1">
      <c r="A6" s="28">
        <v>1971</v>
      </c>
      <c r="B6" s="183">
        <v>432.6</v>
      </c>
      <c r="C6" s="183">
        <v>157.4</v>
      </c>
      <c r="D6" s="183">
        <v>590</v>
      </c>
      <c r="E6" s="183">
        <v>11.6</v>
      </c>
      <c r="F6" s="183">
        <v>578.4</v>
      </c>
      <c r="G6" s="184">
        <v>2.7853087483928132</v>
      </c>
      <c r="H6" s="184">
        <v>7.57</v>
      </c>
      <c r="I6" s="184">
        <v>35.689029277261803</v>
      </c>
    </row>
    <row r="7" spans="1:15" ht="11.1" customHeight="1">
      <c r="A7" s="28">
        <v>1972</v>
      </c>
      <c r="B7" s="183">
        <v>470.2</v>
      </c>
      <c r="C7" s="183">
        <v>169.5</v>
      </c>
      <c r="D7" s="183">
        <v>639.70000000000005</v>
      </c>
      <c r="E7" s="183">
        <v>16.899999999999999</v>
      </c>
      <c r="F7" s="183">
        <v>622.80000000000007</v>
      </c>
      <c r="G7" s="184">
        <v>2.9671837481419376</v>
      </c>
      <c r="H7" s="184">
        <v>8.14</v>
      </c>
      <c r="I7" s="184">
        <v>36.785972523499638</v>
      </c>
    </row>
    <row r="8" spans="1:15" ht="11.1" customHeight="1">
      <c r="A8" s="28">
        <v>1973</v>
      </c>
      <c r="B8" s="183">
        <v>420.6</v>
      </c>
      <c r="C8" s="183">
        <v>177.6</v>
      </c>
      <c r="D8" s="183">
        <v>598.20000000000005</v>
      </c>
      <c r="E8" s="183">
        <v>16.5</v>
      </c>
      <c r="F8" s="183">
        <v>581.70000000000005</v>
      </c>
      <c r="G8" s="184">
        <v>2.7450462226710526</v>
      </c>
      <c r="H8" s="184">
        <v>9.34</v>
      </c>
      <c r="I8" s="184">
        <v>40.017137960582687</v>
      </c>
    </row>
    <row r="9" spans="1:15" ht="11.1" customHeight="1">
      <c r="A9" s="28">
        <v>1974</v>
      </c>
      <c r="B9" s="183">
        <v>467.6</v>
      </c>
      <c r="C9" s="183">
        <v>182.2</v>
      </c>
      <c r="D9" s="183">
        <v>649.79999999999995</v>
      </c>
      <c r="E9" s="183">
        <v>17.5</v>
      </c>
      <c r="F9" s="183">
        <v>632.29999999999995</v>
      </c>
      <c r="G9" s="184">
        <v>2.956690078277703</v>
      </c>
      <c r="H9" s="184">
        <v>10.4</v>
      </c>
      <c r="I9" s="184">
        <v>40.890147047259575</v>
      </c>
    </row>
    <row r="10" spans="1:15" ht="11.1" customHeight="1">
      <c r="A10" s="28">
        <v>1975</v>
      </c>
      <c r="B10" s="183">
        <v>496.9</v>
      </c>
      <c r="C10" s="183">
        <v>131.1</v>
      </c>
      <c r="D10" s="183">
        <v>628</v>
      </c>
      <c r="E10" s="183">
        <v>22.2</v>
      </c>
      <c r="F10" s="183">
        <v>605.79999999999995</v>
      </c>
      <c r="G10" s="184">
        <v>2.8049802521611493</v>
      </c>
      <c r="H10" s="184">
        <v>10.5</v>
      </c>
      <c r="I10" s="184">
        <v>37.775219456036844</v>
      </c>
    </row>
    <row r="11" spans="1:15" ht="11.1" customHeight="1">
      <c r="A11" s="28">
        <v>1976</v>
      </c>
      <c r="B11" s="183">
        <v>510.9</v>
      </c>
      <c r="C11" s="183">
        <v>213.9</v>
      </c>
      <c r="D11" s="183">
        <v>724.8</v>
      </c>
      <c r="E11" s="183">
        <v>52.6</v>
      </c>
      <c r="F11" s="183">
        <v>672.19999999999993</v>
      </c>
      <c r="G11" s="184">
        <v>3.0829912628706397</v>
      </c>
      <c r="H11" s="184">
        <v>9.67</v>
      </c>
      <c r="I11" s="184">
        <v>32.973028267466837</v>
      </c>
    </row>
    <row r="12" spans="1:15" ht="11.1" customHeight="1">
      <c r="A12" s="28">
        <v>1977</v>
      </c>
      <c r="B12" s="183">
        <v>564.70000000000005</v>
      </c>
      <c r="C12" s="183">
        <v>251</v>
      </c>
      <c r="D12" s="183">
        <v>815.7</v>
      </c>
      <c r="E12" s="183">
        <v>45.9</v>
      </c>
      <c r="F12" s="183">
        <v>769.80000000000007</v>
      </c>
      <c r="G12" s="184">
        <v>3.4952937490635176</v>
      </c>
      <c r="H12" s="184">
        <v>10</v>
      </c>
      <c r="I12" s="184">
        <v>32.10375935021991</v>
      </c>
    </row>
    <row r="13" spans="1:15" ht="11.1" customHeight="1">
      <c r="A13" s="28">
        <v>1978</v>
      </c>
      <c r="B13" s="183">
        <v>593.1</v>
      </c>
      <c r="C13" s="183">
        <v>305</v>
      </c>
      <c r="D13" s="183">
        <v>898.1</v>
      </c>
      <c r="E13" s="183">
        <v>50.7</v>
      </c>
      <c r="F13" s="183">
        <v>847.4</v>
      </c>
      <c r="G13" s="184">
        <v>3.8070849338454971</v>
      </c>
      <c r="H13" s="184">
        <v>12.1</v>
      </c>
      <c r="I13" s="184">
        <v>36.293830048891692</v>
      </c>
    </row>
    <row r="14" spans="1:15" ht="11.1" customHeight="1">
      <c r="A14" s="28">
        <v>1979</v>
      </c>
      <c r="B14" s="183">
        <v>592.1</v>
      </c>
      <c r="C14" s="183">
        <v>320</v>
      </c>
      <c r="D14" s="183">
        <v>912.1</v>
      </c>
      <c r="E14" s="183">
        <v>49.3</v>
      </c>
      <c r="F14" s="183">
        <v>862.80000000000007</v>
      </c>
      <c r="G14" s="184">
        <v>3.8337295327808758</v>
      </c>
      <c r="H14" s="184">
        <v>14.7</v>
      </c>
      <c r="I14" s="184">
        <v>40.715710170618216</v>
      </c>
    </row>
    <row r="15" spans="1:15" ht="15" customHeight="1">
      <c r="A15" s="28">
        <v>1980</v>
      </c>
      <c r="B15" s="183">
        <v>614.29999999999995</v>
      </c>
      <c r="C15" s="183">
        <v>316.2</v>
      </c>
      <c r="D15" s="183">
        <v>930.5</v>
      </c>
      <c r="E15" s="183">
        <v>51</v>
      </c>
      <c r="F15" s="183">
        <v>879.5</v>
      </c>
      <c r="G15" s="184">
        <v>3.8620974328798643</v>
      </c>
      <c r="H15" s="184">
        <v>13.7</v>
      </c>
      <c r="I15" s="184">
        <v>34.793650793650791</v>
      </c>
    </row>
    <row r="16" spans="1:15" ht="11.1" customHeight="1">
      <c r="A16" s="28">
        <v>1981</v>
      </c>
      <c r="B16" s="183">
        <v>603.70000000000005</v>
      </c>
      <c r="C16" s="183">
        <v>374.6</v>
      </c>
      <c r="D16" s="183">
        <v>978.30000000000007</v>
      </c>
      <c r="E16" s="183">
        <v>58.5</v>
      </c>
      <c r="F16" s="183">
        <v>919.80000000000007</v>
      </c>
      <c r="G16" s="184">
        <v>3.9997216979901378</v>
      </c>
      <c r="H16" s="184">
        <v>15.2</v>
      </c>
      <c r="I16" s="184">
        <v>35.273368606701936</v>
      </c>
    </row>
    <row r="17" spans="1:9" ht="11.1" customHeight="1">
      <c r="A17" s="28">
        <v>1982</v>
      </c>
      <c r="B17" s="183">
        <v>722.2</v>
      </c>
      <c r="C17" s="183">
        <v>304.60000000000002</v>
      </c>
      <c r="D17" s="183">
        <v>1026.8000000000002</v>
      </c>
      <c r="E17" s="183">
        <v>54.9</v>
      </c>
      <c r="F17" s="183">
        <v>971.9000000000002</v>
      </c>
      <c r="G17" s="184">
        <v>4.1858321704825414</v>
      </c>
      <c r="H17" s="184">
        <v>12.7</v>
      </c>
      <c r="I17" s="184">
        <v>27.755922720517528</v>
      </c>
    </row>
    <row r="18" spans="1:9" ht="11.1" customHeight="1">
      <c r="A18" s="28">
        <v>1983</v>
      </c>
      <c r="B18" s="183">
        <v>728.6</v>
      </c>
      <c r="C18" s="183">
        <v>390.6</v>
      </c>
      <c r="D18" s="183">
        <v>1119.2</v>
      </c>
      <c r="E18" s="183">
        <v>56.2</v>
      </c>
      <c r="F18" s="183">
        <v>1063</v>
      </c>
      <c r="G18" s="184">
        <v>4.5367829386232597</v>
      </c>
      <c r="H18" s="184">
        <v>14.05</v>
      </c>
      <c r="I18" s="184">
        <v>29.550951729940056</v>
      </c>
    </row>
    <row r="19" spans="1:9" ht="11.1" customHeight="1">
      <c r="A19" s="28">
        <v>1984</v>
      </c>
      <c r="B19" s="183">
        <v>766.1</v>
      </c>
      <c r="C19" s="183">
        <v>388.3</v>
      </c>
      <c r="D19" s="183">
        <v>1154.4000000000001</v>
      </c>
      <c r="E19" s="183">
        <v>54.7</v>
      </c>
      <c r="F19" s="183">
        <v>1099.7</v>
      </c>
      <c r="G19" s="184">
        <v>4.6528847292974769</v>
      </c>
      <c r="H19" s="184">
        <v>13.45</v>
      </c>
      <c r="I19" s="184">
        <v>27.302992164345742</v>
      </c>
    </row>
    <row r="20" spans="1:9" ht="11.1" customHeight="1">
      <c r="A20" s="28">
        <v>1985</v>
      </c>
      <c r="B20" s="183">
        <v>723.2</v>
      </c>
      <c r="C20" s="183">
        <v>380.5</v>
      </c>
      <c r="D20" s="183">
        <v>1103.7</v>
      </c>
      <c r="E20" s="183">
        <v>55.9</v>
      </c>
      <c r="F20" s="183">
        <v>1047.8</v>
      </c>
      <c r="G20" s="184">
        <v>4.393917791215519</v>
      </c>
      <c r="H20" s="184">
        <v>12.75</v>
      </c>
      <c r="I20" s="184">
        <v>25.08805415084316</v>
      </c>
    </row>
    <row r="21" spans="1:9" ht="11.1" customHeight="1">
      <c r="A21" s="28">
        <v>1986</v>
      </c>
      <c r="B21" s="183">
        <v>745.7</v>
      </c>
      <c r="C21" s="183">
        <v>429.1</v>
      </c>
      <c r="D21" s="183">
        <v>1174.8000000000002</v>
      </c>
      <c r="E21" s="183">
        <v>61.8</v>
      </c>
      <c r="F21" s="183">
        <v>1113.0000000000002</v>
      </c>
      <c r="G21" s="184">
        <v>4.6249548100776652</v>
      </c>
      <c r="H21" s="184">
        <v>12.75</v>
      </c>
      <c r="I21" s="184">
        <v>24.590163934426229</v>
      </c>
    </row>
    <row r="22" spans="1:9" ht="11.1" customHeight="1">
      <c r="A22" s="28">
        <v>1987</v>
      </c>
      <c r="B22" s="183">
        <v>813.3</v>
      </c>
      <c r="C22" s="183">
        <v>476</v>
      </c>
      <c r="D22" s="183">
        <v>1289.3</v>
      </c>
      <c r="E22" s="183">
        <v>59.1</v>
      </c>
      <c r="F22" s="183">
        <v>1230.2</v>
      </c>
      <c r="G22" s="184">
        <v>5.0666381113984942</v>
      </c>
      <c r="H22" s="184">
        <v>15.6</v>
      </c>
      <c r="I22" s="184">
        <v>29.364153145352557</v>
      </c>
    </row>
    <row r="23" spans="1:9" ht="11.1" customHeight="1">
      <c r="A23" s="28">
        <v>1988</v>
      </c>
      <c r="B23" s="183">
        <v>834.9</v>
      </c>
      <c r="C23" s="183">
        <v>428.6</v>
      </c>
      <c r="D23" s="183">
        <v>1263.5</v>
      </c>
      <c r="E23" s="183">
        <v>81.400000000000006</v>
      </c>
      <c r="F23" s="183">
        <v>1182.0999999999999</v>
      </c>
      <c r="G23" s="184">
        <v>4.8244844319466491</v>
      </c>
      <c r="H23" s="184">
        <v>15.75</v>
      </c>
      <c r="I23" s="184">
        <v>28.634801738087013</v>
      </c>
    </row>
    <row r="24" spans="1:9" ht="11.1" customHeight="1">
      <c r="A24" s="28">
        <v>1989</v>
      </c>
      <c r="B24" s="183">
        <v>805.2</v>
      </c>
      <c r="C24" s="183">
        <v>452.8</v>
      </c>
      <c r="D24" s="183">
        <v>1258</v>
      </c>
      <c r="E24" s="183">
        <v>74.8</v>
      </c>
      <c r="F24" s="183">
        <v>1183.2</v>
      </c>
      <c r="G24" s="184">
        <v>4.7836598717565151</v>
      </c>
      <c r="H24" s="184">
        <v>17</v>
      </c>
      <c r="I24" s="184">
        <v>29.741597998565407</v>
      </c>
    </row>
    <row r="25" spans="1:9" ht="15" customHeight="1">
      <c r="A25" s="28">
        <v>1990</v>
      </c>
      <c r="B25" s="183">
        <v>857.6</v>
      </c>
      <c r="C25" s="183">
        <v>394.56808999999998</v>
      </c>
      <c r="D25" s="183">
        <v>1252.1680900000001</v>
      </c>
      <c r="E25" s="183">
        <v>83.002274</v>
      </c>
      <c r="F25" s="183">
        <v>1169.1658160000002</v>
      </c>
      <c r="G25" s="184">
        <v>4.6741952888874678</v>
      </c>
      <c r="H25" s="184">
        <v>15.8</v>
      </c>
      <c r="I25" s="184">
        <v>26.641037314313653</v>
      </c>
    </row>
    <row r="26" spans="1:9" ht="11.1" customHeight="1">
      <c r="A26" s="28">
        <v>1991</v>
      </c>
      <c r="B26" s="183">
        <v>854.1</v>
      </c>
      <c r="C26" s="183">
        <v>382.91007000000002</v>
      </c>
      <c r="D26" s="183">
        <v>1237.01007</v>
      </c>
      <c r="E26" s="183">
        <v>81.617322999999999</v>
      </c>
      <c r="F26" s="183">
        <v>1155.3927470000001</v>
      </c>
      <c r="G26" s="184">
        <v>4.5578881744269077</v>
      </c>
      <c r="H26" s="184">
        <v>19.75</v>
      </c>
      <c r="I26" s="184">
        <v>32.217020374206811</v>
      </c>
    </row>
    <row r="27" spans="1:9" ht="11.1" customHeight="1">
      <c r="A27" s="28">
        <v>1992</v>
      </c>
      <c r="B27" s="183">
        <v>915.6</v>
      </c>
      <c r="C27" s="183">
        <v>432.45056</v>
      </c>
      <c r="D27" s="183">
        <v>1348.0505600000001</v>
      </c>
      <c r="E27" s="183">
        <v>82.114293000000004</v>
      </c>
      <c r="F27" s="183">
        <v>1265.936267</v>
      </c>
      <c r="G27" s="184">
        <v>4.9278545509042644</v>
      </c>
      <c r="H27" s="184">
        <v>19.100000000000001</v>
      </c>
      <c r="I27" s="184">
        <v>30.462034098339743</v>
      </c>
    </row>
    <row r="28" spans="1:9" ht="11.1" customHeight="1">
      <c r="A28" s="28">
        <v>1993</v>
      </c>
      <c r="B28" s="183">
        <v>933.5</v>
      </c>
      <c r="C28" s="183">
        <v>502.26218</v>
      </c>
      <c r="D28" s="183">
        <v>1435.7621799999999</v>
      </c>
      <c r="E28" s="183">
        <v>79.369643999999994</v>
      </c>
      <c r="F28" s="183">
        <v>1356.3925359999998</v>
      </c>
      <c r="G28" s="184">
        <v>5.2117828130103163</v>
      </c>
      <c r="H28" s="184">
        <v>18.100000000000001</v>
      </c>
      <c r="I28" s="184">
        <v>28.197977846671552</v>
      </c>
    </row>
    <row r="29" spans="1:9" ht="11.1" customHeight="1">
      <c r="A29" s="28">
        <v>1994</v>
      </c>
      <c r="B29" s="183">
        <v>941.5</v>
      </c>
      <c r="C29" s="183">
        <v>549.11656000000005</v>
      </c>
      <c r="D29" s="183">
        <v>1490.6165599999999</v>
      </c>
      <c r="E29" s="183">
        <v>77.890372999999997</v>
      </c>
      <c r="F29" s="183">
        <v>1412.726187</v>
      </c>
      <c r="G29" s="184">
        <v>5.3626922174645841</v>
      </c>
      <c r="H29" s="184">
        <v>16</v>
      </c>
      <c r="I29" s="184">
        <v>24.406241896364993</v>
      </c>
    </row>
    <row r="30" spans="1:9" ht="11.1" customHeight="1">
      <c r="A30" s="28">
        <v>1995</v>
      </c>
      <c r="B30" s="183">
        <v>1000.2</v>
      </c>
      <c r="C30" s="183">
        <v>572.04414999999995</v>
      </c>
      <c r="D30" s="183">
        <v>1572.24415</v>
      </c>
      <c r="E30" s="183">
        <v>77.140313000000006</v>
      </c>
      <c r="F30" s="183">
        <v>1495.1038369999999</v>
      </c>
      <c r="G30" s="184">
        <v>5.6089460678203906</v>
      </c>
      <c r="H30" s="184">
        <v>16.5</v>
      </c>
      <c r="I30" s="184">
        <v>24.651517188830617</v>
      </c>
    </row>
    <row r="31" spans="1:9" ht="11.1" customHeight="1">
      <c r="A31" s="28">
        <v>1996</v>
      </c>
      <c r="B31" s="183">
        <v>983.6</v>
      </c>
      <c r="C31" s="183">
        <v>686.30357000000004</v>
      </c>
      <c r="D31" s="183">
        <v>1669.9035699999999</v>
      </c>
      <c r="E31" s="183">
        <v>70.687137000000007</v>
      </c>
      <c r="F31" s="183">
        <v>1599.2164330000001</v>
      </c>
      <c r="G31" s="184">
        <v>5.9303379093474549</v>
      </c>
      <c r="H31" s="184">
        <v>19</v>
      </c>
      <c r="I31" s="184">
        <v>27.877222841716058</v>
      </c>
    </row>
    <row r="32" spans="1:9" ht="11.1" customHeight="1">
      <c r="A32" s="28">
        <v>1997</v>
      </c>
      <c r="B32" s="183">
        <v>1157.0999999999999</v>
      </c>
      <c r="C32" s="183">
        <v>667.54783999999995</v>
      </c>
      <c r="D32" s="183">
        <v>1824.6478399999999</v>
      </c>
      <c r="E32" s="183">
        <v>71.772354000000007</v>
      </c>
      <c r="F32" s="183">
        <v>1752.8754859999999</v>
      </c>
      <c r="G32" s="184">
        <v>6.4228596983643085</v>
      </c>
      <c r="H32" s="184">
        <v>17.7</v>
      </c>
      <c r="I32" s="184">
        <v>25.527127981770459</v>
      </c>
    </row>
    <row r="33" spans="1:14" ht="11.1" customHeight="1">
      <c r="A33" s="28">
        <v>1998</v>
      </c>
      <c r="B33" s="183">
        <v>1119.7</v>
      </c>
      <c r="C33" s="183">
        <v>723.30165999999997</v>
      </c>
      <c r="D33" s="183">
        <v>1843.0016599999999</v>
      </c>
      <c r="E33" s="183">
        <v>50.931572000000003</v>
      </c>
      <c r="F33" s="183">
        <v>1792.0700879999999</v>
      </c>
      <c r="G33" s="184">
        <v>6.4903032721873126</v>
      </c>
      <c r="H33" s="184">
        <v>20</v>
      </c>
      <c r="I33" s="184">
        <v>28.529856494821832</v>
      </c>
    </row>
    <row r="34" spans="1:14" ht="11.1" customHeight="1">
      <c r="A34" s="28">
        <v>1999</v>
      </c>
      <c r="B34" s="183">
        <v>1182.5999999999999</v>
      </c>
      <c r="C34" s="183">
        <v>749.63679999999999</v>
      </c>
      <c r="D34" s="183">
        <v>1932.2367999999999</v>
      </c>
      <c r="E34" s="183">
        <v>52.802703999999999</v>
      </c>
      <c r="F34" s="183">
        <v>1879.434096</v>
      </c>
      <c r="G34" s="184">
        <v>6.7292078125279717</v>
      </c>
      <c r="H34" s="184">
        <v>18.2</v>
      </c>
      <c r="I34" s="184">
        <v>25.603511338697878</v>
      </c>
    </row>
    <row r="35" spans="1:14" ht="15" customHeight="1">
      <c r="A35" s="28">
        <v>2000</v>
      </c>
      <c r="B35" s="183">
        <v>1087.3</v>
      </c>
      <c r="C35" s="183">
        <v>763.36127999999997</v>
      </c>
      <c r="D35" s="183">
        <v>1850.6612799999998</v>
      </c>
      <c r="E35" s="183">
        <v>57.145642000000002</v>
      </c>
      <c r="F35" s="183">
        <v>1793.5156379999999</v>
      </c>
      <c r="G35" s="184">
        <v>6.3513228815515452</v>
      </c>
      <c r="H35" s="184">
        <v>19.899999999999999</v>
      </c>
      <c r="I35" s="184">
        <v>27.36937655585966</v>
      </c>
    </row>
    <row r="36" spans="1:14" ht="11.1" customHeight="1">
      <c r="A36" s="28">
        <v>2001</v>
      </c>
      <c r="B36" s="183">
        <v>1039.2</v>
      </c>
      <c r="C36" s="183">
        <v>811.49787000000003</v>
      </c>
      <c r="D36" s="183">
        <v>1850.69787</v>
      </c>
      <c r="E36" s="183">
        <v>62.457407000000003</v>
      </c>
      <c r="F36" s="183">
        <v>1788.2404629999999</v>
      </c>
      <c r="G36" s="184">
        <v>6.2677319815115977</v>
      </c>
      <c r="H36" s="184">
        <v>19.8</v>
      </c>
      <c r="I36" s="184">
        <v>26.618269812462188</v>
      </c>
    </row>
    <row r="37" spans="1:14" ht="11.1" customHeight="1">
      <c r="A37" s="28">
        <v>2002</v>
      </c>
      <c r="B37" s="183">
        <v>1093.9000000000001</v>
      </c>
      <c r="C37" s="183">
        <v>868.70806000000005</v>
      </c>
      <c r="D37" s="183">
        <v>1962.60806</v>
      </c>
      <c r="E37" s="183">
        <v>54.378704999999997</v>
      </c>
      <c r="F37" s="183">
        <v>1908.2293549999999</v>
      </c>
      <c r="G37" s="184">
        <v>6.6233857810736083</v>
      </c>
      <c r="H37" s="184">
        <v>19</v>
      </c>
      <c r="I37" s="184">
        <v>25.165562913907287</v>
      </c>
    </row>
    <row r="38" spans="1:14" ht="11.1" customHeight="1">
      <c r="A38" s="28">
        <v>2003</v>
      </c>
      <c r="B38" s="183">
        <v>938.1</v>
      </c>
      <c r="C38" s="183">
        <v>900.25868000000003</v>
      </c>
      <c r="D38" s="183">
        <v>1838.35868</v>
      </c>
      <c r="E38" s="183">
        <v>47.592545000000001</v>
      </c>
      <c r="F38" s="183">
        <v>1790.7661350000001</v>
      </c>
      <c r="G38" s="184">
        <v>6.1576521171194374</v>
      </c>
      <c r="H38" s="184">
        <v>19.899999999999999</v>
      </c>
      <c r="I38" s="184">
        <v>25.84012881109437</v>
      </c>
    </row>
    <row r="39" spans="1:14" ht="11.1" customHeight="1">
      <c r="A39" s="28">
        <v>2004</v>
      </c>
      <c r="B39" s="183">
        <v>1000.5</v>
      </c>
      <c r="C39" s="183">
        <v>933.39360099999999</v>
      </c>
      <c r="D39" s="183">
        <v>1933.893601</v>
      </c>
      <c r="E39" s="183">
        <v>46.958454000000003</v>
      </c>
      <c r="F39" s="183">
        <v>1886.9351469999999</v>
      </c>
      <c r="G39" s="184">
        <v>6.4298870981039746</v>
      </c>
      <c r="H39" s="184">
        <v>20.2</v>
      </c>
      <c r="I39" s="184">
        <v>25.547306782683478</v>
      </c>
      <c r="N39" s="26" t="s">
        <v>733</v>
      </c>
    </row>
    <row r="40" spans="1:14" ht="11.1" customHeight="1">
      <c r="A40" s="28">
        <v>2005</v>
      </c>
      <c r="B40" s="183">
        <v>926.5</v>
      </c>
      <c r="C40" s="183">
        <v>955.05081800000005</v>
      </c>
      <c r="D40" s="183">
        <v>1881.5508180000002</v>
      </c>
      <c r="E40" s="183">
        <v>47.129444999999997</v>
      </c>
      <c r="F40" s="183">
        <v>1834.4213730000001</v>
      </c>
      <c r="G40" s="184">
        <v>6.1934731392091527</v>
      </c>
      <c r="H40" s="184">
        <v>23.1</v>
      </c>
      <c r="I40" s="184">
        <v>28.330696493616394</v>
      </c>
    </row>
    <row r="41" spans="1:14" ht="11.1" customHeight="1">
      <c r="A41" s="28">
        <v>2006</v>
      </c>
      <c r="B41" s="183">
        <v>907.9</v>
      </c>
      <c r="C41" s="183">
        <v>974.32421399999998</v>
      </c>
      <c r="D41" s="183">
        <v>1882.2242139999998</v>
      </c>
      <c r="E41" s="183">
        <v>46.263824999999997</v>
      </c>
      <c r="F41" s="183">
        <v>1835.9603889999999</v>
      </c>
      <c r="G41" s="184">
        <v>6.1404214891629332</v>
      </c>
      <c r="H41" s="184">
        <v>25.3</v>
      </c>
      <c r="I41" s="184">
        <v>30.092179601546238</v>
      </c>
    </row>
    <row r="42" spans="1:14" ht="11.1" customHeight="1">
      <c r="A42" s="28">
        <v>2007</v>
      </c>
      <c r="B42" s="183">
        <v>970</v>
      </c>
      <c r="C42" s="183">
        <v>1012.206457</v>
      </c>
      <c r="D42" s="183">
        <v>1982.206457</v>
      </c>
      <c r="E42" s="183">
        <v>42.442999999999998</v>
      </c>
      <c r="F42" s="183">
        <v>1939.763457</v>
      </c>
      <c r="G42" s="184">
        <v>6.4229744973804426</v>
      </c>
      <c r="H42" s="184">
        <v>24.6</v>
      </c>
      <c r="I42" s="184">
        <v>28.488048916064479</v>
      </c>
    </row>
    <row r="43" spans="1:14" ht="11.1" customHeight="1">
      <c r="A43" s="28">
        <v>2008</v>
      </c>
      <c r="B43" s="183">
        <v>884.3</v>
      </c>
      <c r="C43" s="183">
        <v>1097.9449959999999</v>
      </c>
      <c r="D43" s="183">
        <v>1982.2449959999999</v>
      </c>
      <c r="E43" s="183">
        <v>35.271475000000002</v>
      </c>
      <c r="F43" s="183">
        <v>1946.9735209999999</v>
      </c>
      <c r="G43" s="184">
        <v>6.3877553254073938</v>
      </c>
      <c r="H43" s="184">
        <v>24.8</v>
      </c>
      <c r="I43" s="184">
        <v>28.18918580992759</v>
      </c>
    </row>
    <row r="44" spans="1:14" ht="11.1" customHeight="1">
      <c r="A44" s="28">
        <v>2009</v>
      </c>
      <c r="B44" s="183">
        <v>935.9</v>
      </c>
      <c r="C44" s="183">
        <v>1188.8410859999999</v>
      </c>
      <c r="D44" s="183">
        <v>2124.741086</v>
      </c>
      <c r="E44" s="183">
        <v>33.010553000000002</v>
      </c>
      <c r="F44" s="183">
        <v>2091.7305329999999</v>
      </c>
      <c r="G44" s="184">
        <v>6.8037164142842501</v>
      </c>
      <c r="H44" s="184">
        <v>25.6</v>
      </c>
      <c r="I44" s="184">
        <v>28.907935002314893</v>
      </c>
    </row>
    <row r="45" spans="1:14" ht="15" customHeight="1">
      <c r="A45" s="28">
        <v>2010</v>
      </c>
      <c r="B45" s="183">
        <v>835.1</v>
      </c>
      <c r="C45" s="183">
        <v>1290.9698384142998</v>
      </c>
      <c r="D45" s="183">
        <v>2126.0698384142997</v>
      </c>
      <c r="E45" s="183">
        <v>41.065606654160007</v>
      </c>
      <c r="F45" s="183">
        <v>2085.0042317601396</v>
      </c>
      <c r="G45" s="184">
        <v>6.7314380520787473</v>
      </c>
      <c r="H45" s="184">
        <v>22.9</v>
      </c>
      <c r="I45" s="184">
        <v>25.552617190551107</v>
      </c>
    </row>
    <row r="46" spans="1:14" ht="11.1" customHeight="1">
      <c r="A46" s="28">
        <v>2011</v>
      </c>
      <c r="B46" s="183">
        <v>719.4</v>
      </c>
      <c r="C46" s="183">
        <v>1309.9848909439604</v>
      </c>
      <c r="D46" s="183">
        <v>2029.3848909439603</v>
      </c>
      <c r="E46" s="183">
        <v>38.422924250919998</v>
      </c>
      <c r="F46" s="183">
        <v>1990.9619666930403</v>
      </c>
      <c r="G46" s="184">
        <v>6.3818219323716932</v>
      </c>
      <c r="H46" s="184">
        <v>26.7</v>
      </c>
      <c r="I46" s="184">
        <v>29.191174862790547</v>
      </c>
    </row>
    <row r="47" spans="1:14" ht="11.1" customHeight="1">
      <c r="A47" s="28">
        <v>2012</v>
      </c>
      <c r="B47" s="183">
        <v>818.2</v>
      </c>
      <c r="C47" s="183">
        <v>1453.8278272922803</v>
      </c>
      <c r="D47" s="183">
        <v>2272.0278272922806</v>
      </c>
      <c r="E47" s="183">
        <v>33.937666748699996</v>
      </c>
      <c r="F47" s="183">
        <v>2238.0901605435806</v>
      </c>
      <c r="G47" s="184">
        <v>7.1238741988234846</v>
      </c>
      <c r="H47" s="184">
        <v>25</v>
      </c>
      <c r="I47" s="184">
        <v>26.830943590624194</v>
      </c>
    </row>
    <row r="48" spans="1:14" ht="11.1" customHeight="1">
      <c r="A48" s="28">
        <v>2013</v>
      </c>
      <c r="B48" s="183">
        <v>760.3</v>
      </c>
      <c r="C48" s="183">
        <v>1587.7749497805801</v>
      </c>
      <c r="D48" s="183">
        <v>2348.07494978058</v>
      </c>
      <c r="E48" s="183">
        <v>31.421780860140007</v>
      </c>
      <c r="F48" s="183">
        <v>2316.6531689204398</v>
      </c>
      <c r="G48" s="184">
        <v>7.3243487339921396</v>
      </c>
      <c r="H48" s="184">
        <v>26.8</v>
      </c>
      <c r="I48" s="184">
        <v>28.274217711476378</v>
      </c>
    </row>
    <row r="49" spans="1:9" ht="11.1" customHeight="1">
      <c r="A49" s="28">
        <v>2014</v>
      </c>
      <c r="B49" s="183">
        <v>689.5</v>
      </c>
      <c r="C49" s="183">
        <v>1710.81954734592</v>
      </c>
      <c r="D49" s="183">
        <v>2400.31954734592</v>
      </c>
      <c r="E49" s="183">
        <v>32.480490090400004</v>
      </c>
      <c r="F49" s="183">
        <v>2367.8390572555199</v>
      </c>
      <c r="G49" s="184">
        <v>7.4325497186559524</v>
      </c>
      <c r="H49" s="184">
        <v>24.4</v>
      </c>
      <c r="I49" s="184">
        <v>25.301754531502755</v>
      </c>
    </row>
    <row r="50" spans="1:9" ht="11.1" customHeight="1">
      <c r="A50" s="28">
        <v>2015</v>
      </c>
      <c r="B50" s="183">
        <v>672.5</v>
      </c>
      <c r="C50" s="183">
        <v>1785.4852735852005</v>
      </c>
      <c r="D50" s="183">
        <v>2457.9852735852005</v>
      </c>
      <c r="E50" s="183">
        <v>31.081949710239996</v>
      </c>
      <c r="F50" s="183">
        <v>2426.9033238749607</v>
      </c>
      <c r="G50" s="184">
        <v>7.5634930244004259</v>
      </c>
      <c r="H50" s="184">
        <v>26.1</v>
      </c>
      <c r="I50" s="184">
        <v>26.830597160685464</v>
      </c>
    </row>
    <row r="51" spans="1:9" ht="11.1" customHeight="1">
      <c r="A51" s="28">
        <v>2016</v>
      </c>
      <c r="B51" s="183">
        <v>728.33</v>
      </c>
      <c r="C51" s="183">
        <v>1924.4459753263804</v>
      </c>
      <c r="D51" s="183">
        <v>2652.7759753263804</v>
      </c>
      <c r="E51" s="183">
        <v>28.757127213980006</v>
      </c>
      <c r="F51" s="183">
        <v>2624.0188481124005</v>
      </c>
      <c r="G51" s="184">
        <v>8.1198497306112234</v>
      </c>
      <c r="H51" s="184">
        <v>25.8</v>
      </c>
      <c r="I51" s="184">
        <v>26.270772238514173</v>
      </c>
    </row>
    <row r="52" spans="1:9" ht="11.1" customHeight="1">
      <c r="A52" s="28">
        <v>2017</v>
      </c>
      <c r="B52" s="183">
        <v>502.87</v>
      </c>
      <c r="C52" s="183">
        <v>1943.9221012039779</v>
      </c>
      <c r="D52" s="183">
        <v>2446.7921012039778</v>
      </c>
      <c r="E52" s="183">
        <v>30.639386636271102</v>
      </c>
      <c r="F52" s="183">
        <v>2416.1527145677069</v>
      </c>
      <c r="G52" s="184">
        <v>7.4296061317427196</v>
      </c>
      <c r="H52" s="184">
        <v>29.4</v>
      </c>
      <c r="I52" s="184">
        <v>29.4</v>
      </c>
    </row>
    <row r="53" spans="1:9" ht="11.1" customHeight="1">
      <c r="A53" s="28">
        <v>2018</v>
      </c>
      <c r="B53" s="183">
        <v>479.79</v>
      </c>
      <c r="C53" s="183">
        <v>2079.4852897969431</v>
      </c>
      <c r="D53" s="183">
        <v>2559.2752897969431</v>
      </c>
      <c r="E53" s="183">
        <v>27.1430513695096</v>
      </c>
      <c r="F53" s="183">
        <v>2532.1322384274335</v>
      </c>
      <c r="G53" s="184">
        <v>7.7453243699306826</v>
      </c>
      <c r="H53" s="184">
        <v>28.4</v>
      </c>
      <c r="I53" s="184">
        <v>27.764199824029717</v>
      </c>
    </row>
    <row r="54" spans="1:9" ht="11.1" customHeight="1">
      <c r="A54" s="28">
        <v>2019</v>
      </c>
      <c r="B54" s="183">
        <v>424.37</v>
      </c>
      <c r="C54" s="183">
        <v>2144.0046753398501</v>
      </c>
      <c r="D54" s="183">
        <v>2568.37467533985</v>
      </c>
      <c r="E54" s="183">
        <v>31.606294434985401</v>
      </c>
      <c r="F54" s="183">
        <v>2536.7683809048644</v>
      </c>
      <c r="G54" s="184">
        <v>7.7228424492217069</v>
      </c>
      <c r="H54" s="184">
        <v>26.5</v>
      </c>
      <c r="I54" s="184">
        <v>25.48518012732973</v>
      </c>
    </row>
    <row r="55" spans="1:9" ht="11.1" customHeight="1">
      <c r="A55" s="28">
        <v>2020</v>
      </c>
      <c r="B55" s="183">
        <v>344.06</v>
      </c>
      <c r="C55" s="183">
        <v>2193.0029576511397</v>
      </c>
      <c r="D55" s="183">
        <v>2537.0629576511396</v>
      </c>
      <c r="E55" s="183">
        <v>31.659306790549198</v>
      </c>
      <c r="F55" s="183">
        <v>2505.4036508605905</v>
      </c>
      <c r="G55" s="184">
        <v>7.5895109042658255</v>
      </c>
      <c r="H55" s="184">
        <v>28.8</v>
      </c>
      <c r="I55" s="184">
        <v>27.329664072879105</v>
      </c>
    </row>
    <row r="56" spans="1:9" s="5" customFormat="1" ht="11.25">
      <c r="A56" s="28">
        <v>2021</v>
      </c>
      <c r="B56" s="183">
        <v>381.8</v>
      </c>
      <c r="C56" s="183">
        <v>2314.8437990188704</v>
      </c>
      <c r="D56" s="183">
        <v>2696.6437990188706</v>
      </c>
      <c r="E56" s="183">
        <v>50.092884056884202</v>
      </c>
      <c r="F56" s="183">
        <v>2646.5509149619866</v>
      </c>
      <c r="G56" s="184">
        <v>7.9631536038014987</v>
      </c>
      <c r="H56" s="184">
        <v>30.4</v>
      </c>
      <c r="I56" s="184">
        <v>27.592967423960495</v>
      </c>
    </row>
    <row r="57" spans="1:9" s="5" customFormat="1" ht="11.25">
      <c r="A57" s="28">
        <v>2022</v>
      </c>
      <c r="B57" s="183">
        <v>337.16</v>
      </c>
      <c r="C57" s="183">
        <v>2418.3788761167498</v>
      </c>
      <c r="D57" s="183">
        <v>2755.5388761167496</v>
      </c>
      <c r="E57" s="183">
        <v>31.1252303465502</v>
      </c>
      <c r="F57" s="183">
        <v>2724.4136457701993</v>
      </c>
      <c r="G57" s="184">
        <v>8.1504113173446733</v>
      </c>
      <c r="H57" s="184">
        <v>38.200000000000003</v>
      </c>
      <c r="I57" s="184">
        <v>32.361362904728828</v>
      </c>
    </row>
    <row r="58" spans="1:9" s="5" customFormat="1" ht="11.25">
      <c r="A58" s="28">
        <v>2023</v>
      </c>
      <c r="B58" s="183">
        <v>345.78000000000003</v>
      </c>
      <c r="C58" s="183">
        <v>2535.1612858359108</v>
      </c>
      <c r="D58" s="183">
        <v>2880.941285835911</v>
      </c>
      <c r="E58" s="183">
        <v>28.5181670928764</v>
      </c>
      <c r="F58" s="183">
        <v>2852.4231187430346</v>
      </c>
      <c r="G58" s="184">
        <v>8.4628660264638373</v>
      </c>
      <c r="H58" s="184">
        <v>33.1</v>
      </c>
      <c r="I58" s="184">
        <v>27.070792986129284</v>
      </c>
    </row>
    <row r="59" spans="1:9" s="5" customFormat="1" ht="11.25">
      <c r="A59" s="28">
        <v>2024</v>
      </c>
      <c r="B59" s="183">
        <v>262.55</v>
      </c>
      <c r="C59" s="183">
        <v>2594.6008615047094</v>
      </c>
      <c r="D59" s="183">
        <v>2857.1508615047096</v>
      </c>
      <c r="E59" s="183">
        <v>25.900360713166499</v>
      </c>
      <c r="F59" s="183">
        <v>2831.2505007915429</v>
      </c>
      <c r="G59" s="184">
        <v>8.3184993544156445</v>
      </c>
      <c r="H59" s="184">
        <v>38.5</v>
      </c>
      <c r="I59" s="184">
        <v>30.743186591179501</v>
      </c>
    </row>
    <row r="60" spans="1:9" s="5" customFormat="1" ht="11.25">
      <c r="A60" s="4" t="s">
        <v>704</v>
      </c>
      <c r="B60" s="4"/>
    </row>
    <row r="61" spans="1:9">
      <c r="A61" s="5" t="s">
        <v>734</v>
      </c>
      <c r="B61" s="4"/>
      <c r="C61" s="5"/>
      <c r="D61" s="5"/>
      <c r="E61" s="5"/>
      <c r="F61" s="5"/>
      <c r="G61" s="5"/>
      <c r="H61" s="5"/>
      <c r="I61" s="5"/>
    </row>
    <row r="62" spans="1:9">
      <c r="A62" s="4" t="s">
        <v>676</v>
      </c>
      <c r="B62" s="4"/>
      <c r="C62" s="5"/>
      <c r="D62" s="5"/>
      <c r="E62" s="5"/>
      <c r="F62" s="5"/>
      <c r="G62" s="5"/>
      <c r="H62" s="5"/>
      <c r="I62" s="5"/>
    </row>
    <row r="63" spans="1:9">
      <c r="A63" s="4" t="s">
        <v>668</v>
      </c>
      <c r="B63" s="5"/>
      <c r="C63" s="5"/>
      <c r="D63" s="5"/>
      <c r="E63" s="5"/>
      <c r="F63" s="5"/>
      <c r="G63" s="5"/>
      <c r="H63" s="5"/>
      <c r="I63" s="5"/>
    </row>
    <row r="64" spans="1:9">
      <c r="A64"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 r="A88"/>
      <c r="B88"/>
      <c r="C88"/>
      <c r="D88"/>
      <c r="E88"/>
      <c r="F88"/>
      <c r="G88"/>
      <c r="H88"/>
      <c r="I88"/>
    </row>
    <row r="89" spans="1:9">
      <c r="A89"/>
      <c r="B89"/>
      <c r="C89"/>
      <c r="D89"/>
      <c r="E89"/>
      <c r="F89"/>
      <c r="G89"/>
      <c r="H89"/>
      <c r="I89"/>
    </row>
    <row r="90" spans="1:9">
      <c r="A90"/>
    </row>
  </sheetData>
  <conditionalFormatting sqref="A5:I59">
    <cfRule type="expression" dxfId="178" priority="1">
      <formula>MOD(ROW(),2)=1</formula>
    </cfRule>
  </conditionalFormatting>
  <pageMargins left="0.25" right="0.25" top="0.75" bottom="0.75" header="0.3" footer="0.3"/>
  <pageSetup scale="65"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7598F-5D55-4633-94A5-1830A897C29C}">
  <sheetPr>
    <pageSetUpPr fitToPage="1"/>
  </sheetPr>
  <dimension ref="A1:Q89"/>
  <sheetViews>
    <sheetView showGridLines="0" zoomScaleNormal="100" workbookViewId="0"/>
  </sheetViews>
  <sheetFormatPr defaultColWidth="9.5703125" defaultRowHeight="14.25"/>
  <cols>
    <col min="1" max="1" width="11.85546875" style="26" customWidth="1"/>
    <col min="2" max="2" width="13" style="26" customWidth="1"/>
    <col min="3" max="3" width="11.85546875" style="26" customWidth="1"/>
    <col min="4" max="4" width="14.5703125" style="26" customWidth="1"/>
    <col min="5" max="5" width="11.85546875" style="26" customWidth="1"/>
    <col min="6" max="7" width="21.7109375" style="26" customWidth="1"/>
    <col min="8" max="9" width="14.42578125" style="26" customWidth="1"/>
    <col min="10" max="14" width="3" style="26" customWidth="1"/>
    <col min="15" max="16384" width="9.5703125" style="26"/>
  </cols>
  <sheetData>
    <row r="1" spans="1:15">
      <c r="A1" s="36" t="s">
        <v>735</v>
      </c>
      <c r="O1" s="16" t="str">
        <f>HYPERLINK("#'"&amp;"Index'!A1","INDEX")</f>
        <v>INDEX</v>
      </c>
    </row>
    <row r="2" spans="1:15">
      <c r="A2" s="163"/>
      <c r="B2" s="164" t="s">
        <v>670</v>
      </c>
      <c r="C2" s="164"/>
      <c r="D2" s="164"/>
      <c r="E2" s="164" t="s">
        <v>724</v>
      </c>
      <c r="F2" s="164"/>
      <c r="G2" s="164"/>
      <c r="H2" s="164" t="s">
        <v>655</v>
      </c>
      <c r="I2" s="164"/>
    </row>
    <row r="3" spans="1:15">
      <c r="A3" s="165"/>
      <c r="B3" s="188" t="s">
        <v>672</v>
      </c>
      <c r="C3" s="188"/>
      <c r="D3" s="188"/>
      <c r="E3" s="188"/>
      <c r="F3" s="188"/>
      <c r="G3" s="189" t="s">
        <v>628</v>
      </c>
      <c r="H3" s="188" t="s">
        <v>673</v>
      </c>
      <c r="I3" s="188"/>
    </row>
    <row r="4" spans="1:15" ht="40.5" customHeight="1">
      <c r="A4" s="27" t="s">
        <v>277</v>
      </c>
      <c r="B4" s="37" t="s">
        <v>687</v>
      </c>
      <c r="C4" s="27" t="s">
        <v>660</v>
      </c>
      <c r="D4" s="27" t="s">
        <v>634</v>
      </c>
      <c r="E4" s="27" t="s">
        <v>661</v>
      </c>
      <c r="F4" s="27" t="s">
        <v>725</v>
      </c>
      <c r="G4" s="27" t="s">
        <v>34</v>
      </c>
      <c r="H4" s="37" t="s">
        <v>663</v>
      </c>
      <c r="I4" s="37" t="s">
        <v>664</v>
      </c>
    </row>
    <row r="5" spans="1:15" ht="15" customHeight="1">
      <c r="A5" s="28">
        <v>1970</v>
      </c>
      <c r="B5" s="183">
        <v>46.7</v>
      </c>
      <c r="C5" s="183">
        <v>21.7</v>
      </c>
      <c r="D5" s="183">
        <v>68.400000000000006</v>
      </c>
      <c r="E5" s="183" t="s">
        <v>273</v>
      </c>
      <c r="F5" s="183">
        <v>68.400000000000006</v>
      </c>
      <c r="G5" s="184">
        <v>0.33357392271228764</v>
      </c>
      <c r="H5" s="184">
        <v>8.0299999999999994</v>
      </c>
      <c r="I5" s="184">
        <v>39.780045576141873</v>
      </c>
    </row>
    <row r="6" spans="1:15" ht="11.1" customHeight="1">
      <c r="A6" s="28">
        <v>1971</v>
      </c>
      <c r="B6" s="183">
        <v>43.7</v>
      </c>
      <c r="C6" s="183">
        <v>23.3</v>
      </c>
      <c r="D6" s="183">
        <v>67</v>
      </c>
      <c r="E6" s="183" t="s">
        <v>273</v>
      </c>
      <c r="F6" s="183">
        <v>67</v>
      </c>
      <c r="G6" s="184">
        <v>0.32264122777026016</v>
      </c>
      <c r="H6" s="184">
        <v>9.18</v>
      </c>
      <c r="I6" s="184">
        <v>43.279430484182733</v>
      </c>
    </row>
    <row r="7" spans="1:15" ht="11.1" customHeight="1">
      <c r="A7" s="28">
        <v>1972</v>
      </c>
      <c r="B7" s="183">
        <v>52.2</v>
      </c>
      <c r="C7" s="183">
        <v>29</v>
      </c>
      <c r="D7" s="183">
        <v>81.2</v>
      </c>
      <c r="E7" s="183" t="s">
        <v>273</v>
      </c>
      <c r="F7" s="183">
        <v>81.2</v>
      </c>
      <c r="G7" s="184">
        <v>0.38685825361131232</v>
      </c>
      <c r="H7" s="184">
        <v>8.68</v>
      </c>
      <c r="I7" s="184">
        <v>39.226319595083154</v>
      </c>
    </row>
    <row r="8" spans="1:15" ht="11.1" customHeight="1">
      <c r="A8" s="28">
        <v>1973</v>
      </c>
      <c r="B8" s="183">
        <v>52.7</v>
      </c>
      <c r="C8" s="183">
        <v>39.200000000000003</v>
      </c>
      <c r="D8" s="183">
        <v>91.9</v>
      </c>
      <c r="E8" s="183" t="s">
        <v>273</v>
      </c>
      <c r="F8" s="183">
        <v>91.9</v>
      </c>
      <c r="G8" s="184">
        <v>0.43367671972403254</v>
      </c>
      <c r="H8" s="184">
        <v>9.8000000000000007</v>
      </c>
      <c r="I8" s="184">
        <v>41.988003427592119</v>
      </c>
    </row>
    <row r="9" spans="1:15" ht="11.1" customHeight="1">
      <c r="A9" s="28">
        <v>1974</v>
      </c>
      <c r="B9" s="183">
        <v>60.5</v>
      </c>
      <c r="C9" s="183">
        <v>26.4</v>
      </c>
      <c r="D9" s="183">
        <v>86.9</v>
      </c>
      <c r="E9" s="183" t="s">
        <v>273</v>
      </c>
      <c r="F9" s="183">
        <v>86.9</v>
      </c>
      <c r="G9" s="184">
        <v>0.40635199715693887</v>
      </c>
      <c r="H9" s="184">
        <v>11.6</v>
      </c>
      <c r="I9" s="184">
        <v>45.608240937327984</v>
      </c>
    </row>
    <row r="10" spans="1:15" ht="11.1" customHeight="1">
      <c r="A10" s="28">
        <v>1975</v>
      </c>
      <c r="B10" s="183">
        <v>70.099999999999994</v>
      </c>
      <c r="C10" s="183">
        <v>26.1</v>
      </c>
      <c r="D10" s="183">
        <v>96.199999999999989</v>
      </c>
      <c r="E10" s="183" t="s">
        <v>273</v>
      </c>
      <c r="F10" s="183">
        <v>96.199999999999989</v>
      </c>
      <c r="G10" s="184">
        <v>0.44542604862644858</v>
      </c>
      <c r="H10" s="184">
        <v>10.4</v>
      </c>
      <c r="I10" s="184">
        <v>37.415455461217448</v>
      </c>
    </row>
    <row r="11" spans="1:15" ht="11.1" customHeight="1">
      <c r="A11" s="28">
        <v>1976</v>
      </c>
      <c r="B11" s="183">
        <v>70.2</v>
      </c>
      <c r="C11" s="183">
        <v>29.9</v>
      </c>
      <c r="D11" s="183">
        <v>100.1</v>
      </c>
      <c r="E11" s="183" t="s">
        <v>273</v>
      </c>
      <c r="F11" s="183">
        <v>100.1</v>
      </c>
      <c r="G11" s="184">
        <v>0.45910060311417888</v>
      </c>
      <c r="H11" s="184">
        <v>10.4</v>
      </c>
      <c r="I11" s="184">
        <v>35.462202066355239</v>
      </c>
    </row>
    <row r="12" spans="1:15" ht="11.1" customHeight="1">
      <c r="A12" s="28">
        <v>1977</v>
      </c>
      <c r="B12" s="183">
        <v>64.099999999999994</v>
      </c>
      <c r="C12" s="183">
        <v>32.299999999999997</v>
      </c>
      <c r="D12" s="183">
        <v>96.399999999999991</v>
      </c>
      <c r="E12" s="183" t="s">
        <v>273</v>
      </c>
      <c r="F12" s="183">
        <v>96.399999999999991</v>
      </c>
      <c r="G12" s="184">
        <v>0.43770630996326715</v>
      </c>
      <c r="H12" s="184">
        <v>11</v>
      </c>
      <c r="I12" s="184">
        <v>35.314135285241896</v>
      </c>
    </row>
    <row r="13" spans="1:15" ht="11.1" customHeight="1">
      <c r="A13" s="28">
        <v>1978</v>
      </c>
      <c r="B13" s="183">
        <v>66.900000000000006</v>
      </c>
      <c r="C13" s="183">
        <v>41.9</v>
      </c>
      <c r="D13" s="183">
        <v>108.80000000000001</v>
      </c>
      <c r="E13" s="183" t="s">
        <v>273</v>
      </c>
      <c r="F13" s="183">
        <v>108.80000000000001</v>
      </c>
      <c r="G13" s="184">
        <v>0.48880203068490691</v>
      </c>
      <c r="H13" s="184">
        <v>12.7</v>
      </c>
      <c r="I13" s="184">
        <v>38.093524100902847</v>
      </c>
    </row>
    <row r="14" spans="1:15" ht="11.1" customHeight="1">
      <c r="A14" s="28">
        <v>1979</v>
      </c>
      <c r="B14" s="183">
        <v>67.099999999999994</v>
      </c>
      <c r="C14" s="183">
        <v>40</v>
      </c>
      <c r="D14" s="183">
        <v>107.1</v>
      </c>
      <c r="E14" s="183" t="s">
        <v>273</v>
      </c>
      <c r="F14" s="183">
        <v>107.1</v>
      </c>
      <c r="G14" s="184">
        <v>0.47588367287996264</v>
      </c>
      <c r="H14" s="184">
        <v>14.7</v>
      </c>
      <c r="I14" s="184">
        <v>40.715710170618216</v>
      </c>
    </row>
    <row r="15" spans="1:15" ht="15" customHeight="1">
      <c r="A15" s="28">
        <v>1980</v>
      </c>
      <c r="B15" s="183">
        <v>71.900000000000006</v>
      </c>
      <c r="C15" s="183">
        <v>36.799999999999997</v>
      </c>
      <c r="D15" s="183">
        <v>108.7</v>
      </c>
      <c r="E15" s="183" t="s">
        <v>273</v>
      </c>
      <c r="F15" s="183">
        <v>108.7</v>
      </c>
      <c r="G15" s="184">
        <v>0.47732801700288946</v>
      </c>
      <c r="H15" s="184">
        <v>14.2</v>
      </c>
      <c r="I15" s="184">
        <v>36.063492063492063</v>
      </c>
    </row>
    <row r="16" spans="1:15" ht="11.1" customHeight="1">
      <c r="A16" s="28">
        <v>1981</v>
      </c>
      <c r="B16" s="183">
        <v>70.7</v>
      </c>
      <c r="C16" s="183">
        <v>34.700000000000003</v>
      </c>
      <c r="D16" s="183">
        <v>105.4</v>
      </c>
      <c r="E16" s="183" t="s">
        <v>273</v>
      </c>
      <c r="F16" s="183">
        <v>105.4</v>
      </c>
      <c r="G16" s="184">
        <v>0.45832862249202055</v>
      </c>
      <c r="H16" s="184">
        <v>17.2</v>
      </c>
      <c r="I16" s="184">
        <v>39.914601318110087</v>
      </c>
    </row>
    <row r="17" spans="1:9" ht="11.1" customHeight="1">
      <c r="A17" s="28">
        <v>1982</v>
      </c>
      <c r="B17" s="183">
        <v>85</v>
      </c>
      <c r="C17" s="183">
        <v>34.299999999999997</v>
      </c>
      <c r="D17" s="183">
        <v>119.3</v>
      </c>
      <c r="E17" s="183" t="s">
        <v>273</v>
      </c>
      <c r="F17" s="183">
        <v>119.3</v>
      </c>
      <c r="G17" s="184">
        <v>0.51380777645700904</v>
      </c>
      <c r="H17" s="184">
        <v>17.45</v>
      </c>
      <c r="I17" s="184">
        <v>38.137074919136289</v>
      </c>
    </row>
    <row r="18" spans="1:9" ht="11.1" customHeight="1">
      <c r="A18" s="28">
        <v>1983</v>
      </c>
      <c r="B18" s="183">
        <v>80.8</v>
      </c>
      <c r="C18" s="183">
        <v>39.299999999999997</v>
      </c>
      <c r="D18" s="183">
        <v>120.1</v>
      </c>
      <c r="E18" s="183" t="s">
        <v>273</v>
      </c>
      <c r="F18" s="183">
        <v>120.1</v>
      </c>
      <c r="G18" s="184">
        <v>0.51257538187079343</v>
      </c>
      <c r="H18" s="184">
        <v>15.33</v>
      </c>
      <c r="I18" s="184">
        <v>32.243138079713958</v>
      </c>
    </row>
    <row r="19" spans="1:9" ht="11.1" customHeight="1">
      <c r="A19" s="28">
        <v>1984</v>
      </c>
      <c r="B19" s="183">
        <v>71.2</v>
      </c>
      <c r="C19" s="183">
        <v>39.6</v>
      </c>
      <c r="D19" s="183">
        <v>110.80000000000001</v>
      </c>
      <c r="E19" s="183" t="s">
        <v>273</v>
      </c>
      <c r="F19" s="183">
        <v>110.80000000000001</v>
      </c>
      <c r="G19" s="184">
        <v>0.46880024370842999</v>
      </c>
      <c r="H19" s="184">
        <v>17.7</v>
      </c>
      <c r="I19" s="184">
        <v>35.930331695830453</v>
      </c>
    </row>
    <row r="20" spans="1:9" ht="11.1" customHeight="1">
      <c r="A20" s="28">
        <v>1985</v>
      </c>
      <c r="B20" s="183">
        <v>77.2</v>
      </c>
      <c r="C20" s="183">
        <v>32</v>
      </c>
      <c r="D20" s="183">
        <v>109.2</v>
      </c>
      <c r="E20" s="183" t="s">
        <v>273</v>
      </c>
      <c r="F20" s="183">
        <v>109.2</v>
      </c>
      <c r="G20" s="184">
        <v>0.45792691620608389</v>
      </c>
      <c r="H20" s="184">
        <v>13.03</v>
      </c>
      <c r="I20" s="184">
        <v>25.639007496900888</v>
      </c>
    </row>
    <row r="21" spans="1:9" ht="11.1" customHeight="1">
      <c r="A21" s="28">
        <v>1986</v>
      </c>
      <c r="B21" s="183">
        <v>76.599999999999994</v>
      </c>
      <c r="C21" s="183">
        <v>35.700000000000003</v>
      </c>
      <c r="D21" s="183">
        <v>112.3</v>
      </c>
      <c r="E21" s="183" t="s">
        <v>273</v>
      </c>
      <c r="F21" s="183">
        <v>112.3</v>
      </c>
      <c r="G21" s="184">
        <v>0.4666508761650689</v>
      </c>
      <c r="H21" s="184">
        <v>17.36</v>
      </c>
      <c r="I21" s="184">
        <v>33.481195756991319</v>
      </c>
    </row>
    <row r="22" spans="1:9" ht="11.1" customHeight="1">
      <c r="A22" s="28">
        <v>1987</v>
      </c>
      <c r="B22" s="183">
        <v>80.3</v>
      </c>
      <c r="C22" s="183">
        <v>34.5</v>
      </c>
      <c r="D22" s="183">
        <v>114.8</v>
      </c>
      <c r="E22" s="183" t="s">
        <v>273</v>
      </c>
      <c r="F22" s="183">
        <v>114.8</v>
      </c>
      <c r="G22" s="184">
        <v>0.47280934416236964</v>
      </c>
      <c r="H22" s="184">
        <v>18.420000000000002</v>
      </c>
      <c r="I22" s="184">
        <v>34.672288521627834</v>
      </c>
    </row>
    <row r="23" spans="1:9" ht="11.1" customHeight="1">
      <c r="A23" s="28">
        <v>1988</v>
      </c>
      <c r="B23" s="183">
        <v>72.7</v>
      </c>
      <c r="C23" s="183">
        <v>37.1</v>
      </c>
      <c r="D23" s="183">
        <v>109.80000000000001</v>
      </c>
      <c r="E23" s="183">
        <v>14.2</v>
      </c>
      <c r="F23" s="183">
        <v>95.600000000000009</v>
      </c>
      <c r="G23" s="184">
        <v>0.39017063843507299</v>
      </c>
      <c r="H23" s="184">
        <v>22.15</v>
      </c>
      <c r="I23" s="184">
        <v>40.270530698325544</v>
      </c>
    </row>
    <row r="24" spans="1:9" ht="11.1" customHeight="1">
      <c r="A24" s="28">
        <v>1989</v>
      </c>
      <c r="B24" s="183">
        <v>74</v>
      </c>
      <c r="C24" s="183">
        <v>37.9</v>
      </c>
      <c r="D24" s="183">
        <v>111.9</v>
      </c>
      <c r="E24" s="183">
        <v>13.2</v>
      </c>
      <c r="F24" s="183">
        <v>98.7</v>
      </c>
      <c r="G24" s="184">
        <v>0.39904262114804601</v>
      </c>
      <c r="H24" s="184">
        <v>21.36</v>
      </c>
      <c r="I24" s="184">
        <v>37.369443132315119</v>
      </c>
    </row>
    <row r="25" spans="1:9" ht="15" customHeight="1">
      <c r="A25" s="28">
        <v>1990</v>
      </c>
      <c r="B25" s="183">
        <v>79</v>
      </c>
      <c r="C25" s="183">
        <v>35.9</v>
      </c>
      <c r="D25" s="183">
        <v>114.9</v>
      </c>
      <c r="E25" s="183">
        <v>15</v>
      </c>
      <c r="F25" s="183">
        <v>99.9</v>
      </c>
      <c r="G25" s="184">
        <v>0.39938912254329717</v>
      </c>
      <c r="H25" s="184">
        <v>25.82</v>
      </c>
      <c r="I25" s="184">
        <v>43.53617616807459</v>
      </c>
    </row>
    <row r="26" spans="1:9" ht="11.1" customHeight="1">
      <c r="A26" s="28">
        <v>1991</v>
      </c>
      <c r="B26" s="183">
        <v>76.2</v>
      </c>
      <c r="C26" s="183">
        <v>43.8</v>
      </c>
      <c r="D26" s="183">
        <v>120</v>
      </c>
      <c r="E26" s="183">
        <v>15.7</v>
      </c>
      <c r="F26" s="183">
        <v>104.3</v>
      </c>
      <c r="G26" s="184">
        <v>0.41145120378077499</v>
      </c>
      <c r="H26" s="184">
        <v>25.03</v>
      </c>
      <c r="I26" s="184">
        <v>40.829975694501087</v>
      </c>
    </row>
    <row r="27" spans="1:9" ht="11.1" customHeight="1">
      <c r="A27" s="28">
        <v>1992</v>
      </c>
      <c r="B27" s="183">
        <v>103.2</v>
      </c>
      <c r="C27" s="183">
        <v>37.200000000000003</v>
      </c>
      <c r="D27" s="183">
        <v>140.4</v>
      </c>
      <c r="E27" s="183">
        <v>19.7</v>
      </c>
      <c r="F27" s="183">
        <v>120.7</v>
      </c>
      <c r="G27" s="184">
        <v>0.46984359307730039</v>
      </c>
      <c r="H27" s="184">
        <v>23.4</v>
      </c>
      <c r="I27" s="184">
        <v>37.319978947704179</v>
      </c>
    </row>
    <row r="28" spans="1:9" ht="11.1" customHeight="1">
      <c r="A28" s="28">
        <v>1993</v>
      </c>
      <c r="B28" s="183">
        <v>101.6</v>
      </c>
      <c r="C28" s="183">
        <v>40.1</v>
      </c>
      <c r="D28" s="183">
        <v>141.69999999999999</v>
      </c>
      <c r="E28" s="183">
        <v>19</v>
      </c>
      <c r="F28" s="183">
        <v>122.69999999999999</v>
      </c>
      <c r="G28" s="184">
        <v>0.47146068279187714</v>
      </c>
      <c r="H28" s="184">
        <v>23.5</v>
      </c>
      <c r="I28" s="184">
        <v>36.610634220816657</v>
      </c>
    </row>
    <row r="29" spans="1:9" ht="11.1" customHeight="1">
      <c r="A29" s="28">
        <v>1994</v>
      </c>
      <c r="B29" s="183">
        <v>107.4</v>
      </c>
      <c r="C29" s="183">
        <v>47</v>
      </c>
      <c r="D29" s="183">
        <v>154.4</v>
      </c>
      <c r="E29" s="183">
        <v>18.399999999999999</v>
      </c>
      <c r="F29" s="183">
        <v>136</v>
      </c>
      <c r="G29" s="184">
        <v>0.51625442232648544</v>
      </c>
      <c r="H29" s="184">
        <v>26.8</v>
      </c>
      <c r="I29" s="184">
        <v>40.880455176411367</v>
      </c>
    </row>
    <row r="30" spans="1:9" ht="11.1" customHeight="1">
      <c r="A30" s="28">
        <v>1995</v>
      </c>
      <c r="B30" s="183">
        <v>91</v>
      </c>
      <c r="C30" s="183">
        <v>55</v>
      </c>
      <c r="D30" s="183">
        <v>146</v>
      </c>
      <c r="E30" s="183">
        <v>20</v>
      </c>
      <c r="F30" s="183">
        <v>126</v>
      </c>
      <c r="G30" s="184">
        <v>0.47269439557017823</v>
      </c>
      <c r="H30" s="184">
        <v>25.6</v>
      </c>
      <c r="I30" s="184">
        <v>38.247202426306906</v>
      </c>
    </row>
    <row r="31" spans="1:9" ht="11.1" customHeight="1">
      <c r="A31" s="28">
        <v>1996</v>
      </c>
      <c r="B31" s="183">
        <v>113.8</v>
      </c>
      <c r="C31" s="183">
        <v>67.900000000000006</v>
      </c>
      <c r="D31" s="183">
        <v>181.7</v>
      </c>
      <c r="E31" s="183">
        <v>20.2</v>
      </c>
      <c r="F31" s="183">
        <v>161.5</v>
      </c>
      <c r="G31" s="184">
        <v>0.59888677517085898</v>
      </c>
      <c r="H31" s="184">
        <v>26.9</v>
      </c>
      <c r="I31" s="184">
        <v>39.468278654850629</v>
      </c>
    </row>
    <row r="32" spans="1:9" ht="11.1" customHeight="1">
      <c r="A32" s="28">
        <v>1997</v>
      </c>
      <c r="B32" s="183">
        <v>133.4375</v>
      </c>
      <c r="C32" s="183">
        <v>66</v>
      </c>
      <c r="D32" s="183">
        <v>199.4375</v>
      </c>
      <c r="E32" s="183">
        <v>22</v>
      </c>
      <c r="F32" s="183">
        <v>177.4375</v>
      </c>
      <c r="G32" s="184">
        <v>0.65016378906020988</v>
      </c>
      <c r="H32" s="184">
        <v>23.9</v>
      </c>
      <c r="I32" s="184">
        <v>34.468833828492315</v>
      </c>
    </row>
    <row r="33" spans="1:9" ht="11.1" customHeight="1">
      <c r="A33" s="28">
        <v>1998</v>
      </c>
      <c r="B33" s="183">
        <v>129.012</v>
      </c>
      <c r="C33" s="183">
        <v>83.9</v>
      </c>
      <c r="D33" s="183">
        <v>212.91200000000001</v>
      </c>
      <c r="E33" s="183">
        <v>19.7</v>
      </c>
      <c r="F33" s="183">
        <v>193.21200000000002</v>
      </c>
      <c r="G33" s="184">
        <v>0.6997519149629684</v>
      </c>
      <c r="H33" s="184">
        <v>28.5</v>
      </c>
      <c r="I33" s="184">
        <v>40.655045505121109</v>
      </c>
    </row>
    <row r="34" spans="1:9" ht="11.1" customHeight="1">
      <c r="A34" s="28">
        <v>1999</v>
      </c>
      <c r="B34" s="183">
        <v>137.11600000000001</v>
      </c>
      <c r="C34" s="183">
        <v>71.5</v>
      </c>
      <c r="D34" s="183">
        <v>208.61600000000001</v>
      </c>
      <c r="E34" s="183">
        <v>22.6</v>
      </c>
      <c r="F34" s="183">
        <v>186.01600000000002</v>
      </c>
      <c r="G34" s="184">
        <v>0.66601979985320181</v>
      </c>
      <c r="H34" s="184">
        <v>30.2</v>
      </c>
      <c r="I34" s="184">
        <v>42.484947386190981</v>
      </c>
    </row>
    <row r="35" spans="1:9" ht="15" customHeight="1">
      <c r="A35" s="28">
        <v>2000</v>
      </c>
      <c r="B35" s="183">
        <v>165.4</v>
      </c>
      <c r="C35" s="183">
        <v>85.798439999999999</v>
      </c>
      <c r="D35" s="183">
        <v>251.19844000000001</v>
      </c>
      <c r="E35" s="183">
        <v>23.316275999999998</v>
      </c>
      <c r="F35" s="183">
        <v>227.88216400000002</v>
      </c>
      <c r="G35" s="184">
        <v>0.80699224018178428</v>
      </c>
      <c r="H35" s="184">
        <v>26</v>
      </c>
      <c r="I35" s="184">
        <v>35.758984444841765</v>
      </c>
    </row>
    <row r="36" spans="1:9" ht="11.1" customHeight="1">
      <c r="A36" s="28">
        <v>2001</v>
      </c>
      <c r="B36" s="183">
        <v>169.4</v>
      </c>
      <c r="C36" s="183">
        <v>90.958102999999994</v>
      </c>
      <c r="D36" s="183">
        <v>260.35810300000003</v>
      </c>
      <c r="E36" s="183">
        <v>22.869152</v>
      </c>
      <c r="F36" s="183">
        <v>237.48895100000004</v>
      </c>
      <c r="G36" s="184">
        <v>0.83239202122804279</v>
      </c>
      <c r="H36" s="184">
        <v>25.1</v>
      </c>
      <c r="I36" s="184">
        <v>33.743362237010146</v>
      </c>
    </row>
    <row r="37" spans="1:9" ht="11.1" customHeight="1">
      <c r="A37" s="28">
        <v>2002</v>
      </c>
      <c r="B37" s="183">
        <v>140.75</v>
      </c>
      <c r="C37" s="183">
        <v>89.337153000000001</v>
      </c>
      <c r="D37" s="183">
        <v>230.087153</v>
      </c>
      <c r="E37" s="183">
        <v>22.920970000000001</v>
      </c>
      <c r="F37" s="183">
        <v>207.16618299999999</v>
      </c>
      <c r="G37" s="184">
        <v>0.71906531948382746</v>
      </c>
      <c r="H37" s="184">
        <v>29.971959198602026</v>
      </c>
      <c r="I37" s="184">
        <v>39.697959203446395</v>
      </c>
    </row>
    <row r="38" spans="1:9" ht="11.1" customHeight="1">
      <c r="A38" s="28">
        <v>2003</v>
      </c>
      <c r="B38" s="183">
        <v>135.89792</v>
      </c>
      <c r="C38" s="183">
        <v>98.533154999999994</v>
      </c>
      <c r="D38" s="183">
        <v>234.43107499999999</v>
      </c>
      <c r="E38" s="183">
        <v>23.451764000000001</v>
      </c>
      <c r="F38" s="183">
        <v>210.979311</v>
      </c>
      <c r="G38" s="184">
        <v>0.72546446778074136</v>
      </c>
      <c r="H38" s="184">
        <v>31.838456777388075</v>
      </c>
      <c r="I38" s="184">
        <v>41.34220222483259</v>
      </c>
    </row>
    <row r="39" spans="1:9" ht="11.1" customHeight="1">
      <c r="A39" s="28">
        <v>2004</v>
      </c>
      <c r="B39" s="183">
        <v>124.27784</v>
      </c>
      <c r="C39" s="183">
        <v>109.72232600000001</v>
      </c>
      <c r="D39" s="183">
        <v>234.00016600000001</v>
      </c>
      <c r="E39" s="183">
        <v>21.316616</v>
      </c>
      <c r="F39" s="183">
        <v>212.68355</v>
      </c>
      <c r="G39" s="184">
        <v>0.72473673316126519</v>
      </c>
      <c r="H39" s="184">
        <v>30.93218454590685</v>
      </c>
      <c r="I39" s="184">
        <v>39.120495448161542</v>
      </c>
    </row>
    <row r="40" spans="1:9" ht="11.1" customHeight="1">
      <c r="A40" s="28">
        <v>2005</v>
      </c>
      <c r="B40" s="183">
        <v>153.75225815950921</v>
      </c>
      <c r="C40" s="183">
        <v>119.262927</v>
      </c>
      <c r="D40" s="183">
        <v>273.0151851595092</v>
      </c>
      <c r="E40" s="183">
        <v>21.297630000000002</v>
      </c>
      <c r="F40" s="183">
        <v>251.7175551595092</v>
      </c>
      <c r="G40" s="184">
        <v>0.84986249042564899</v>
      </c>
      <c r="H40" s="184">
        <v>28.502931557703079</v>
      </c>
      <c r="I40" s="184">
        <v>34.957052083965657</v>
      </c>
    </row>
    <row r="41" spans="1:9" ht="11.1" customHeight="1">
      <c r="A41" s="28">
        <v>2006</v>
      </c>
      <c r="B41" s="183">
        <v>167.51172024539875</v>
      </c>
      <c r="C41" s="183">
        <v>108.18104700000001</v>
      </c>
      <c r="D41" s="183">
        <v>275.69276724539873</v>
      </c>
      <c r="E41" s="183">
        <v>21.222207999999998</v>
      </c>
      <c r="F41" s="183">
        <v>254.47055924539873</v>
      </c>
      <c r="G41" s="184">
        <v>0.85108398836471622</v>
      </c>
      <c r="H41" s="184">
        <v>29.084539315002413</v>
      </c>
      <c r="I41" s="184">
        <v>34.593564454359097</v>
      </c>
    </row>
    <row r="42" spans="1:9" ht="11.1" customHeight="1">
      <c r="A42" s="28">
        <v>2007</v>
      </c>
      <c r="B42" s="183">
        <v>168.62884417177915</v>
      </c>
      <c r="C42" s="183">
        <v>110.99054100000001</v>
      </c>
      <c r="D42" s="183">
        <v>279.61938517177919</v>
      </c>
      <c r="E42" s="183">
        <v>21.366517999999999</v>
      </c>
      <c r="F42" s="183">
        <v>258.2528671717792</v>
      </c>
      <c r="G42" s="184">
        <v>0.85513085306035685</v>
      </c>
      <c r="H42" s="184">
        <v>31.940182705543744</v>
      </c>
      <c r="I42" s="184">
        <v>36.988353142421424</v>
      </c>
    </row>
    <row r="43" spans="1:9" ht="11.1" customHeight="1">
      <c r="A43" s="28">
        <v>2008</v>
      </c>
      <c r="B43" s="183">
        <v>148.53401742331289</v>
      </c>
      <c r="C43" s="183">
        <v>111.01703500000001</v>
      </c>
      <c r="D43" s="183">
        <v>259.55105242331291</v>
      </c>
      <c r="E43" s="183">
        <v>22.86531112866</v>
      </c>
      <c r="F43" s="183">
        <v>236.6857412946529</v>
      </c>
      <c r="G43" s="184">
        <v>0.77653372688211086</v>
      </c>
      <c r="H43" s="184">
        <v>37.962016395800376</v>
      </c>
      <c r="I43" s="184">
        <v>43.149932818578009</v>
      </c>
    </row>
    <row r="44" spans="1:9" ht="11.1" customHeight="1">
      <c r="A44" s="28">
        <v>2009</v>
      </c>
      <c r="B44" s="183">
        <v>155.10427165644171</v>
      </c>
      <c r="C44" s="183">
        <v>117.3262</v>
      </c>
      <c r="D44" s="183">
        <v>272.43047165644168</v>
      </c>
      <c r="E44" s="183">
        <v>24.866588002960004</v>
      </c>
      <c r="F44" s="183">
        <v>247.56388365348167</v>
      </c>
      <c r="G44" s="184">
        <v>0.80524447686931078</v>
      </c>
      <c r="H44" s="184">
        <v>33.614209224967531</v>
      </c>
      <c r="I44" s="184">
        <v>37.957709977717776</v>
      </c>
    </row>
    <row r="45" spans="1:9" ht="15" customHeight="1">
      <c r="A45" s="28">
        <v>2010</v>
      </c>
      <c r="B45" s="183">
        <v>110.69623509202455</v>
      </c>
      <c r="C45" s="183">
        <v>141.75076299142</v>
      </c>
      <c r="D45" s="183">
        <v>252.44699808344456</v>
      </c>
      <c r="E45" s="183">
        <v>22.585322184040002</v>
      </c>
      <c r="F45" s="183">
        <v>229.86167589940456</v>
      </c>
      <c r="G45" s="184">
        <v>0.74210862898711216</v>
      </c>
      <c r="H45" s="184">
        <v>35.594138308095033</v>
      </c>
      <c r="I45" s="184">
        <v>39.717178620711046</v>
      </c>
    </row>
    <row r="46" spans="1:9" ht="11.1" customHeight="1">
      <c r="A46" s="28">
        <v>2011</v>
      </c>
      <c r="B46" s="183">
        <v>130.64154331288344</v>
      </c>
      <c r="C46" s="183">
        <v>114.9869054719</v>
      </c>
      <c r="D46" s="183">
        <v>245.62844878478344</v>
      </c>
      <c r="E46" s="183">
        <v>23.400828758999996</v>
      </c>
      <c r="F46" s="183">
        <v>222.22762002578344</v>
      </c>
      <c r="G46" s="184">
        <v>0.71232756988067747</v>
      </c>
      <c r="H46" s="184">
        <v>40.06814819685065</v>
      </c>
      <c r="I46" s="184">
        <v>43.806603761890379</v>
      </c>
    </row>
    <row r="47" spans="1:9" ht="11.1" customHeight="1">
      <c r="A47" s="28">
        <v>2012</v>
      </c>
      <c r="B47" s="183">
        <v>133.99070306748467</v>
      </c>
      <c r="C47" s="183">
        <v>145.21386165836</v>
      </c>
      <c r="D47" s="183">
        <v>279.20456472584465</v>
      </c>
      <c r="E47" s="183">
        <v>25.951318363079999</v>
      </c>
      <c r="F47" s="183">
        <v>253.25324636276466</v>
      </c>
      <c r="G47" s="184">
        <v>0.80610884196631361</v>
      </c>
      <c r="H47" s="184">
        <v>32.456355455568051</v>
      </c>
      <c r="I47" s="184">
        <v>34.833385695423772</v>
      </c>
    </row>
    <row r="48" spans="1:9" ht="11.1" customHeight="1">
      <c r="A48" s="28">
        <v>2013</v>
      </c>
      <c r="B48" s="183">
        <v>148.76066666666665</v>
      </c>
      <c r="C48" s="183">
        <v>145.89391197128</v>
      </c>
      <c r="D48" s="183">
        <v>294.65457863794666</v>
      </c>
      <c r="E48" s="183">
        <v>26.27088905518</v>
      </c>
      <c r="F48" s="183">
        <v>268.38368958276664</v>
      </c>
      <c r="G48" s="184">
        <v>0.84852396698453947</v>
      </c>
      <c r="H48" s="184">
        <v>37.960739779364047</v>
      </c>
      <c r="I48" s="184">
        <v>40.048888843673161</v>
      </c>
    </row>
    <row r="49" spans="1:17" ht="11.1" customHeight="1">
      <c r="A49" s="28">
        <v>2014</v>
      </c>
      <c r="B49" s="183">
        <v>151.07933333333332</v>
      </c>
      <c r="C49" s="183">
        <v>147.46006299618</v>
      </c>
      <c r="D49" s="183">
        <v>298.53939632951335</v>
      </c>
      <c r="E49" s="183">
        <v>28.653750377559998</v>
      </c>
      <c r="F49" s="183">
        <v>269.88564595195334</v>
      </c>
      <c r="G49" s="184">
        <v>0.84715997725558445</v>
      </c>
      <c r="H49" s="184">
        <v>39.845595065581691</v>
      </c>
      <c r="I49" s="184">
        <v>41.318174816024808</v>
      </c>
    </row>
    <row r="50" spans="1:17" ht="11.1" customHeight="1">
      <c r="A50" s="28">
        <v>2015</v>
      </c>
      <c r="B50" s="183">
        <v>156.02199999999999</v>
      </c>
      <c r="C50" s="183">
        <v>142.63436586894002</v>
      </c>
      <c r="D50" s="183">
        <v>298.65636586894004</v>
      </c>
      <c r="E50" s="183">
        <v>26.754240967080001</v>
      </c>
      <c r="F50" s="183">
        <v>271.90212490186002</v>
      </c>
      <c r="G50" s="184">
        <v>0.8477266911779463</v>
      </c>
      <c r="H50" s="184">
        <v>45.217591063331433</v>
      </c>
      <c r="I50" s="184">
        <v>46.483332199113285</v>
      </c>
    </row>
    <row r="51" spans="1:17" ht="11.1" customHeight="1">
      <c r="A51" s="28">
        <v>2016</v>
      </c>
      <c r="B51" s="183">
        <v>153.86169599999999</v>
      </c>
      <c r="C51" s="183">
        <v>153.28543624394001</v>
      </c>
      <c r="D51" s="183">
        <v>307.14713224394001</v>
      </c>
      <c r="E51" s="183">
        <v>26.050570355479998</v>
      </c>
      <c r="F51" s="183">
        <v>281.09656188846003</v>
      </c>
      <c r="G51" s="184">
        <v>0.86983439313618205</v>
      </c>
      <c r="H51" s="184">
        <v>39.405516109751744</v>
      </c>
      <c r="I51" s="184">
        <v>40.124548010092603</v>
      </c>
      <c r="J51" s="191"/>
      <c r="K51" s="203"/>
      <c r="L51" s="191"/>
      <c r="M51" s="191"/>
      <c r="N51" s="191"/>
      <c r="O51" s="198"/>
      <c r="P51" s="190"/>
      <c r="Q51" s="190"/>
    </row>
    <row r="52" spans="1:17" ht="11.1" customHeight="1">
      <c r="A52" s="28">
        <v>2017</v>
      </c>
      <c r="B52" s="183">
        <v>181.06874999999999</v>
      </c>
      <c r="C52" s="183">
        <v>159.96883280553101</v>
      </c>
      <c r="D52" s="183">
        <v>341.03758280553097</v>
      </c>
      <c r="E52" s="183">
        <v>25.515711385850601</v>
      </c>
      <c r="F52" s="183">
        <v>315.52187141968039</v>
      </c>
      <c r="G52" s="184">
        <v>0.97022146674119292</v>
      </c>
      <c r="H52" s="184">
        <v>38.783324333065785</v>
      </c>
      <c r="I52" s="184">
        <v>38.783324333065785</v>
      </c>
      <c r="J52" s="191"/>
      <c r="K52" s="203"/>
      <c r="L52" s="191"/>
      <c r="M52" s="191"/>
      <c r="N52" s="191"/>
      <c r="O52" s="198"/>
      <c r="P52" s="190"/>
      <c r="Q52" s="190"/>
    </row>
    <row r="53" spans="1:17" ht="11.1" customHeight="1">
      <c r="A53" s="28">
        <v>2018</v>
      </c>
      <c r="B53" s="183">
        <v>114.09331698</v>
      </c>
      <c r="C53" s="183">
        <v>175.32333931948801</v>
      </c>
      <c r="D53" s="183">
        <v>289.41665629948801</v>
      </c>
      <c r="E53" s="183">
        <v>24.792493753259599</v>
      </c>
      <c r="F53" s="183">
        <v>264.62416254622843</v>
      </c>
      <c r="G53" s="184">
        <v>0.80943638880198998</v>
      </c>
      <c r="H53" s="184">
        <v>41.30048265737085</v>
      </c>
      <c r="I53" s="184">
        <v>40.375875117187263</v>
      </c>
      <c r="J53" s="191"/>
      <c r="K53" s="203"/>
      <c r="L53" s="191"/>
      <c r="M53" s="191"/>
      <c r="N53" s="191"/>
      <c r="O53" s="198"/>
      <c r="P53" s="190"/>
      <c r="Q53" s="190"/>
    </row>
    <row r="54" spans="1:17" ht="11.1" customHeight="1">
      <c r="A54" s="28">
        <v>2019</v>
      </c>
      <c r="B54" s="183">
        <v>113.55294258000001</v>
      </c>
      <c r="C54" s="183">
        <v>175.33864821897299</v>
      </c>
      <c r="D54" s="183">
        <v>288.89159079897297</v>
      </c>
      <c r="E54" s="183">
        <v>24.544063648499399</v>
      </c>
      <c r="F54" s="183">
        <v>264.34752715047358</v>
      </c>
      <c r="G54" s="184">
        <v>0.80476969020571654</v>
      </c>
      <c r="H54" s="184">
        <v>45.47</v>
      </c>
      <c r="I54" s="184">
        <v>43.728722278855955</v>
      </c>
      <c r="J54" s="191"/>
      <c r="K54" s="203"/>
      <c r="L54" s="191"/>
      <c r="M54" s="191"/>
      <c r="N54" s="191"/>
      <c r="O54" s="198"/>
      <c r="P54" s="190"/>
      <c r="Q54" s="190"/>
    </row>
    <row r="55" spans="1:17" ht="11.1" customHeight="1">
      <c r="A55" s="28">
        <v>2020</v>
      </c>
      <c r="B55" s="183">
        <v>160.15885811999999</v>
      </c>
      <c r="C55" s="183">
        <v>185.67754126493901</v>
      </c>
      <c r="D55" s="183">
        <v>345.836399384939</v>
      </c>
      <c r="E55" s="183">
        <v>24.737384801582401</v>
      </c>
      <c r="F55" s="183">
        <v>321.09901458335662</v>
      </c>
      <c r="G55" s="184">
        <v>0.97269135522026862</v>
      </c>
      <c r="H55" s="184">
        <v>41.851268996812216</v>
      </c>
      <c r="I55" s="184">
        <v>39.714622316200625</v>
      </c>
    </row>
    <row r="56" spans="1:17" s="5" customFormat="1" ht="11.25">
      <c r="A56" s="28">
        <v>2021</v>
      </c>
      <c r="B56" s="183">
        <v>152.6006961002542</v>
      </c>
      <c r="C56" s="183">
        <v>190.84216958518201</v>
      </c>
      <c r="D56" s="183">
        <v>343.44286568543623</v>
      </c>
      <c r="E56" s="183">
        <v>23.527042572968998</v>
      </c>
      <c r="F56" s="183">
        <v>319.91582311246725</v>
      </c>
      <c r="G56" s="184">
        <v>0.96258825980975227</v>
      </c>
      <c r="H56" s="184">
        <v>42.873917218061024</v>
      </c>
      <c r="I56" s="184">
        <v>38.915085563668974</v>
      </c>
    </row>
    <row r="57" spans="1:17" s="5" customFormat="1" ht="11.25">
      <c r="A57" s="28">
        <v>2022</v>
      </c>
      <c r="B57" s="183">
        <v>153.98342368757579</v>
      </c>
      <c r="C57" s="183">
        <v>198.78385520022101</v>
      </c>
      <c r="D57" s="183">
        <v>352.76727888779681</v>
      </c>
      <c r="E57" s="183">
        <v>22.540950148199801</v>
      </c>
      <c r="F57" s="183">
        <v>330.22632873959702</v>
      </c>
      <c r="G57" s="184">
        <v>0.98791180671960888</v>
      </c>
      <c r="H57" s="184">
        <v>43.398395404957746</v>
      </c>
      <c r="I57" s="184">
        <v>36.765215266564226</v>
      </c>
    </row>
    <row r="58" spans="1:17" s="5" customFormat="1" ht="11.25">
      <c r="A58" s="28">
        <v>2023</v>
      </c>
      <c r="B58" s="183">
        <v>156.23748934370991</v>
      </c>
      <c r="C58" s="183">
        <v>199.286786940442</v>
      </c>
      <c r="D58" s="183">
        <v>355.52427628415194</v>
      </c>
      <c r="E58" s="183">
        <v>23.2069666422456</v>
      </c>
      <c r="F58" s="183">
        <v>332.31730964190632</v>
      </c>
      <c r="G58" s="184">
        <v>0.98595360950996003</v>
      </c>
      <c r="H58" s="184">
        <v>42.70786053994366</v>
      </c>
      <c r="I58" s="184">
        <v>34.928569533453</v>
      </c>
    </row>
    <row r="59" spans="1:17" s="5" customFormat="1" ht="11.25">
      <c r="A59" s="28">
        <v>2024</v>
      </c>
      <c r="B59" s="183">
        <v>158.50750158699404</v>
      </c>
      <c r="C59" s="183">
        <v>216.00938965933699</v>
      </c>
      <c r="D59" s="183">
        <v>374.51689124633106</v>
      </c>
      <c r="E59" s="183">
        <v>23.889275297466401</v>
      </c>
      <c r="F59" s="183">
        <v>350.62761594886467</v>
      </c>
      <c r="G59" s="184">
        <v>1.0301792780594639</v>
      </c>
      <c r="H59" s="184">
        <v>42.993391054320803</v>
      </c>
      <c r="I59" s="184">
        <v>34.331268658974857</v>
      </c>
    </row>
    <row r="60" spans="1:17" s="5" customFormat="1" ht="11.25">
      <c r="A60" s="4" t="s">
        <v>665</v>
      </c>
      <c r="B60" s="4"/>
    </row>
    <row r="61" spans="1:17">
      <c r="A61" s="5" t="s">
        <v>736</v>
      </c>
      <c r="B61" s="4"/>
      <c r="C61" s="5"/>
      <c r="D61" s="5"/>
      <c r="E61" s="5"/>
      <c r="F61" s="5"/>
      <c r="G61" s="5"/>
      <c r="H61" s="5"/>
      <c r="I61" s="5"/>
    </row>
    <row r="62" spans="1:17">
      <c r="A62" s="4" t="s">
        <v>676</v>
      </c>
      <c r="B62" s="4"/>
      <c r="C62" s="5"/>
      <c r="D62" s="5"/>
      <c r="E62" s="5"/>
      <c r="F62" s="5"/>
      <c r="G62" s="5"/>
      <c r="H62" s="5"/>
      <c r="I62" s="5"/>
    </row>
    <row r="63" spans="1:17">
      <c r="A63" s="4" t="s">
        <v>668</v>
      </c>
      <c r="B63" s="5"/>
      <c r="C63" s="5"/>
      <c r="D63" s="5"/>
      <c r="E63" s="5"/>
      <c r="F63" s="5"/>
      <c r="G63" s="5"/>
      <c r="H63" s="5"/>
      <c r="I63" s="5"/>
    </row>
    <row r="64" spans="1:17">
      <c r="A64"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 r="A87"/>
      <c r="B87"/>
      <c r="C87"/>
      <c r="D87"/>
      <c r="E87"/>
      <c r="F87"/>
      <c r="G87"/>
      <c r="H87"/>
      <c r="I87"/>
    </row>
    <row r="88" spans="1:9">
      <c r="A88"/>
      <c r="B88"/>
      <c r="C88"/>
      <c r="D88"/>
      <c r="E88"/>
      <c r="F88"/>
      <c r="G88"/>
      <c r="H88"/>
      <c r="I88"/>
    </row>
    <row r="89" spans="1:9">
      <c r="A89"/>
    </row>
  </sheetData>
  <conditionalFormatting sqref="A5:I59">
    <cfRule type="expression" dxfId="177" priority="1">
      <formula>MOD(ROW(),2)=1</formula>
    </cfRule>
  </conditionalFormatting>
  <pageMargins left="0.25" right="0.25" top="0.75" bottom="0.75" header="0.3" footer="0.3"/>
  <pageSetup scale="44"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7165-F9FA-4BCD-97D8-417712AACD46}">
  <sheetPr>
    <pageSetUpPr fitToPage="1"/>
  </sheetPr>
  <dimension ref="A1:O90"/>
  <sheetViews>
    <sheetView showGridLines="0" zoomScaleNormal="100" workbookViewId="0"/>
  </sheetViews>
  <sheetFormatPr defaultColWidth="9.5703125" defaultRowHeight="14.25"/>
  <cols>
    <col min="1" max="1" width="11.85546875" style="26" customWidth="1"/>
    <col min="2" max="5" width="14.42578125" style="26" customWidth="1"/>
    <col min="6" max="7" width="21" style="26" customWidth="1"/>
    <col min="8" max="9" width="14.140625" style="26" customWidth="1"/>
    <col min="10" max="14" width="4.14062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737</v>
      </c>
      <c r="O1" s="16" t="str">
        <f>HYPERLINK("#'"&amp;"Index'!A1","INDEX")</f>
        <v>INDEX</v>
      </c>
    </row>
    <row r="2" spans="1:15">
      <c r="A2" s="163"/>
      <c r="B2" s="187" t="s">
        <v>738</v>
      </c>
      <c r="C2" s="163"/>
      <c r="D2" s="163"/>
      <c r="E2" s="164" t="s">
        <v>679</v>
      </c>
      <c r="F2" s="164"/>
      <c r="G2" s="164"/>
      <c r="H2" s="164" t="s">
        <v>655</v>
      </c>
      <c r="I2" s="164"/>
    </row>
    <row r="3" spans="1:15" ht="17.25" customHeight="1">
      <c r="A3" s="165"/>
      <c r="B3" s="166" t="s">
        <v>672</v>
      </c>
      <c r="C3" s="166"/>
      <c r="D3" s="166"/>
      <c r="E3" s="166"/>
      <c r="F3" s="166"/>
      <c r="G3" s="169" t="s">
        <v>628</v>
      </c>
      <c r="H3" s="166" t="s">
        <v>673</v>
      </c>
      <c r="I3" s="166"/>
    </row>
    <row r="4" spans="1:15" ht="40.5" customHeight="1">
      <c r="A4" s="27" t="s">
        <v>277</v>
      </c>
      <c r="B4" s="37" t="s">
        <v>687</v>
      </c>
      <c r="C4" s="27" t="s">
        <v>660</v>
      </c>
      <c r="D4" s="27" t="s">
        <v>634</v>
      </c>
      <c r="E4" s="27" t="s">
        <v>661</v>
      </c>
      <c r="F4" s="27" t="s">
        <v>725</v>
      </c>
      <c r="G4" s="27" t="s">
        <v>34</v>
      </c>
      <c r="H4" s="37" t="s">
        <v>726</v>
      </c>
      <c r="I4" s="37" t="s">
        <v>690</v>
      </c>
    </row>
    <row r="5" spans="1:15" ht="15" customHeight="1">
      <c r="A5" s="28">
        <v>1970</v>
      </c>
      <c r="B5" s="183">
        <v>112</v>
      </c>
      <c r="C5" s="183">
        <v>2.1</v>
      </c>
      <c r="D5" s="183">
        <v>114.1</v>
      </c>
      <c r="E5" s="183" t="s">
        <v>273</v>
      </c>
      <c r="F5" s="183">
        <v>114.1</v>
      </c>
      <c r="G5" s="184">
        <v>0.55644421902736863</v>
      </c>
      <c r="H5" s="184">
        <v>6.48</v>
      </c>
      <c r="I5" s="184">
        <v>32.10145645496879</v>
      </c>
    </row>
    <row r="6" spans="1:15" ht="11.1" customHeight="1">
      <c r="A6" s="28">
        <v>1971</v>
      </c>
      <c r="B6" s="183">
        <v>115.5</v>
      </c>
      <c r="C6" s="183">
        <v>1.9</v>
      </c>
      <c r="D6" s="183">
        <v>117.4</v>
      </c>
      <c r="E6" s="183" t="s">
        <v>273</v>
      </c>
      <c r="F6" s="183">
        <v>117.4</v>
      </c>
      <c r="G6" s="184">
        <v>0.56534447970490365</v>
      </c>
      <c r="H6" s="184">
        <v>9.1</v>
      </c>
      <c r="I6" s="184">
        <v>42.902267691292259</v>
      </c>
    </row>
    <row r="7" spans="1:15" ht="11.1" customHeight="1">
      <c r="A7" s="28">
        <v>1972</v>
      </c>
      <c r="B7" s="183">
        <v>118</v>
      </c>
      <c r="C7" s="183">
        <v>1.8</v>
      </c>
      <c r="D7" s="183">
        <v>119.8</v>
      </c>
      <c r="E7" s="183" t="s">
        <v>273</v>
      </c>
      <c r="F7" s="183">
        <v>119.8</v>
      </c>
      <c r="G7" s="184">
        <v>0.57075885200289667</v>
      </c>
      <c r="H7" s="184">
        <v>7.99</v>
      </c>
      <c r="I7" s="184">
        <v>36.108098336948665</v>
      </c>
    </row>
    <row r="8" spans="1:15" ht="11.1" customHeight="1">
      <c r="A8" s="28">
        <v>1973</v>
      </c>
      <c r="B8" s="183">
        <v>119.9</v>
      </c>
      <c r="C8" s="183">
        <v>2.2999999999999998</v>
      </c>
      <c r="D8" s="183">
        <v>122.2</v>
      </c>
      <c r="E8" s="183" t="s">
        <v>273</v>
      </c>
      <c r="F8" s="183">
        <v>122.2</v>
      </c>
      <c r="G8" s="184">
        <v>0.57666262405088975</v>
      </c>
      <c r="H8" s="184">
        <v>11.6</v>
      </c>
      <c r="I8" s="184">
        <v>49.700085689802911</v>
      </c>
    </row>
    <row r="9" spans="1:15" ht="11.1" customHeight="1">
      <c r="A9" s="28">
        <v>1974</v>
      </c>
      <c r="B9" s="183">
        <v>112.3</v>
      </c>
      <c r="C9" s="183">
        <v>1.9</v>
      </c>
      <c r="D9" s="183">
        <v>114.2</v>
      </c>
      <c r="E9" s="183" t="s">
        <v>273</v>
      </c>
      <c r="F9" s="183">
        <v>114.2</v>
      </c>
      <c r="G9" s="184">
        <v>0.53400918383570095</v>
      </c>
      <c r="H9" s="184">
        <v>10.8</v>
      </c>
      <c r="I9" s="184">
        <v>42.462845010615716</v>
      </c>
    </row>
    <row r="10" spans="1:15" ht="11.1" customHeight="1">
      <c r="A10" s="28">
        <v>1975</v>
      </c>
      <c r="B10" s="183">
        <v>109.2</v>
      </c>
      <c r="C10" s="183">
        <v>1.6</v>
      </c>
      <c r="D10" s="183">
        <v>110.8</v>
      </c>
      <c r="E10" s="183" t="s">
        <v>273</v>
      </c>
      <c r="F10" s="183">
        <v>110.8</v>
      </c>
      <c r="G10" s="184">
        <v>0.51302709134938163</v>
      </c>
      <c r="H10" s="184">
        <v>12.1</v>
      </c>
      <c r="I10" s="184">
        <v>43.531443373147219</v>
      </c>
    </row>
    <row r="11" spans="1:15" ht="11.1" customHeight="1">
      <c r="A11" s="28">
        <v>1976</v>
      </c>
      <c r="B11" s="183">
        <v>111</v>
      </c>
      <c r="C11" s="183">
        <v>1.8</v>
      </c>
      <c r="D11" s="183">
        <v>112.8</v>
      </c>
      <c r="E11" s="183" t="s">
        <v>273</v>
      </c>
      <c r="F11" s="183">
        <v>112.8</v>
      </c>
      <c r="G11" s="184">
        <v>0.51734813218061315</v>
      </c>
      <c r="H11" s="184">
        <v>13.9</v>
      </c>
      <c r="I11" s="184">
        <v>47.396596992532473</v>
      </c>
    </row>
    <row r="12" spans="1:15" ht="11.1" customHeight="1">
      <c r="A12" s="28">
        <v>1977</v>
      </c>
      <c r="B12" s="183">
        <v>102.5</v>
      </c>
      <c r="C12" s="183">
        <v>1.4</v>
      </c>
      <c r="D12" s="183">
        <v>103.9</v>
      </c>
      <c r="E12" s="183" t="s">
        <v>273</v>
      </c>
      <c r="F12" s="183">
        <v>103.9</v>
      </c>
      <c r="G12" s="184">
        <v>0.47176022412016039</v>
      </c>
      <c r="H12" s="184">
        <v>15.9</v>
      </c>
      <c r="I12" s="184">
        <v>51.04497736684965</v>
      </c>
    </row>
    <row r="13" spans="1:15" ht="11.1" customHeight="1">
      <c r="A13" s="28">
        <v>1978</v>
      </c>
      <c r="B13" s="183">
        <v>104.7</v>
      </c>
      <c r="C13" s="183">
        <v>2</v>
      </c>
      <c r="D13" s="183">
        <v>106.7</v>
      </c>
      <c r="E13" s="183" t="s">
        <v>273</v>
      </c>
      <c r="F13" s="183">
        <v>106.7</v>
      </c>
      <c r="G13" s="184">
        <v>0.47936743266617249</v>
      </c>
      <c r="H13" s="184">
        <v>20.8</v>
      </c>
      <c r="I13" s="184">
        <v>62.38939380305348</v>
      </c>
    </row>
    <row r="14" spans="1:15" ht="11.1" customHeight="1">
      <c r="A14" s="28">
        <v>1979</v>
      </c>
      <c r="B14" s="183">
        <v>108.7</v>
      </c>
      <c r="C14" s="183">
        <v>2.2000000000000002</v>
      </c>
      <c r="D14" s="183">
        <v>110.9</v>
      </c>
      <c r="E14" s="183" t="s">
        <v>273</v>
      </c>
      <c r="F14" s="183">
        <v>110.9</v>
      </c>
      <c r="G14" s="184">
        <v>0.49276843438270646</v>
      </c>
      <c r="H14" s="184">
        <v>18.399999999999999</v>
      </c>
      <c r="I14" s="184">
        <v>50.963882118324833</v>
      </c>
    </row>
    <row r="15" spans="1:15" ht="15" customHeight="1">
      <c r="A15" s="28">
        <v>1980</v>
      </c>
      <c r="B15" s="183">
        <v>100.3</v>
      </c>
      <c r="C15" s="183">
        <v>2.5</v>
      </c>
      <c r="D15" s="183">
        <v>102.8</v>
      </c>
      <c r="E15" s="183" t="s">
        <v>273</v>
      </c>
      <c r="F15" s="183">
        <v>102.8</v>
      </c>
      <c r="G15" s="184">
        <v>0.45141968857310977</v>
      </c>
      <c r="H15" s="184">
        <v>16.600000000000001</v>
      </c>
      <c r="I15" s="184">
        <v>42.158730158730165</v>
      </c>
    </row>
    <row r="16" spans="1:15" ht="11.1" customHeight="1">
      <c r="A16" s="28">
        <v>1981</v>
      </c>
      <c r="B16" s="183">
        <v>99.8</v>
      </c>
      <c r="C16" s="183">
        <v>2.1</v>
      </c>
      <c r="D16" s="183">
        <v>101.89999999999999</v>
      </c>
      <c r="E16" s="183" t="s">
        <v>273</v>
      </c>
      <c r="F16" s="183">
        <v>101.89999999999999</v>
      </c>
      <c r="G16" s="184">
        <v>0.44310898132767446</v>
      </c>
      <c r="H16" s="184">
        <v>17.2</v>
      </c>
      <c r="I16" s="184">
        <v>39.914601318110087</v>
      </c>
    </row>
    <row r="17" spans="1:9" ht="11.1" customHeight="1">
      <c r="A17" s="28">
        <v>1982</v>
      </c>
      <c r="B17" s="183">
        <v>84.3</v>
      </c>
      <c r="C17" s="183">
        <v>3.3</v>
      </c>
      <c r="D17" s="183">
        <v>87.6</v>
      </c>
      <c r="E17" s="183" t="s">
        <v>273</v>
      </c>
      <c r="F17" s="183">
        <v>87.6</v>
      </c>
      <c r="G17" s="184">
        <v>0.37728047961134942</v>
      </c>
      <c r="H17" s="184">
        <v>26.6</v>
      </c>
      <c r="I17" s="184">
        <v>58.134452312265061</v>
      </c>
    </row>
    <row r="18" spans="1:9" ht="11.1" customHeight="1">
      <c r="A18" s="28">
        <v>1983</v>
      </c>
      <c r="B18" s="183">
        <v>88.3</v>
      </c>
      <c r="C18" s="183">
        <v>4.2</v>
      </c>
      <c r="D18" s="183">
        <v>92.5</v>
      </c>
      <c r="E18" s="183" t="s">
        <v>273</v>
      </c>
      <c r="F18" s="183">
        <v>92.5</v>
      </c>
      <c r="G18" s="184">
        <v>0.3947812058538584</v>
      </c>
      <c r="H18" s="184">
        <v>20.68</v>
      </c>
      <c r="I18" s="184">
        <v>43.49563571353454</v>
      </c>
    </row>
    <row r="19" spans="1:9" ht="11.1" customHeight="1">
      <c r="A19" s="28">
        <v>1984</v>
      </c>
      <c r="B19" s="183">
        <v>85.9</v>
      </c>
      <c r="C19" s="183">
        <v>5.6</v>
      </c>
      <c r="D19" s="183">
        <v>91.5</v>
      </c>
      <c r="E19" s="183" t="s">
        <v>273</v>
      </c>
      <c r="F19" s="183">
        <v>91.5</v>
      </c>
      <c r="G19" s="184">
        <v>0.38714099548123948</v>
      </c>
      <c r="H19" s="184">
        <v>19.68</v>
      </c>
      <c r="I19" s="184">
        <v>39.949656936380983</v>
      </c>
    </row>
    <row r="20" spans="1:9" ht="11.1" customHeight="1">
      <c r="A20" s="28">
        <v>1985</v>
      </c>
      <c r="B20" s="183">
        <v>86.6</v>
      </c>
      <c r="C20" s="183">
        <v>6.2</v>
      </c>
      <c r="D20" s="183">
        <v>92.8</v>
      </c>
      <c r="E20" s="183" t="s">
        <v>273</v>
      </c>
      <c r="F20" s="183">
        <v>92.8</v>
      </c>
      <c r="G20" s="184">
        <v>0.38915400937659872</v>
      </c>
      <c r="H20" s="184">
        <v>19.32</v>
      </c>
      <c r="I20" s="184">
        <v>38.015780877983509</v>
      </c>
    </row>
    <row r="21" spans="1:9" ht="11.1" customHeight="1">
      <c r="A21" s="28">
        <v>1986</v>
      </c>
      <c r="B21" s="183">
        <v>80.900000000000006</v>
      </c>
      <c r="C21" s="183">
        <v>7.2</v>
      </c>
      <c r="D21" s="183">
        <v>88.100000000000009</v>
      </c>
      <c r="E21" s="183" t="s">
        <v>273</v>
      </c>
      <c r="F21" s="183">
        <v>88.100000000000009</v>
      </c>
      <c r="G21" s="184">
        <v>0.36609031335834885</v>
      </c>
      <c r="H21" s="184">
        <v>21.68</v>
      </c>
      <c r="I21" s="184">
        <v>41.8129218900675</v>
      </c>
    </row>
    <row r="22" spans="1:9" ht="11.1" customHeight="1">
      <c r="A22" s="28">
        <v>1987</v>
      </c>
      <c r="B22" s="183">
        <v>75.5</v>
      </c>
      <c r="C22" s="183">
        <v>7.4</v>
      </c>
      <c r="D22" s="183">
        <v>82.9</v>
      </c>
      <c r="E22" s="183" t="s">
        <v>273</v>
      </c>
      <c r="F22" s="183">
        <v>82.9</v>
      </c>
      <c r="G22" s="184">
        <v>0.3414276535806659</v>
      </c>
      <c r="H22" s="184">
        <v>19.84</v>
      </c>
      <c r="I22" s="184">
        <v>37.345179384858639</v>
      </c>
    </row>
    <row r="23" spans="1:9" ht="11.1" customHeight="1">
      <c r="A23" s="28">
        <v>1988</v>
      </c>
      <c r="B23" s="183">
        <v>77.5</v>
      </c>
      <c r="C23" s="183">
        <v>10.1</v>
      </c>
      <c r="D23" s="183">
        <v>87.6</v>
      </c>
      <c r="E23" s="183" t="s">
        <v>273</v>
      </c>
      <c r="F23" s="183">
        <v>87.6</v>
      </c>
      <c r="G23" s="184">
        <v>0.35752037580452289</v>
      </c>
      <c r="H23" s="184">
        <v>19.600000000000001</v>
      </c>
      <c r="I23" s="184">
        <v>35.63441994073051</v>
      </c>
    </row>
    <row r="24" spans="1:9" ht="11.1" customHeight="1">
      <c r="A24" s="28">
        <v>1989</v>
      </c>
      <c r="B24" s="183">
        <v>70.2</v>
      </c>
      <c r="C24" s="183">
        <v>12.89816085</v>
      </c>
      <c r="D24" s="183">
        <v>83.098160849999999</v>
      </c>
      <c r="E24" s="183">
        <v>1.4195693300000001</v>
      </c>
      <c r="F24" s="183">
        <v>81.678591519999998</v>
      </c>
      <c r="G24" s="184">
        <v>0.33022532170031776</v>
      </c>
      <c r="H24" s="184">
        <v>16.399999999999999</v>
      </c>
      <c r="I24" s="184">
        <v>28.691894539792507</v>
      </c>
    </row>
    <row r="25" spans="1:9" ht="15" customHeight="1">
      <c r="A25" s="28">
        <v>1990</v>
      </c>
      <c r="B25" s="183">
        <v>57.6</v>
      </c>
      <c r="C25" s="183">
        <v>13.746748519999999</v>
      </c>
      <c r="D25" s="183">
        <v>71.346748520000006</v>
      </c>
      <c r="E25" s="183">
        <v>5.7300043799999996</v>
      </c>
      <c r="F25" s="183">
        <v>65.616744140000009</v>
      </c>
      <c r="G25" s="184">
        <v>0.2623284671293557</v>
      </c>
      <c r="H25" s="184">
        <v>18.8</v>
      </c>
      <c r="I25" s="184">
        <v>31.699462120828908</v>
      </c>
    </row>
    <row r="26" spans="1:9" ht="11.1" customHeight="1">
      <c r="A26" s="28">
        <v>1991</v>
      </c>
      <c r="B26" s="183">
        <v>54.5</v>
      </c>
      <c r="C26" s="183">
        <v>14.203455810000001</v>
      </c>
      <c r="D26" s="183">
        <v>68.703455810000008</v>
      </c>
      <c r="E26" s="183">
        <v>6.1535629699999994</v>
      </c>
      <c r="F26" s="183">
        <v>62.549892840000012</v>
      </c>
      <c r="G26" s="184">
        <v>0.24675195307168252</v>
      </c>
      <c r="H26" s="184">
        <v>25.76</v>
      </c>
      <c r="I26" s="184">
        <v>42.020782017193291</v>
      </c>
    </row>
    <row r="27" spans="1:9" ht="11.1" customHeight="1">
      <c r="A27" s="28">
        <v>1992</v>
      </c>
      <c r="B27" s="183">
        <v>70.599999999999994</v>
      </c>
      <c r="C27" s="183">
        <v>15.799306720000001</v>
      </c>
      <c r="D27" s="183">
        <v>86.399306719999998</v>
      </c>
      <c r="E27" s="183">
        <v>4.1926288700000001</v>
      </c>
      <c r="F27" s="183">
        <v>82.206677850000005</v>
      </c>
      <c r="G27" s="184">
        <v>0.32000232722445837</v>
      </c>
      <c r="H27" s="184">
        <v>20.8</v>
      </c>
      <c r="I27" s="184">
        <v>33.1733146201815</v>
      </c>
    </row>
    <row r="28" spans="1:9" ht="11.1" customHeight="1">
      <c r="A28" s="28">
        <v>1993</v>
      </c>
      <c r="B28" s="183">
        <v>67.400000000000006</v>
      </c>
      <c r="C28" s="183">
        <v>15.767280169999999</v>
      </c>
      <c r="D28" s="183">
        <v>83.167280169999998</v>
      </c>
      <c r="E28" s="183">
        <v>4.9612130099999998</v>
      </c>
      <c r="F28" s="183">
        <v>78.206067160000003</v>
      </c>
      <c r="G28" s="184">
        <v>0.30049784695779141</v>
      </c>
      <c r="H28" s="184">
        <v>24.9</v>
      </c>
      <c r="I28" s="184">
        <v>38.791693280780201</v>
      </c>
    </row>
    <row r="29" spans="1:9" ht="11.1" customHeight="1">
      <c r="A29" s="28">
        <v>1994</v>
      </c>
      <c r="B29" s="183">
        <v>75.3</v>
      </c>
      <c r="C29" s="183">
        <v>16.158018560000002</v>
      </c>
      <c r="D29" s="183">
        <v>91.458018559999999</v>
      </c>
      <c r="E29" s="183">
        <v>4.8333339100000003</v>
      </c>
      <c r="F29" s="183">
        <v>86.624684650000006</v>
      </c>
      <c r="G29" s="184">
        <v>0.32882629803823327</v>
      </c>
      <c r="H29" s="184">
        <v>26.2</v>
      </c>
      <c r="I29" s="184">
        <v>39.96522110529768</v>
      </c>
    </row>
    <row r="30" spans="1:9" ht="11.1" customHeight="1">
      <c r="A30" s="28">
        <v>1995</v>
      </c>
      <c r="B30" s="183">
        <v>70.900000000000006</v>
      </c>
      <c r="C30" s="183">
        <v>16.61432902</v>
      </c>
      <c r="D30" s="183">
        <v>87.514329020000005</v>
      </c>
      <c r="E30" s="183">
        <v>6.45958655</v>
      </c>
      <c r="F30" s="183">
        <v>81.054742470000008</v>
      </c>
      <c r="G30" s="184">
        <v>0.30408033730121514</v>
      </c>
      <c r="H30" s="184">
        <v>27.5</v>
      </c>
      <c r="I30" s="184">
        <v>41.085861981384362</v>
      </c>
    </row>
    <row r="31" spans="1:9" ht="11.1" customHeight="1">
      <c r="A31" s="28">
        <v>1996</v>
      </c>
      <c r="B31" s="183">
        <v>80</v>
      </c>
      <c r="C31" s="183">
        <v>12.776112980000001</v>
      </c>
      <c r="D31" s="183">
        <v>92.776112979999994</v>
      </c>
      <c r="E31" s="183">
        <v>6.7221856900000008</v>
      </c>
      <c r="F31" s="183">
        <v>86.05392728999999</v>
      </c>
      <c r="G31" s="184">
        <v>0.31911182046746545</v>
      </c>
      <c r="H31" s="184">
        <v>21.9</v>
      </c>
      <c r="I31" s="184">
        <v>32.132167380714826</v>
      </c>
    </row>
    <row r="32" spans="1:9" ht="11.1" customHeight="1">
      <c r="A32" s="28">
        <v>1997</v>
      </c>
      <c r="B32" s="183">
        <v>78</v>
      </c>
      <c r="C32" s="183">
        <v>12.53469364</v>
      </c>
      <c r="D32" s="183">
        <v>90.53469364</v>
      </c>
      <c r="E32" s="183">
        <v>8.8160056000000004</v>
      </c>
      <c r="F32" s="183">
        <v>81.718688040000004</v>
      </c>
      <c r="G32" s="184">
        <v>0.2994323739520432</v>
      </c>
      <c r="H32" s="184">
        <v>23.8</v>
      </c>
      <c r="I32" s="184">
        <v>34.324612766448418</v>
      </c>
    </row>
    <row r="33" spans="1:9" ht="11.1" customHeight="1">
      <c r="A33" s="28">
        <v>1998</v>
      </c>
      <c r="B33" s="183">
        <v>74</v>
      </c>
      <c r="C33" s="183">
        <v>17.216647179999999</v>
      </c>
      <c r="D33" s="183">
        <v>91.216647179999995</v>
      </c>
      <c r="E33" s="183">
        <v>7.2176722800000004</v>
      </c>
      <c r="F33" s="183">
        <v>83.998974899999993</v>
      </c>
      <c r="G33" s="184">
        <v>0.30421735472538614</v>
      </c>
      <c r="H33" s="184">
        <v>31.3</v>
      </c>
      <c r="I33" s="184">
        <v>44.649225414396163</v>
      </c>
    </row>
    <row r="34" spans="1:9" ht="11.1" customHeight="1">
      <c r="A34" s="28">
        <v>1999</v>
      </c>
      <c r="B34" s="183">
        <v>56.9</v>
      </c>
      <c r="C34" s="183">
        <v>12.222600740000001</v>
      </c>
      <c r="D34" s="183">
        <v>69.122600739999996</v>
      </c>
      <c r="E34" s="183">
        <v>6.2525813699999997</v>
      </c>
      <c r="F34" s="183">
        <v>62.870019369999994</v>
      </c>
      <c r="G34" s="184">
        <v>0.22510255955172842</v>
      </c>
      <c r="H34" s="184">
        <v>26.9</v>
      </c>
      <c r="I34" s="184">
        <v>37.842552473130375</v>
      </c>
    </row>
    <row r="35" spans="1:9" ht="15" customHeight="1">
      <c r="A35" s="28">
        <v>2000</v>
      </c>
      <c r="B35" s="183">
        <v>93.6</v>
      </c>
      <c r="C35" s="183">
        <v>12.91684502</v>
      </c>
      <c r="D35" s="183">
        <v>106.51684501999999</v>
      </c>
      <c r="E35" s="183">
        <v>9.1944377799999994</v>
      </c>
      <c r="F35" s="183">
        <v>97.32240723999999</v>
      </c>
      <c r="G35" s="184">
        <v>0.34464490796432617</v>
      </c>
      <c r="H35" s="184">
        <v>30.9</v>
      </c>
      <c r="I35" s="184">
        <v>42.498177667138862</v>
      </c>
    </row>
    <row r="36" spans="1:9" ht="11.1" customHeight="1">
      <c r="A36" s="28">
        <v>2001</v>
      </c>
      <c r="B36" s="183">
        <v>93.3</v>
      </c>
      <c r="C36" s="183">
        <v>15.228796839999999</v>
      </c>
      <c r="D36" s="183">
        <v>108.52879684</v>
      </c>
      <c r="E36" s="183">
        <v>8.6111719600000001</v>
      </c>
      <c r="F36" s="183">
        <v>99.917624880000005</v>
      </c>
      <c r="G36" s="184">
        <v>0.35020843445541416</v>
      </c>
      <c r="H36" s="184">
        <v>29.5</v>
      </c>
      <c r="I36" s="184">
        <v>39.658533306446195</v>
      </c>
    </row>
    <row r="37" spans="1:9" ht="11.1" customHeight="1">
      <c r="A37" s="28">
        <v>2002</v>
      </c>
      <c r="B37" s="183">
        <v>87.4</v>
      </c>
      <c r="C37" s="183">
        <v>13.21904138</v>
      </c>
      <c r="D37" s="183">
        <v>100.61904138</v>
      </c>
      <c r="E37" s="183">
        <v>11.38243473</v>
      </c>
      <c r="F37" s="183">
        <v>89.236606649999999</v>
      </c>
      <c r="G37" s="184">
        <v>0.30973659958022637</v>
      </c>
      <c r="H37" s="184">
        <v>22.53</v>
      </c>
      <c r="I37" s="184">
        <v>29.841059602649008</v>
      </c>
    </row>
    <row r="38" spans="1:9" ht="11.1" customHeight="1">
      <c r="A38" s="28">
        <v>2003</v>
      </c>
      <c r="B38" s="183">
        <v>89.78</v>
      </c>
      <c r="C38" s="183">
        <v>13.933722509999999</v>
      </c>
      <c r="D38" s="183">
        <v>103.71372251</v>
      </c>
      <c r="E38" s="183">
        <v>9.58671279</v>
      </c>
      <c r="F38" s="183">
        <v>94.12700971999999</v>
      </c>
      <c r="G38" s="184">
        <v>0.3236611243379805</v>
      </c>
      <c r="H38" s="184">
        <v>25.157546476210484</v>
      </c>
      <c r="I38" s="184">
        <v>32.667047312380518</v>
      </c>
    </row>
    <row r="39" spans="1:9" ht="11.1" customHeight="1">
      <c r="A39" s="28">
        <v>2004</v>
      </c>
      <c r="B39" s="183">
        <v>85.481999999999999</v>
      </c>
      <c r="C39" s="183">
        <v>15.55938873</v>
      </c>
      <c r="D39" s="183">
        <v>101.04138872999999</v>
      </c>
      <c r="E39" s="183">
        <v>9.5588199100000004</v>
      </c>
      <c r="F39" s="183">
        <v>91.482568819999997</v>
      </c>
      <c r="G39" s="184">
        <v>0.31173439632640804</v>
      </c>
      <c r="H39" s="184">
        <v>23.55525714907035</v>
      </c>
      <c r="I39" s="184">
        <v>29.790761422391011</v>
      </c>
    </row>
    <row r="40" spans="1:9" ht="11.1" customHeight="1">
      <c r="A40" s="28">
        <v>2005</v>
      </c>
      <c r="B40" s="183">
        <v>70.072000000000003</v>
      </c>
      <c r="C40" s="183">
        <v>14.78787024</v>
      </c>
      <c r="D40" s="183">
        <v>84.859870240000006</v>
      </c>
      <c r="E40" s="183">
        <v>9.9765913699999995</v>
      </c>
      <c r="F40" s="183">
        <v>74.883278870000012</v>
      </c>
      <c r="G40" s="184">
        <v>0.25282499598158209</v>
      </c>
      <c r="H40" s="184">
        <v>32.115555913286109</v>
      </c>
      <c r="I40" s="184">
        <v>39.387708541258696</v>
      </c>
    </row>
    <row r="41" spans="1:9" ht="11.1" customHeight="1">
      <c r="A41" s="28">
        <v>2006</v>
      </c>
      <c r="B41" s="183">
        <v>87.660144000000003</v>
      </c>
      <c r="C41" s="183">
        <v>15.66213293</v>
      </c>
      <c r="D41" s="183">
        <v>103.32227693</v>
      </c>
      <c r="E41" s="183">
        <v>9.8729410699999995</v>
      </c>
      <c r="F41" s="183">
        <v>93.449335860000005</v>
      </c>
      <c r="G41" s="184">
        <v>0.3125439489330662</v>
      </c>
      <c r="H41" s="184">
        <v>24.789001122334458</v>
      </c>
      <c r="I41" s="184">
        <v>29.484390273368373</v>
      </c>
    </row>
    <row r="42" spans="1:9" ht="11.1" customHeight="1">
      <c r="A42" s="28">
        <v>2007</v>
      </c>
      <c r="B42" s="183">
        <v>73.190322157434395</v>
      </c>
      <c r="C42" s="183">
        <v>15.85722655</v>
      </c>
      <c r="D42" s="183">
        <v>89.047548707434402</v>
      </c>
      <c r="E42" s="183">
        <v>8.5868373400000007</v>
      </c>
      <c r="F42" s="183">
        <v>80.460711367434399</v>
      </c>
      <c r="G42" s="184">
        <v>0.26642274102502583</v>
      </c>
      <c r="H42" s="184">
        <v>27.305136169905371</v>
      </c>
      <c r="I42" s="184">
        <v>31.620733937726246</v>
      </c>
    </row>
    <row r="43" spans="1:9" ht="11.1" customHeight="1">
      <c r="A43" s="28">
        <v>2008</v>
      </c>
      <c r="B43" s="183">
        <v>63.117542411966355</v>
      </c>
      <c r="C43" s="183">
        <v>11.033586359999999</v>
      </c>
      <c r="D43" s="183">
        <v>74.151128771966356</v>
      </c>
      <c r="E43" s="183">
        <v>8.8419275399999986</v>
      </c>
      <c r="F43" s="183">
        <v>65.309201231966355</v>
      </c>
      <c r="G43" s="184">
        <v>0.21427060690241212</v>
      </c>
      <c r="H43" s="184">
        <v>63.148474753413034</v>
      </c>
      <c r="I43" s="184">
        <v>71.778390662801669</v>
      </c>
    </row>
    <row r="44" spans="1:9" ht="11.1" customHeight="1">
      <c r="A44" s="28">
        <v>2009</v>
      </c>
      <c r="B44" s="183">
        <v>53.485052971386644</v>
      </c>
      <c r="C44" s="183">
        <v>10.102316550000001</v>
      </c>
      <c r="D44" s="183">
        <v>63.587369521386648</v>
      </c>
      <c r="E44" s="183">
        <v>8.4871355199999989</v>
      </c>
      <c r="F44" s="183">
        <v>55.100234001386653</v>
      </c>
      <c r="G44" s="184">
        <v>0.17922306941155958</v>
      </c>
      <c r="H44" s="184">
        <v>41.65272995573045</v>
      </c>
      <c r="I44" s="184">
        <v>47.034937899579312</v>
      </c>
    </row>
    <row r="45" spans="1:9" ht="15" customHeight="1">
      <c r="A45" s="28">
        <v>2010</v>
      </c>
      <c r="B45" s="183">
        <v>49.988878585461684</v>
      </c>
      <c r="C45" s="183">
        <v>11.597588199999999</v>
      </c>
      <c r="D45" s="183">
        <v>61.586466785461681</v>
      </c>
      <c r="E45" s="183">
        <v>6.5279613909399998</v>
      </c>
      <c r="F45" s="183">
        <v>55.058505394521681</v>
      </c>
      <c r="G45" s="184">
        <v>0.17799502875588938</v>
      </c>
      <c r="H45" s="184">
        <v>47.227466610726523</v>
      </c>
      <c r="I45" s="184">
        <v>52.698051318053672</v>
      </c>
    </row>
    <row r="46" spans="1:9" ht="11.1" customHeight="1">
      <c r="A46" s="28">
        <v>2011</v>
      </c>
      <c r="B46" s="183">
        <v>80.438980952380945</v>
      </c>
      <c r="C46" s="183">
        <v>12.94699323</v>
      </c>
      <c r="D46" s="183">
        <v>93.385974182380949</v>
      </c>
      <c r="E46" s="183">
        <v>6.9231130705000004</v>
      </c>
      <c r="F46" s="183">
        <v>86.462861111880954</v>
      </c>
      <c r="G46" s="184">
        <v>0.27749810197829783</v>
      </c>
      <c r="H46" s="184">
        <v>26.16133518776078</v>
      </c>
      <c r="I46" s="184">
        <v>28.602251314981288</v>
      </c>
    </row>
    <row r="47" spans="1:9" ht="11.1" customHeight="1">
      <c r="A47" s="28">
        <v>2012</v>
      </c>
      <c r="B47" s="183">
        <v>74.890540540540542</v>
      </c>
      <c r="C47" s="183">
        <v>12.376489970000002</v>
      </c>
      <c r="D47" s="183">
        <v>87.267030510540536</v>
      </c>
      <c r="E47" s="183">
        <v>6.3715700573799996</v>
      </c>
      <c r="F47" s="183">
        <v>80.895460453160538</v>
      </c>
      <c r="G47" s="184">
        <v>0.2577320971713597</v>
      </c>
      <c r="H47" s="184">
        <v>24.377289377289376</v>
      </c>
      <c r="I47" s="184">
        <v>26.162627046974947</v>
      </c>
    </row>
    <row r="48" spans="1:9" ht="11.1" customHeight="1">
      <c r="A48" s="28">
        <v>2013</v>
      </c>
      <c r="B48" s="183">
        <v>56.005739051918738</v>
      </c>
      <c r="C48" s="183">
        <v>11.79656415</v>
      </c>
      <c r="D48" s="183">
        <v>67.802303201918733</v>
      </c>
      <c r="E48" s="183">
        <v>7.3138356684799994</v>
      </c>
      <c r="F48" s="183">
        <v>60.488467533438737</v>
      </c>
      <c r="G48" s="184">
        <v>0.19138423890974429</v>
      </c>
      <c r="H48" s="184">
        <v>34.135410921125207</v>
      </c>
      <c r="I48" s="184">
        <v>36.013135822932931</v>
      </c>
    </row>
    <row r="49" spans="1:9" ht="11.1" customHeight="1">
      <c r="A49" s="28">
        <v>2014</v>
      </c>
      <c r="B49" s="183">
        <v>49.07069340974212</v>
      </c>
      <c r="C49" s="183">
        <v>12.982561846759998</v>
      </c>
      <c r="D49" s="183">
        <v>62.053255256502119</v>
      </c>
      <c r="E49" s="183">
        <v>6.9870668920799988</v>
      </c>
      <c r="F49" s="183">
        <v>55.066188364422118</v>
      </c>
      <c r="G49" s="184">
        <v>0.17295394756933469</v>
      </c>
      <c r="H49" s="184">
        <v>34.622258326563774</v>
      </c>
      <c r="I49" s="184">
        <v>35.901798422335816</v>
      </c>
    </row>
    <row r="50" spans="1:9" ht="11.1" customHeight="1">
      <c r="A50" s="28">
        <v>2015</v>
      </c>
      <c r="B50" s="183">
        <v>24.908944174757277</v>
      </c>
      <c r="C50" s="183">
        <v>10.458088963300002</v>
      </c>
      <c r="D50" s="183">
        <v>35.36703313805728</v>
      </c>
      <c r="E50" s="183">
        <v>7.9310300605799995</v>
      </c>
      <c r="F50" s="183">
        <v>27.436003077477281</v>
      </c>
      <c r="G50" s="184">
        <v>8.5538986193699512E-2</v>
      </c>
      <c r="H50" s="184">
        <v>51.592689295039172</v>
      </c>
      <c r="I50" s="184">
        <v>53.036883636459976</v>
      </c>
    </row>
    <row r="51" spans="1:9" ht="11.1" customHeight="1">
      <c r="A51" s="28">
        <v>2016</v>
      </c>
      <c r="B51" s="183">
        <v>64.739548000000013</v>
      </c>
      <c r="C51" s="183">
        <v>9.7035996560800015</v>
      </c>
      <c r="D51" s="183">
        <v>74.443147656080015</v>
      </c>
      <c r="E51" s="183">
        <v>8.3748817959400004</v>
      </c>
      <c r="F51" s="183">
        <v>66.068265860140016</v>
      </c>
      <c r="G51" s="184">
        <v>0.20444380235009235</v>
      </c>
      <c r="H51" s="184">
        <v>59.934552777311637</v>
      </c>
      <c r="I51" s="184">
        <v>61.028177722091513</v>
      </c>
    </row>
    <row r="52" spans="1:9" ht="11.1" customHeight="1">
      <c r="A52" s="28">
        <v>2017</v>
      </c>
      <c r="B52" s="183">
        <v>66.977279999999993</v>
      </c>
      <c r="C52" s="183">
        <v>12.01990236273017</v>
      </c>
      <c r="D52" s="183">
        <v>78.997182362730157</v>
      </c>
      <c r="E52" s="183">
        <v>9.5059866194499794</v>
      </c>
      <c r="F52" s="183">
        <v>69.491195743280173</v>
      </c>
      <c r="G52" s="184">
        <v>0.21368360157184099</v>
      </c>
      <c r="H52" s="184">
        <v>49.629878869448191</v>
      </c>
      <c r="I52" s="184">
        <v>49.629878869448191</v>
      </c>
    </row>
    <row r="53" spans="1:9" ht="11.1" customHeight="1">
      <c r="A53" s="28">
        <v>2018</v>
      </c>
      <c r="B53" s="183">
        <v>66.291460600000022</v>
      </c>
      <c r="C53" s="183">
        <v>12.39661284398499</v>
      </c>
      <c r="D53" s="183">
        <v>78.688073443985019</v>
      </c>
      <c r="E53" s="183">
        <v>7.7755783235991567</v>
      </c>
      <c r="F53" s="183">
        <v>70.912495120385856</v>
      </c>
      <c r="G53" s="184">
        <v>0.21690821208043137</v>
      </c>
      <c r="H53" s="184">
        <v>42.649586002187164</v>
      </c>
      <c r="I53" s="184">
        <v>41.694775640030464</v>
      </c>
    </row>
    <row r="54" spans="1:9" ht="11.1" customHeight="1">
      <c r="A54" s="28">
        <v>2019</v>
      </c>
      <c r="B54" s="183">
        <v>65.920012200000002</v>
      </c>
      <c r="C54" s="183">
        <v>12.467835382404871</v>
      </c>
      <c r="D54" s="183">
        <v>78.387847582404873</v>
      </c>
      <c r="E54" s="183">
        <v>7.7436465695450094</v>
      </c>
      <c r="F54" s="183">
        <v>70.644201012859867</v>
      </c>
      <c r="G54" s="184">
        <v>0.21506655415614223</v>
      </c>
      <c r="H54" s="184">
        <v>42.934621099554235</v>
      </c>
      <c r="I54" s="184">
        <v>41.290435940407221</v>
      </c>
    </row>
    <row r="55" spans="1:9" ht="13.5" customHeight="1">
      <c r="A55" s="28">
        <v>2020</v>
      </c>
      <c r="B55" s="183">
        <v>42.096441000000013</v>
      </c>
      <c r="C55" s="183">
        <v>8.1526305213603703</v>
      </c>
      <c r="D55" s="183">
        <v>50.249071521360385</v>
      </c>
      <c r="E55" s="183">
        <v>7.5657732071729296</v>
      </c>
      <c r="F55" s="183">
        <v>42.683298314187454</v>
      </c>
      <c r="G55" s="184">
        <v>0.12929866924808048</v>
      </c>
      <c r="H55" s="184">
        <v>45.265308107582321</v>
      </c>
      <c r="I55" s="184">
        <v>42.954363358874851</v>
      </c>
    </row>
    <row r="56" spans="1:9" s="5" customFormat="1" ht="11.25">
      <c r="A56" s="28">
        <v>2021</v>
      </c>
      <c r="B56" s="183">
        <v>60.707076755957239</v>
      </c>
      <c r="C56" s="183">
        <v>9.7724593557469497</v>
      </c>
      <c r="D56" s="183">
        <v>70.479536111704192</v>
      </c>
      <c r="E56" s="183">
        <v>9.5328455368513634</v>
      </c>
      <c r="F56" s="183">
        <v>60.94669057485283</v>
      </c>
      <c r="G56" s="184">
        <v>0.1833812665183073</v>
      </c>
      <c r="H56" s="184">
        <v>43.642626013276853</v>
      </c>
      <c r="I56" s="184">
        <v>39.612814403961814</v>
      </c>
    </row>
    <row r="57" spans="1:9" s="5" customFormat="1" ht="11.25">
      <c r="A57" s="28">
        <v>2022</v>
      </c>
      <c r="B57" s="183">
        <v>61.413168043532188</v>
      </c>
      <c r="C57" s="183">
        <v>14.33420716458736</v>
      </c>
      <c r="D57" s="183">
        <v>75.74737520811955</v>
      </c>
      <c r="E57" s="183">
        <v>9.3394714728254211</v>
      </c>
      <c r="F57" s="183">
        <v>66.407903735294127</v>
      </c>
      <c r="G57" s="184">
        <v>0.19866723652834425</v>
      </c>
      <c r="H57" s="184">
        <v>43.956598813437473</v>
      </c>
      <c r="I57" s="184">
        <v>37.238100687414203</v>
      </c>
    </row>
    <row r="58" spans="1:9" s="5" customFormat="1" ht="11.25">
      <c r="A58" s="28">
        <v>2023</v>
      </c>
      <c r="B58" s="183">
        <v>63.456064203756469</v>
      </c>
      <c r="C58" s="183">
        <v>17.45045005899215</v>
      </c>
      <c r="D58" s="183">
        <v>80.906514262748615</v>
      </c>
      <c r="E58" s="183">
        <v>9.4594227850549402</v>
      </c>
      <c r="F58" s="183">
        <v>71.447091477693675</v>
      </c>
      <c r="G58" s="184">
        <v>0.2119766731601429</v>
      </c>
      <c r="H58" s="184">
        <v>44.296020236950724</v>
      </c>
      <c r="I58" s="184">
        <v>36.227443925797175</v>
      </c>
    </row>
    <row r="59" spans="1:9" s="5" customFormat="1" ht="11.25">
      <c r="A59" s="28">
        <v>2024</v>
      </c>
      <c r="B59" s="183">
        <v>65.53163580679032</v>
      </c>
      <c r="C59" s="183">
        <v>15.478011677852271</v>
      </c>
      <c r="D59" s="183">
        <v>81.009647484642585</v>
      </c>
      <c r="E59" s="183">
        <v>8.9160274012336771</v>
      </c>
      <c r="F59" s="183">
        <v>72.093620083408908</v>
      </c>
      <c r="G59" s="184">
        <v>0.21181832266472375</v>
      </c>
      <c r="H59" s="184">
        <v>43.966571258016629</v>
      </c>
      <c r="I59" s="184">
        <v>35.108376726223241</v>
      </c>
    </row>
    <row r="60" spans="1:9" s="5" customFormat="1" ht="11.25">
      <c r="A60" s="4" t="s">
        <v>665</v>
      </c>
      <c r="B60" s="4"/>
    </row>
    <row r="61" spans="1:9" s="5" customFormat="1" ht="11.25">
      <c r="A61" s="5" t="s">
        <v>739</v>
      </c>
      <c r="B61" s="4"/>
    </row>
    <row r="62" spans="1:9">
      <c r="A62" s="4" t="s">
        <v>740</v>
      </c>
      <c r="B62" s="4"/>
      <c r="C62" s="5"/>
      <c r="D62" s="5"/>
      <c r="E62" s="5"/>
      <c r="F62" s="5"/>
      <c r="G62" s="5"/>
      <c r="H62" s="5"/>
      <c r="I62" s="5"/>
    </row>
    <row r="63" spans="1:9">
      <c r="A63" s="4" t="s">
        <v>741</v>
      </c>
      <c r="B63" s="4"/>
      <c r="C63" s="5"/>
      <c r="D63" s="5"/>
      <c r="E63" s="5"/>
      <c r="F63" s="5"/>
      <c r="G63" s="5"/>
      <c r="H63" s="5"/>
      <c r="I63" s="5"/>
    </row>
    <row r="64" spans="1:9">
      <c r="A64" s="4" t="s">
        <v>694</v>
      </c>
      <c r="B64" s="5"/>
      <c r="C64" s="5"/>
      <c r="D64" s="5"/>
      <c r="E64" s="5"/>
      <c r="F64" s="5"/>
      <c r="G64" s="5"/>
      <c r="H64" s="5"/>
      <c r="I64" s="5"/>
    </row>
    <row r="65" spans="1:9">
      <c r="A65"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c r="B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 r="A88"/>
      <c r="B88"/>
      <c r="C88"/>
      <c r="D88"/>
      <c r="E88"/>
      <c r="F88"/>
      <c r="G88"/>
      <c r="H88"/>
      <c r="I88"/>
    </row>
    <row r="89" spans="1:9">
      <c r="A89"/>
      <c r="B89"/>
      <c r="C89"/>
      <c r="D89"/>
      <c r="E89"/>
      <c r="F89"/>
      <c r="G89"/>
      <c r="H89"/>
      <c r="I89"/>
    </row>
    <row r="90" spans="1:9">
      <c r="A90"/>
    </row>
  </sheetData>
  <conditionalFormatting sqref="A5:I59">
    <cfRule type="expression" dxfId="176" priority="1">
      <formula>MOD(ROW(),2)=1</formula>
    </cfRule>
  </conditionalFormatting>
  <pageMargins left="0.25" right="0.25" top="0.75" bottom="0.75" header="0.3" footer="0.3"/>
  <pageSetup scale="40"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2665-99C0-468D-8A3A-8A2451A9DD62}">
  <sheetPr>
    <pageSetUpPr fitToPage="1"/>
  </sheetPr>
  <dimension ref="A1:P92"/>
  <sheetViews>
    <sheetView showGridLines="0" zoomScaleNormal="100" workbookViewId="0"/>
  </sheetViews>
  <sheetFormatPr defaultColWidth="9.5703125" defaultRowHeight="14.25"/>
  <cols>
    <col min="1" max="1" width="11.85546875" style="26" customWidth="1"/>
    <col min="2" max="2" width="13" style="26" customWidth="1"/>
    <col min="3" max="3" width="11.85546875" style="26" customWidth="1"/>
    <col min="4" max="4" width="14.5703125" style="26" customWidth="1"/>
    <col min="5" max="6" width="11.85546875" style="26" customWidth="1"/>
    <col min="7" max="7" width="20.140625" style="26" customWidth="1"/>
    <col min="8" max="8" width="21.28515625" style="26" customWidth="1"/>
    <col min="9" max="10" width="14.5703125" style="26" customWidth="1"/>
    <col min="11" max="14" width="2.8554687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11.85546875" style="26" bestFit="1" customWidth="1"/>
    <col min="21" max="21" width="27.5703125" style="26" bestFit="1" customWidth="1"/>
    <col min="22" max="22" width="28.5703125" style="26" bestFit="1" customWidth="1"/>
    <col min="23" max="23" width="22.85546875" style="26" bestFit="1" customWidth="1"/>
    <col min="24" max="24" width="24.140625" style="26" bestFit="1" customWidth="1"/>
    <col min="25" max="16384" width="9.5703125" style="26"/>
  </cols>
  <sheetData>
    <row r="1" spans="1:15">
      <c r="A1" s="36" t="s">
        <v>742</v>
      </c>
      <c r="O1" s="16" t="str">
        <f>HYPERLINK("#'"&amp;"Index'!A1","INDEX")</f>
        <v>INDEX</v>
      </c>
    </row>
    <row r="2" spans="1:15">
      <c r="A2" s="163"/>
      <c r="B2" s="164" t="s">
        <v>670</v>
      </c>
      <c r="C2" s="164"/>
      <c r="D2" s="164"/>
      <c r="E2" s="164" t="s">
        <v>743</v>
      </c>
      <c r="F2" s="164"/>
      <c r="G2" s="164"/>
      <c r="H2" s="164"/>
      <c r="I2" s="164" t="s">
        <v>655</v>
      </c>
      <c r="J2" s="164"/>
    </row>
    <row r="3" spans="1:15">
      <c r="A3" s="165"/>
      <c r="B3" s="188" t="s">
        <v>744</v>
      </c>
      <c r="C3" s="188"/>
      <c r="D3" s="188"/>
      <c r="E3" s="188"/>
      <c r="F3" s="188"/>
      <c r="G3" s="192"/>
      <c r="H3" s="189" t="s">
        <v>628</v>
      </c>
      <c r="I3" s="188" t="s">
        <v>673</v>
      </c>
      <c r="J3" s="192"/>
      <c r="K3" s="36"/>
    </row>
    <row r="4" spans="1:15" ht="42.75" customHeight="1">
      <c r="A4" s="27" t="s">
        <v>277</v>
      </c>
      <c r="B4" s="37" t="s">
        <v>687</v>
      </c>
      <c r="C4" s="27" t="s">
        <v>660</v>
      </c>
      <c r="D4" s="27" t="s">
        <v>634</v>
      </c>
      <c r="E4" s="27" t="s">
        <v>661</v>
      </c>
      <c r="F4" s="37" t="s">
        <v>745</v>
      </c>
      <c r="G4" s="37" t="s">
        <v>662</v>
      </c>
      <c r="H4" s="27" t="s">
        <v>34</v>
      </c>
      <c r="I4" s="37" t="s">
        <v>663</v>
      </c>
      <c r="J4" s="37" t="s">
        <v>690</v>
      </c>
      <c r="K4" s="36"/>
    </row>
    <row r="5" spans="1:15" ht="15" customHeight="1">
      <c r="A5" s="28">
        <v>1970</v>
      </c>
      <c r="B5" s="183">
        <v>72.8</v>
      </c>
      <c r="C5" s="183">
        <v>19.399999999999999</v>
      </c>
      <c r="D5" s="183">
        <v>92.199999999999989</v>
      </c>
      <c r="E5" s="183" t="s">
        <v>273</v>
      </c>
      <c r="F5" s="183">
        <v>1.456</v>
      </c>
      <c r="G5" s="183">
        <v>90.743999999999986</v>
      </c>
      <c r="H5" s="184">
        <v>0.44254140413163484</v>
      </c>
      <c r="I5" s="184">
        <v>8.39</v>
      </c>
      <c r="J5" s="184">
        <v>41.563459823640144</v>
      </c>
    </row>
    <row r="6" spans="1:15" ht="11.1" customHeight="1">
      <c r="A6" s="28">
        <v>1971</v>
      </c>
      <c r="B6" s="183">
        <v>48.1</v>
      </c>
      <c r="C6" s="183">
        <v>15</v>
      </c>
      <c r="D6" s="183">
        <v>63.1</v>
      </c>
      <c r="E6" s="183" t="s">
        <v>273</v>
      </c>
      <c r="F6" s="183">
        <v>0.96200000000000008</v>
      </c>
      <c r="G6" s="183">
        <v>62.137999999999998</v>
      </c>
      <c r="H6" s="184">
        <v>0.29922806882370784</v>
      </c>
      <c r="I6" s="184">
        <v>9.32</v>
      </c>
      <c r="J6" s="184">
        <v>43.939465371741079</v>
      </c>
    </row>
    <row r="7" spans="1:15" ht="11.1" customHeight="1">
      <c r="A7" s="28">
        <v>1972</v>
      </c>
      <c r="B7" s="183">
        <v>66.3</v>
      </c>
      <c r="C7" s="183">
        <v>17.7</v>
      </c>
      <c r="D7" s="183">
        <v>84</v>
      </c>
      <c r="E7" s="183">
        <v>1.7</v>
      </c>
      <c r="F7" s="183">
        <v>1.3260000000000001</v>
      </c>
      <c r="G7" s="183">
        <v>80.974000000000004</v>
      </c>
      <c r="H7" s="184">
        <v>0.38578152990052222</v>
      </c>
      <c r="I7" s="184">
        <v>9.84</v>
      </c>
      <c r="J7" s="184">
        <v>44.468546637744033</v>
      </c>
    </row>
    <row r="8" spans="1:15" ht="11.1" customHeight="1">
      <c r="A8" s="28">
        <v>1973</v>
      </c>
      <c r="B8" s="183">
        <v>89.7</v>
      </c>
      <c r="C8" s="183">
        <v>24.2</v>
      </c>
      <c r="D8" s="183">
        <v>113.9</v>
      </c>
      <c r="E8" s="183">
        <v>1.4</v>
      </c>
      <c r="F8" s="183">
        <v>1.794</v>
      </c>
      <c r="G8" s="183">
        <v>110.706</v>
      </c>
      <c r="H8" s="184">
        <v>0.52242236054155322</v>
      </c>
      <c r="I8" s="184">
        <v>11.7</v>
      </c>
      <c r="J8" s="184">
        <v>50.128534704370175</v>
      </c>
    </row>
    <row r="9" spans="1:15" ht="11.1" customHeight="1">
      <c r="A9" s="28">
        <v>1974</v>
      </c>
      <c r="B9" s="183">
        <v>117</v>
      </c>
      <c r="C9" s="183">
        <v>26.5</v>
      </c>
      <c r="D9" s="183">
        <v>143.5</v>
      </c>
      <c r="E9" s="183">
        <v>1.4</v>
      </c>
      <c r="F9" s="183">
        <v>2.34</v>
      </c>
      <c r="G9" s="183">
        <v>139.76</v>
      </c>
      <c r="H9" s="184">
        <v>0.65352997839647597</v>
      </c>
      <c r="I9" s="184">
        <v>12.2</v>
      </c>
      <c r="J9" s="184">
        <v>47.967287882362186</v>
      </c>
    </row>
    <row r="10" spans="1:15" ht="11.1" customHeight="1">
      <c r="A10" s="28">
        <v>1975</v>
      </c>
      <c r="B10" s="183">
        <v>140.4</v>
      </c>
      <c r="C10" s="183">
        <v>22.1</v>
      </c>
      <c r="D10" s="183">
        <v>162.5</v>
      </c>
      <c r="E10" s="183">
        <v>3.7</v>
      </c>
      <c r="F10" s="183">
        <v>2.8080000000000003</v>
      </c>
      <c r="G10" s="183">
        <v>155.99200000000002</v>
      </c>
      <c r="H10" s="184">
        <v>0.72227546961888756</v>
      </c>
      <c r="I10" s="184">
        <v>13.1</v>
      </c>
      <c r="J10" s="184">
        <v>47.129083321341199</v>
      </c>
    </row>
    <row r="11" spans="1:15" ht="11.1" customHeight="1">
      <c r="A11" s="28">
        <v>1976</v>
      </c>
      <c r="B11" s="183">
        <v>92.4</v>
      </c>
      <c r="C11" s="183">
        <v>19.2</v>
      </c>
      <c r="D11" s="183">
        <v>111.60000000000001</v>
      </c>
      <c r="E11" s="183">
        <v>5.0999999999999996</v>
      </c>
      <c r="F11" s="183">
        <v>1.8480000000000001</v>
      </c>
      <c r="G11" s="183">
        <v>104.65200000000002</v>
      </c>
      <c r="H11" s="184">
        <v>0.47997798518586471</v>
      </c>
      <c r="I11" s="184">
        <v>13</v>
      </c>
      <c r="J11" s="184">
        <v>44.327752582944044</v>
      </c>
    </row>
    <row r="12" spans="1:15" ht="11.1" customHeight="1">
      <c r="A12" s="28">
        <v>1977</v>
      </c>
      <c r="B12" s="183">
        <v>114.4</v>
      </c>
      <c r="C12" s="183">
        <v>25.6</v>
      </c>
      <c r="D12" s="183">
        <v>140</v>
      </c>
      <c r="E12" s="183">
        <v>6.6</v>
      </c>
      <c r="F12" s="183">
        <v>2.2880000000000003</v>
      </c>
      <c r="G12" s="183">
        <v>131.11199999999999</v>
      </c>
      <c r="H12" s="184">
        <v>0.59531690572514406</v>
      </c>
      <c r="I12" s="184">
        <v>14.3</v>
      </c>
      <c r="J12" s="184">
        <v>45.908375870814474</v>
      </c>
    </row>
    <row r="13" spans="1:15" ht="11.1" customHeight="1">
      <c r="A13" s="28">
        <v>1978</v>
      </c>
      <c r="B13" s="183">
        <v>156</v>
      </c>
      <c r="C13" s="183">
        <v>28.8</v>
      </c>
      <c r="D13" s="183">
        <v>184.8</v>
      </c>
      <c r="E13" s="183">
        <v>42.8</v>
      </c>
      <c r="F13" s="183">
        <v>3.12</v>
      </c>
      <c r="G13" s="183">
        <v>138.88</v>
      </c>
      <c r="H13" s="184">
        <v>0.62394141563896932</v>
      </c>
      <c r="I13" s="184">
        <v>15.8</v>
      </c>
      <c r="J13" s="184">
        <v>47.391943369627164</v>
      </c>
    </row>
    <row r="14" spans="1:15" ht="11.1" customHeight="1">
      <c r="A14" s="28">
        <v>1979</v>
      </c>
      <c r="B14" s="183">
        <v>184.6</v>
      </c>
      <c r="C14" s="183">
        <v>49.2</v>
      </c>
      <c r="D14" s="183">
        <v>233.8</v>
      </c>
      <c r="E14" s="183">
        <v>22.8</v>
      </c>
      <c r="F14" s="183">
        <v>3.6920000000000002</v>
      </c>
      <c r="G14" s="183">
        <v>207.30799999999999</v>
      </c>
      <c r="H14" s="184">
        <v>0.92114372042389636</v>
      </c>
      <c r="I14" s="184">
        <v>15.2</v>
      </c>
      <c r="J14" s="184">
        <v>42.100598271659649</v>
      </c>
    </row>
    <row r="15" spans="1:15" ht="15" customHeight="1">
      <c r="A15" s="28">
        <v>1980</v>
      </c>
      <c r="B15" s="183">
        <v>197.6</v>
      </c>
      <c r="C15" s="183">
        <v>24.5</v>
      </c>
      <c r="D15" s="183">
        <v>222.1</v>
      </c>
      <c r="E15" s="183">
        <v>22.1</v>
      </c>
      <c r="F15" s="183">
        <v>3.952</v>
      </c>
      <c r="G15" s="183">
        <v>196.048</v>
      </c>
      <c r="H15" s="184">
        <v>0.86089423254261699</v>
      </c>
      <c r="I15" s="184">
        <v>17.100000000000001</v>
      </c>
      <c r="J15" s="184">
        <v>43.428571428571431</v>
      </c>
    </row>
    <row r="16" spans="1:15" ht="11.1" customHeight="1">
      <c r="A16" s="28">
        <v>1981</v>
      </c>
      <c r="B16" s="183">
        <v>165</v>
      </c>
      <c r="C16" s="183">
        <v>20</v>
      </c>
      <c r="D16" s="183">
        <v>185</v>
      </c>
      <c r="E16" s="183">
        <v>30.1</v>
      </c>
      <c r="F16" s="183">
        <v>3.3000000000000003</v>
      </c>
      <c r="G16" s="183">
        <v>151.6</v>
      </c>
      <c r="H16" s="184">
        <v>0.65922788586138814</v>
      </c>
      <c r="I16" s="184">
        <v>21.8</v>
      </c>
      <c r="J16" s="184">
        <v>50.589436554348843</v>
      </c>
    </row>
    <row r="17" spans="1:10" ht="11.1" customHeight="1">
      <c r="A17" s="28">
        <v>1982</v>
      </c>
      <c r="B17" s="183">
        <v>169.6</v>
      </c>
      <c r="C17" s="183">
        <v>34.5</v>
      </c>
      <c r="D17" s="183">
        <v>204.1</v>
      </c>
      <c r="E17" s="183">
        <v>24.9</v>
      </c>
      <c r="F17" s="183">
        <v>3.3919999999999999</v>
      </c>
      <c r="G17" s="183">
        <v>175.80799999999999</v>
      </c>
      <c r="H17" s="184">
        <v>0.75717952693506985</v>
      </c>
      <c r="I17" s="184">
        <v>17.899999999999999</v>
      </c>
      <c r="J17" s="184">
        <v>39.120552495847541</v>
      </c>
    </row>
    <row r="18" spans="1:10" ht="11.1" customHeight="1">
      <c r="A18" s="28">
        <v>1983</v>
      </c>
      <c r="B18" s="183">
        <v>234.4</v>
      </c>
      <c r="C18" s="183">
        <v>30.3</v>
      </c>
      <c r="D18" s="183">
        <v>264.7</v>
      </c>
      <c r="E18" s="183">
        <v>26.3</v>
      </c>
      <c r="F18" s="183">
        <v>4.6880000000000006</v>
      </c>
      <c r="G18" s="183">
        <v>233.71199999999999</v>
      </c>
      <c r="H18" s="184">
        <v>0.99746059656775088</v>
      </c>
      <c r="I18" s="184">
        <v>15</v>
      </c>
      <c r="J18" s="184">
        <v>31.549058786412871</v>
      </c>
    </row>
    <row r="19" spans="1:10" ht="11.1" customHeight="1">
      <c r="A19" s="28">
        <v>1984</v>
      </c>
      <c r="B19" s="183">
        <v>173.8</v>
      </c>
      <c r="C19" s="183">
        <v>39.1</v>
      </c>
      <c r="D19" s="183">
        <v>212.9</v>
      </c>
      <c r="E19" s="183">
        <v>27.7</v>
      </c>
      <c r="F19" s="183">
        <v>3.4760000000000004</v>
      </c>
      <c r="G19" s="183">
        <v>181.72400000000002</v>
      </c>
      <c r="H19" s="184">
        <v>0.76888317227139646</v>
      </c>
      <c r="I19" s="184">
        <v>18.7</v>
      </c>
      <c r="J19" s="184">
        <v>37.960293938532743</v>
      </c>
    </row>
    <row r="20" spans="1:10" ht="11.1" customHeight="1">
      <c r="A20" s="28">
        <v>1985</v>
      </c>
      <c r="B20" s="183">
        <v>242</v>
      </c>
      <c r="C20" s="183">
        <v>36</v>
      </c>
      <c r="D20" s="183">
        <v>278</v>
      </c>
      <c r="E20" s="183">
        <v>20</v>
      </c>
      <c r="F20" s="183">
        <v>4.84</v>
      </c>
      <c r="G20" s="183">
        <v>253.16</v>
      </c>
      <c r="H20" s="184">
        <v>1.0616188471312471</v>
      </c>
      <c r="I20" s="184">
        <v>30.95</v>
      </c>
      <c r="J20" s="184">
        <v>60.900021644595739</v>
      </c>
    </row>
    <row r="21" spans="1:10" ht="11.1" customHeight="1">
      <c r="A21" s="28">
        <v>1986</v>
      </c>
      <c r="B21" s="183">
        <v>177.5</v>
      </c>
      <c r="C21" s="183">
        <v>46.1</v>
      </c>
      <c r="D21" s="183">
        <v>223.6</v>
      </c>
      <c r="E21" s="183">
        <v>35.700000000000003</v>
      </c>
      <c r="F21" s="183">
        <v>3.5500000000000003</v>
      </c>
      <c r="G21" s="183">
        <v>184.34999999999997</v>
      </c>
      <c r="H21" s="184">
        <v>0.76604709724871267</v>
      </c>
      <c r="I21" s="184">
        <v>25.65</v>
      </c>
      <c r="J21" s="184">
        <v>49.46962391513982</v>
      </c>
    </row>
    <row r="22" spans="1:10" ht="11.1" customHeight="1">
      <c r="A22" s="28">
        <v>1987</v>
      </c>
      <c r="B22" s="183">
        <v>268.5</v>
      </c>
      <c r="C22" s="183">
        <v>50.2</v>
      </c>
      <c r="D22" s="183">
        <v>318.7</v>
      </c>
      <c r="E22" s="183">
        <v>25</v>
      </c>
      <c r="F22" s="183">
        <v>5.37</v>
      </c>
      <c r="G22" s="183">
        <v>288.33</v>
      </c>
      <c r="H22" s="184">
        <v>1.1875010296370734</v>
      </c>
      <c r="I22" s="184">
        <v>18.55</v>
      </c>
      <c r="J22" s="184">
        <v>34.916989797839108</v>
      </c>
    </row>
    <row r="23" spans="1:10" ht="11.1" customHeight="1">
      <c r="A23" s="28">
        <v>1988</v>
      </c>
      <c r="B23" s="183">
        <v>261.89999999999998</v>
      </c>
      <c r="C23" s="183">
        <v>41.9</v>
      </c>
      <c r="D23" s="183">
        <v>303.79999999999995</v>
      </c>
      <c r="E23" s="183">
        <v>32.4</v>
      </c>
      <c r="F23" s="183">
        <v>5.2379999999999995</v>
      </c>
      <c r="G23" s="183">
        <v>266.16199999999998</v>
      </c>
      <c r="H23" s="184">
        <v>1.0862824002840572</v>
      </c>
      <c r="I23" s="184">
        <v>15.15</v>
      </c>
      <c r="J23" s="184">
        <v>27.543952148064655</v>
      </c>
    </row>
    <row r="24" spans="1:10" ht="11.1" customHeight="1">
      <c r="A24" s="28">
        <v>1989</v>
      </c>
      <c r="B24" s="183">
        <v>262.10000000000002</v>
      </c>
      <c r="C24" s="183">
        <v>44.5</v>
      </c>
      <c r="D24" s="183">
        <v>306.60000000000002</v>
      </c>
      <c r="E24" s="183">
        <v>50.4</v>
      </c>
      <c r="F24" s="183">
        <v>5.2420000000000009</v>
      </c>
      <c r="G24" s="183">
        <v>250.95800000000006</v>
      </c>
      <c r="H24" s="184">
        <v>1.0146194338203784</v>
      </c>
      <c r="I24" s="184">
        <v>20.149999999999999</v>
      </c>
      <c r="J24" s="184">
        <v>35.252541157123112</v>
      </c>
    </row>
    <row r="25" spans="1:10" ht="15" customHeight="1">
      <c r="A25" s="28">
        <v>1990</v>
      </c>
      <c r="B25" s="183">
        <v>341.3</v>
      </c>
      <c r="C25" s="183">
        <v>80.598210741000003</v>
      </c>
      <c r="D25" s="183">
        <v>421.89821074100001</v>
      </c>
      <c r="E25" s="183">
        <v>63.1</v>
      </c>
      <c r="F25" s="183">
        <v>6.8260000000000005</v>
      </c>
      <c r="G25" s="183">
        <v>351.97221074099997</v>
      </c>
      <c r="H25" s="184">
        <v>1.4071458699446691</v>
      </c>
      <c r="I25" s="184">
        <v>21.25</v>
      </c>
      <c r="J25" s="184">
        <v>35.830509046149693</v>
      </c>
    </row>
    <row r="26" spans="1:10" ht="11.1" customHeight="1">
      <c r="A26" s="28">
        <v>1991</v>
      </c>
      <c r="B26" s="183">
        <v>376.6</v>
      </c>
      <c r="C26" s="183">
        <v>73.316486165000001</v>
      </c>
      <c r="D26" s="183">
        <v>449.91648616500004</v>
      </c>
      <c r="E26" s="183">
        <v>65.400000000000006</v>
      </c>
      <c r="F26" s="183">
        <v>7.5320000000000009</v>
      </c>
      <c r="G26" s="183">
        <v>376.98448616500008</v>
      </c>
      <c r="H26" s="184">
        <v>1.4871593541636261</v>
      </c>
      <c r="I26" s="184">
        <v>22.75</v>
      </c>
      <c r="J26" s="184">
        <v>37.110744988010374</v>
      </c>
    </row>
    <row r="27" spans="1:10" ht="11.1" customHeight="1">
      <c r="A27" s="28">
        <v>1992</v>
      </c>
      <c r="B27" s="183">
        <v>379.5</v>
      </c>
      <c r="C27" s="183">
        <v>64.997076809999996</v>
      </c>
      <c r="D27" s="183">
        <v>444.49707681000001</v>
      </c>
      <c r="E27" s="183">
        <v>61.7</v>
      </c>
      <c r="F27" s="183">
        <v>7.59</v>
      </c>
      <c r="G27" s="183">
        <v>375.20707681000005</v>
      </c>
      <c r="H27" s="184">
        <v>1.4605521219257749</v>
      </c>
      <c r="I27" s="184">
        <v>27.1</v>
      </c>
      <c r="J27" s="184">
        <v>43.221001259948011</v>
      </c>
    </row>
    <row r="28" spans="1:10" ht="11.1" customHeight="1">
      <c r="A28" s="28">
        <v>1993</v>
      </c>
      <c r="B28" s="183">
        <v>416</v>
      </c>
      <c r="C28" s="183">
        <v>118.42365127500001</v>
      </c>
      <c r="D28" s="183">
        <v>534.423651275</v>
      </c>
      <c r="E28" s="183">
        <v>71.8</v>
      </c>
      <c r="F28" s="183">
        <v>8.32</v>
      </c>
      <c r="G28" s="183">
        <v>454.30365127499999</v>
      </c>
      <c r="H28" s="184">
        <v>1.7456096953949012</v>
      </c>
      <c r="I28" s="184">
        <v>31.8</v>
      </c>
      <c r="J28" s="184">
        <v>49.541198647743393</v>
      </c>
    </row>
    <row r="29" spans="1:10" ht="11.1" customHeight="1">
      <c r="A29" s="28">
        <v>1994</v>
      </c>
      <c r="B29" s="183">
        <v>459</v>
      </c>
      <c r="C29" s="183">
        <v>97.31020387800001</v>
      </c>
      <c r="D29" s="183">
        <v>556.31020387800004</v>
      </c>
      <c r="E29" s="183">
        <v>73.7</v>
      </c>
      <c r="F29" s="183">
        <v>9.18</v>
      </c>
      <c r="G29" s="183">
        <v>473.43020387800004</v>
      </c>
      <c r="H29" s="184">
        <v>1.7971355618746112</v>
      </c>
      <c r="I29" s="184">
        <v>40.1</v>
      </c>
      <c r="J29" s="184">
        <v>61.16814375276477</v>
      </c>
    </row>
    <row r="30" spans="1:10" ht="11.1" customHeight="1">
      <c r="A30" s="28">
        <v>1995</v>
      </c>
      <c r="B30" s="183">
        <v>470.3</v>
      </c>
      <c r="C30" s="183">
        <v>95.782631709000015</v>
      </c>
      <c r="D30" s="183">
        <v>566.082631709</v>
      </c>
      <c r="E30" s="183">
        <v>63.6</v>
      </c>
      <c r="F30" s="183">
        <v>9.4060000000000006</v>
      </c>
      <c r="G30" s="183">
        <v>493.07663170899997</v>
      </c>
      <c r="H30" s="184">
        <v>1.8497980983767073</v>
      </c>
      <c r="I30" s="184">
        <v>25.7</v>
      </c>
      <c r="J30" s="184">
        <v>38.396605560784657</v>
      </c>
    </row>
    <row r="31" spans="1:10" ht="11.1" customHeight="1">
      <c r="A31" s="28">
        <v>1996</v>
      </c>
      <c r="B31" s="183">
        <v>612.5</v>
      </c>
      <c r="C31" s="183">
        <v>100.33708522000001</v>
      </c>
      <c r="D31" s="183">
        <v>712.83708522000006</v>
      </c>
      <c r="E31" s="183">
        <v>81.8</v>
      </c>
      <c r="F31" s="183">
        <v>12.25</v>
      </c>
      <c r="G31" s="183">
        <v>618.78708522000011</v>
      </c>
      <c r="H31" s="184">
        <v>2.2946340680172219</v>
      </c>
      <c r="I31" s="184">
        <v>29.4</v>
      </c>
      <c r="J31" s="184">
        <v>43.13633429191853</v>
      </c>
    </row>
    <row r="32" spans="1:10" ht="11.1" customHeight="1">
      <c r="A32" s="28">
        <v>1997</v>
      </c>
      <c r="B32" s="183">
        <v>561</v>
      </c>
      <c r="C32" s="183">
        <v>83.410634342999998</v>
      </c>
      <c r="D32" s="183">
        <v>644.41063434299997</v>
      </c>
      <c r="E32" s="183">
        <v>88.7</v>
      </c>
      <c r="F32" s="183">
        <v>11.22</v>
      </c>
      <c r="G32" s="183">
        <v>544.4906343429999</v>
      </c>
      <c r="H32" s="184">
        <v>1.9951143018372219</v>
      </c>
      <c r="I32" s="184">
        <v>41.4</v>
      </c>
      <c r="J32" s="184">
        <v>59.707519686174969</v>
      </c>
    </row>
    <row r="33" spans="1:10" ht="11.1" customHeight="1">
      <c r="A33" s="28">
        <v>1998</v>
      </c>
      <c r="B33" s="183">
        <v>551</v>
      </c>
      <c r="C33" s="183">
        <v>256.07253084300004</v>
      </c>
      <c r="D33" s="183">
        <v>807.0725308430001</v>
      </c>
      <c r="E33" s="183">
        <v>82.5</v>
      </c>
      <c r="F33" s="183">
        <v>11.02</v>
      </c>
      <c r="G33" s="183">
        <v>713.55253084300011</v>
      </c>
      <c r="H33" s="184">
        <v>2.5842584823099073</v>
      </c>
      <c r="I33" s="184">
        <v>37.700000000000003</v>
      </c>
      <c r="J33" s="184">
        <v>53.778779492739147</v>
      </c>
    </row>
    <row r="34" spans="1:10" ht="11.1" customHeight="1">
      <c r="A34" s="28">
        <v>1999</v>
      </c>
      <c r="B34" s="183">
        <v>740</v>
      </c>
      <c r="C34" s="183">
        <v>260.95432172699998</v>
      </c>
      <c r="D34" s="183">
        <v>1000.954321727</v>
      </c>
      <c r="E34" s="183">
        <v>66.599999999999994</v>
      </c>
      <c r="F34" s="183">
        <v>14.8</v>
      </c>
      <c r="G34" s="183">
        <v>919.554321727</v>
      </c>
      <c r="H34" s="184">
        <v>3.2924124016792278</v>
      </c>
      <c r="I34" s="184">
        <v>29.6</v>
      </c>
      <c r="J34" s="184">
        <v>41.640875583816324</v>
      </c>
    </row>
    <row r="35" spans="1:10" ht="15" customHeight="1">
      <c r="A35" s="28">
        <v>2000</v>
      </c>
      <c r="B35" s="183">
        <v>558.1</v>
      </c>
      <c r="C35" s="183">
        <v>181.99218404699999</v>
      </c>
      <c r="D35" s="183">
        <v>740.09218404700005</v>
      </c>
      <c r="E35" s="183">
        <v>57.303387999999998</v>
      </c>
      <c r="F35" s="183">
        <v>55.81</v>
      </c>
      <c r="G35" s="183">
        <v>626.97879604700006</v>
      </c>
      <c r="H35" s="184">
        <v>2.2203011165386624</v>
      </c>
      <c r="I35" s="184">
        <v>27.8</v>
      </c>
      <c r="J35" s="184">
        <v>38.234606444869272</v>
      </c>
    </row>
    <row r="36" spans="1:10" ht="11.1" customHeight="1">
      <c r="A36" s="28">
        <v>2001</v>
      </c>
      <c r="B36" s="183">
        <v>587.70000000000005</v>
      </c>
      <c r="C36" s="183">
        <v>217.67246581600003</v>
      </c>
      <c r="D36" s="183">
        <v>805.37246581600004</v>
      </c>
      <c r="E36" s="183">
        <v>57.381609900000001</v>
      </c>
      <c r="F36" s="183">
        <v>58.77000000000001</v>
      </c>
      <c r="G36" s="183">
        <v>689.22085591600012</v>
      </c>
      <c r="H36" s="184">
        <v>2.415699504809556</v>
      </c>
      <c r="I36" s="184">
        <v>29.4</v>
      </c>
      <c r="J36" s="184">
        <v>39.524097600322641</v>
      </c>
    </row>
    <row r="37" spans="1:10" ht="11.1" customHeight="1">
      <c r="A37" s="28">
        <v>2002</v>
      </c>
      <c r="B37" s="183">
        <v>565</v>
      </c>
      <c r="C37" s="183">
        <v>263.202621196</v>
      </c>
      <c r="D37" s="183">
        <v>828.202621196</v>
      </c>
      <c r="E37" s="183">
        <v>51.462150800000003</v>
      </c>
      <c r="F37" s="183">
        <v>56.5</v>
      </c>
      <c r="G37" s="183">
        <v>720.24047039599998</v>
      </c>
      <c r="H37" s="184">
        <v>2.4999251154348969</v>
      </c>
      <c r="I37" s="184">
        <v>27.6</v>
      </c>
      <c r="J37" s="184">
        <v>36.556291390728482</v>
      </c>
    </row>
    <row r="38" spans="1:10" ht="11.1" customHeight="1">
      <c r="A38" s="28">
        <v>2003</v>
      </c>
      <c r="B38" s="183">
        <v>624.1</v>
      </c>
      <c r="C38" s="183">
        <v>311.47460148899995</v>
      </c>
      <c r="D38" s="183">
        <v>935.57460148899997</v>
      </c>
      <c r="E38" s="183">
        <v>50.966517899999999</v>
      </c>
      <c r="F38" s="183">
        <v>62.410000000000004</v>
      </c>
      <c r="G38" s="183">
        <v>822.19808358900002</v>
      </c>
      <c r="H38" s="184">
        <v>2.8271752917101876</v>
      </c>
      <c r="I38" s="184">
        <v>25.7</v>
      </c>
      <c r="J38" s="184">
        <v>33.37142263543344</v>
      </c>
    </row>
    <row r="39" spans="1:10" ht="11.1" customHeight="1">
      <c r="A39" s="28">
        <v>2004</v>
      </c>
      <c r="B39" s="183">
        <v>522.4</v>
      </c>
      <c r="C39" s="183">
        <v>331.43577927199999</v>
      </c>
      <c r="D39" s="183">
        <v>853.83577927199997</v>
      </c>
      <c r="E39" s="183">
        <v>48.268088400000003</v>
      </c>
      <c r="F39" s="183">
        <v>52.24</v>
      </c>
      <c r="G39" s="183">
        <v>753.32769087199995</v>
      </c>
      <c r="H39" s="184">
        <v>2.5670262212686064</v>
      </c>
      <c r="I39" s="184">
        <v>26.5</v>
      </c>
      <c r="J39" s="184">
        <v>33.515031175302582</v>
      </c>
    </row>
    <row r="40" spans="1:10" ht="11.1" customHeight="1">
      <c r="A40" s="28">
        <v>2005</v>
      </c>
      <c r="B40" s="183">
        <v>477.1</v>
      </c>
      <c r="C40" s="183">
        <v>346.54456954</v>
      </c>
      <c r="D40" s="183">
        <v>823.64456954000002</v>
      </c>
      <c r="E40" s="183">
        <v>54.2482477</v>
      </c>
      <c r="F40" s="183">
        <v>47.710000000000008</v>
      </c>
      <c r="G40" s="183">
        <v>721.68632184000001</v>
      </c>
      <c r="H40" s="184">
        <v>2.4365965830091163</v>
      </c>
      <c r="I40" s="184">
        <v>43.6</v>
      </c>
      <c r="J40" s="184">
        <v>53.472656585353882</v>
      </c>
    </row>
    <row r="41" spans="1:10" ht="11.1" customHeight="1">
      <c r="A41" s="28">
        <v>2006</v>
      </c>
      <c r="B41" s="183">
        <v>431.2</v>
      </c>
      <c r="C41" s="183">
        <v>465.270220591</v>
      </c>
      <c r="D41" s="183">
        <v>896.47022059100004</v>
      </c>
      <c r="E41" s="183">
        <v>47.765112670000001</v>
      </c>
      <c r="F41" s="183">
        <v>43.120000000000005</v>
      </c>
      <c r="G41" s="183">
        <v>805.58510792100003</v>
      </c>
      <c r="H41" s="184">
        <v>2.6943021960958817</v>
      </c>
      <c r="I41" s="184">
        <v>29.5</v>
      </c>
      <c r="J41" s="184">
        <v>35.087719298245609</v>
      </c>
    </row>
    <row r="42" spans="1:10" ht="11.1" customHeight="1">
      <c r="A42" s="28">
        <v>2007</v>
      </c>
      <c r="B42" s="183">
        <v>410.4</v>
      </c>
      <c r="C42" s="183">
        <v>494.95093229499997</v>
      </c>
      <c r="D42" s="183">
        <v>905.35093229499989</v>
      </c>
      <c r="E42" s="183">
        <v>42.862925040000007</v>
      </c>
      <c r="F42" s="183">
        <v>41.04</v>
      </c>
      <c r="G42" s="183">
        <v>821.44800725499988</v>
      </c>
      <c r="H42" s="184">
        <v>2.7199912352626865</v>
      </c>
      <c r="I42" s="184">
        <v>41.2</v>
      </c>
      <c r="J42" s="184">
        <v>47.711691680563277</v>
      </c>
    </row>
    <row r="43" spans="1:10" ht="11.1" customHeight="1">
      <c r="A43" s="28">
        <v>2008</v>
      </c>
      <c r="B43" s="183">
        <v>428.2</v>
      </c>
      <c r="C43" s="183">
        <v>499.47994747800004</v>
      </c>
      <c r="D43" s="183">
        <v>927.67994747800003</v>
      </c>
      <c r="E43" s="183">
        <v>42.122862850000004</v>
      </c>
      <c r="F43" s="183">
        <v>42.82</v>
      </c>
      <c r="G43" s="183">
        <v>842.73708462799993</v>
      </c>
      <c r="H43" s="184">
        <v>2.7649057587007668</v>
      </c>
      <c r="I43" s="184">
        <v>43.6</v>
      </c>
      <c r="J43" s="184">
        <v>49.558407311001737</v>
      </c>
    </row>
    <row r="44" spans="1:10" ht="11.1" customHeight="1">
      <c r="A44" s="28">
        <v>2009</v>
      </c>
      <c r="B44" s="183">
        <v>387.8</v>
      </c>
      <c r="C44" s="183">
        <v>440.15962159100002</v>
      </c>
      <c r="D44" s="183">
        <v>827.95962159100009</v>
      </c>
      <c r="E44" s="183">
        <v>37.03819</v>
      </c>
      <c r="F44" s="183">
        <v>38.78</v>
      </c>
      <c r="G44" s="183">
        <v>752.14143159100013</v>
      </c>
      <c r="H44" s="184">
        <v>2.4464704813767435</v>
      </c>
      <c r="I44" s="184">
        <v>49.7</v>
      </c>
      <c r="J44" s="184">
        <v>56.122045688087894</v>
      </c>
    </row>
    <row r="45" spans="1:10" ht="15" customHeight="1">
      <c r="A45" s="28">
        <v>2010</v>
      </c>
      <c r="B45" s="183">
        <v>375.2</v>
      </c>
      <c r="C45" s="183">
        <v>431.41301777285804</v>
      </c>
      <c r="D45" s="183">
        <v>806.61301777285803</v>
      </c>
      <c r="E45" s="183">
        <v>43.153311466781993</v>
      </c>
      <c r="F45" s="183">
        <v>37.520000000000003</v>
      </c>
      <c r="G45" s="183">
        <v>725.939706306076</v>
      </c>
      <c r="H45" s="184">
        <v>2.3436969997985839</v>
      </c>
      <c r="I45" s="184">
        <v>71.099999999999994</v>
      </c>
      <c r="J45" s="184">
        <v>79.33585512000802</v>
      </c>
    </row>
    <row r="46" spans="1:10" ht="11.1" customHeight="1">
      <c r="A46" s="28">
        <v>2011</v>
      </c>
      <c r="B46" s="183">
        <v>420.4</v>
      </c>
      <c r="C46" s="183">
        <v>406.48872803017605</v>
      </c>
      <c r="D46" s="183">
        <v>826.88872803017603</v>
      </c>
      <c r="E46" s="183">
        <v>61.000126378576006</v>
      </c>
      <c r="F46" s="183">
        <v>42.04</v>
      </c>
      <c r="G46" s="183">
        <v>723.84860165160001</v>
      </c>
      <c r="H46" s="184">
        <v>2.3202215607411332</v>
      </c>
      <c r="I46" s="184">
        <v>68.2</v>
      </c>
      <c r="J46" s="184">
        <v>74.563225679487459</v>
      </c>
    </row>
    <row r="47" spans="1:10" ht="11.1" customHeight="1">
      <c r="A47" s="28">
        <v>2012</v>
      </c>
      <c r="B47" s="183">
        <v>431.9</v>
      </c>
      <c r="C47" s="183">
        <v>385.40695227689599</v>
      </c>
      <c r="D47" s="183">
        <v>817.30695227689603</v>
      </c>
      <c r="E47" s="183">
        <v>52.714373841844008</v>
      </c>
      <c r="F47" s="183">
        <v>43.19</v>
      </c>
      <c r="G47" s="183">
        <v>721.40257843505196</v>
      </c>
      <c r="H47" s="184">
        <v>2.2962351142413375</v>
      </c>
      <c r="I47" s="184">
        <v>52.6</v>
      </c>
      <c r="J47" s="184">
        <v>56.45230531467331</v>
      </c>
    </row>
    <row r="48" spans="1:10" ht="11.1" customHeight="1">
      <c r="A48" s="28">
        <v>2013</v>
      </c>
      <c r="B48" s="183">
        <v>386.7</v>
      </c>
      <c r="C48" s="183">
        <v>418.76698742124398</v>
      </c>
      <c r="D48" s="183">
        <v>805.46698742124397</v>
      </c>
      <c r="E48" s="183">
        <v>52.006122029883997</v>
      </c>
      <c r="F48" s="183">
        <v>38.67</v>
      </c>
      <c r="G48" s="183">
        <v>714.79086539136006</v>
      </c>
      <c r="H48" s="184">
        <v>2.2598883770064031</v>
      </c>
      <c r="I48" s="184">
        <v>60</v>
      </c>
      <c r="J48" s="184">
        <v>63.300487413753082</v>
      </c>
    </row>
    <row r="49" spans="1:16" ht="11.1" customHeight="1">
      <c r="A49" s="28">
        <v>2014</v>
      </c>
      <c r="B49" s="183">
        <v>386.8</v>
      </c>
      <c r="C49" s="183">
        <v>423.5237496084759</v>
      </c>
      <c r="D49" s="183">
        <v>810.32374960847596</v>
      </c>
      <c r="E49" s="183">
        <v>57.717828377374005</v>
      </c>
      <c r="F49" s="183">
        <v>38.680000000000007</v>
      </c>
      <c r="G49" s="183">
        <v>713.92592123110194</v>
      </c>
      <c r="H49" s="184">
        <v>2.2409841955803174</v>
      </c>
      <c r="I49" s="184">
        <v>68.8</v>
      </c>
      <c r="J49" s="184">
        <v>71.342652121614321</v>
      </c>
    </row>
    <row r="50" spans="1:16" ht="11.1" customHeight="1">
      <c r="A50" s="28">
        <v>2015</v>
      </c>
      <c r="B50" s="183">
        <v>408.9</v>
      </c>
      <c r="C50" s="183">
        <v>449.69426804706802</v>
      </c>
      <c r="D50" s="183">
        <v>858.594268047068</v>
      </c>
      <c r="E50" s="183">
        <v>53.384621311933991</v>
      </c>
      <c r="F50" s="183">
        <v>40.89</v>
      </c>
      <c r="G50" s="183">
        <v>764.31964673513403</v>
      </c>
      <c r="H50" s="184">
        <v>2.3820175528307241</v>
      </c>
      <c r="I50" s="184">
        <v>78.5</v>
      </c>
      <c r="J50" s="184">
        <v>80.697389927732146</v>
      </c>
    </row>
    <row r="51" spans="1:16" ht="11.1" customHeight="1">
      <c r="A51" s="28">
        <v>2016</v>
      </c>
      <c r="B51" s="183">
        <v>451.5</v>
      </c>
      <c r="C51" s="183">
        <v>651.98796177822987</v>
      </c>
      <c r="D51" s="183">
        <v>1103.4879617782299</v>
      </c>
      <c r="E51" s="183">
        <v>122.99666008759804</v>
      </c>
      <c r="F51" s="183">
        <v>45.150000000000006</v>
      </c>
      <c r="G51" s="183">
        <v>935.34130169063189</v>
      </c>
      <c r="H51" s="184">
        <v>2.8943507101809134</v>
      </c>
      <c r="I51" s="184">
        <v>74</v>
      </c>
      <c r="J51" s="184">
        <v>75.350276963180178</v>
      </c>
    </row>
    <row r="52" spans="1:16" ht="11.1" customHeight="1">
      <c r="A52" s="28">
        <v>2017</v>
      </c>
      <c r="B52" s="183">
        <v>511.5</v>
      </c>
      <c r="C52" s="183">
        <v>570.71534601490885</v>
      </c>
      <c r="D52" s="183">
        <v>1082.2153460149088</v>
      </c>
      <c r="E52" s="183">
        <v>65.513089868206023</v>
      </c>
      <c r="F52" s="183">
        <v>51.150000000000006</v>
      </c>
      <c r="G52" s="183">
        <v>965.5522561467028</v>
      </c>
      <c r="H52" s="184">
        <v>2.9690478253023254</v>
      </c>
      <c r="I52" s="184">
        <v>76.3</v>
      </c>
      <c r="J52" s="184">
        <v>76.3</v>
      </c>
    </row>
    <row r="53" spans="1:16" ht="11.1" customHeight="1">
      <c r="A53" s="28">
        <v>2018</v>
      </c>
      <c r="B53" s="183">
        <v>400.95000000000005</v>
      </c>
      <c r="C53" s="183">
        <v>337.06068798427452</v>
      </c>
      <c r="D53" s="183">
        <v>738.01068798427457</v>
      </c>
      <c r="E53" s="183">
        <v>30.75069759152127</v>
      </c>
      <c r="F53" s="183">
        <v>40.095000000000006</v>
      </c>
      <c r="G53" s="183">
        <v>667.16499039275323</v>
      </c>
      <c r="H53" s="184">
        <v>2.0407343583535558</v>
      </c>
      <c r="I53" s="184">
        <v>78.7</v>
      </c>
      <c r="J53" s="184">
        <v>76.938117117997848</v>
      </c>
    </row>
    <row r="54" spans="1:16" ht="11.1" customHeight="1">
      <c r="A54" s="28">
        <v>2019</v>
      </c>
      <c r="B54" s="183">
        <v>307.40000000000003</v>
      </c>
      <c r="C54" s="183">
        <v>277.49326272224351</v>
      </c>
      <c r="D54" s="183">
        <v>584.89326272224355</v>
      </c>
      <c r="E54" s="183">
        <v>24.849039237037047</v>
      </c>
      <c r="F54" s="183">
        <v>30.740000000000006</v>
      </c>
      <c r="G54" s="183">
        <v>529.30422348520653</v>
      </c>
      <c r="H54" s="184">
        <v>1.6113939122127472</v>
      </c>
      <c r="I54" s="184">
        <v>69.900000000000006</v>
      </c>
      <c r="J54" s="184">
        <v>67.223173241522588</v>
      </c>
    </row>
    <row r="55" spans="1:16" ht="14.25" customHeight="1">
      <c r="A55" s="28">
        <v>2020</v>
      </c>
      <c r="B55" s="183">
        <v>355.5</v>
      </c>
      <c r="C55" s="183">
        <v>274.28279469790772</v>
      </c>
      <c r="D55" s="183">
        <v>629.78279469790778</v>
      </c>
      <c r="E55" s="183">
        <v>28.39512489973114</v>
      </c>
      <c r="F55" s="183">
        <v>35.550000000000004</v>
      </c>
      <c r="G55" s="183">
        <v>565.83766979817665</v>
      </c>
      <c r="H55" s="184">
        <v>1.7140675768962488</v>
      </c>
      <c r="I55" s="184">
        <v>68.3</v>
      </c>
      <c r="J55" s="184">
        <v>64.81305750616815</v>
      </c>
      <c r="K55" s="191"/>
      <c r="L55" s="191"/>
      <c r="M55" s="191"/>
      <c r="N55" s="198"/>
      <c r="O55" s="198"/>
      <c r="P55" s="190"/>
    </row>
    <row r="56" spans="1:16" s="5" customFormat="1" ht="11.25">
      <c r="A56" s="28">
        <v>2021</v>
      </c>
      <c r="B56" s="183">
        <v>353.8</v>
      </c>
      <c r="C56" s="183">
        <v>281.79038703224285</v>
      </c>
      <c r="D56" s="183">
        <v>635.59038703224292</v>
      </c>
      <c r="E56" s="183">
        <v>27.804442344832609</v>
      </c>
      <c r="F56" s="183">
        <v>35.380000000000003</v>
      </c>
      <c r="G56" s="183">
        <v>572.40594468741028</v>
      </c>
      <c r="H56" s="184">
        <v>1.7223006878522202</v>
      </c>
      <c r="I56" s="184">
        <v>58.3</v>
      </c>
      <c r="J56" s="184">
        <v>52.916776342661088</v>
      </c>
    </row>
    <row r="57" spans="1:16" s="5" customFormat="1" ht="11.25">
      <c r="A57" s="28">
        <v>2022</v>
      </c>
      <c r="B57" s="183">
        <v>458.70000000000005</v>
      </c>
      <c r="C57" s="183">
        <v>370.01519248722553</v>
      </c>
      <c r="D57" s="183">
        <v>828.71519248722552</v>
      </c>
      <c r="E57" s="183">
        <v>28.53858983499574</v>
      </c>
      <c r="F57" s="183">
        <v>45.870000000000005</v>
      </c>
      <c r="G57" s="183">
        <v>754.3066026522298</v>
      </c>
      <c r="H57" s="184">
        <v>2.2565989861890134</v>
      </c>
      <c r="I57" s="184">
        <v>68.7</v>
      </c>
      <c r="J57" s="184">
        <v>58.199623862692938</v>
      </c>
    </row>
    <row r="58" spans="1:16" s="5" customFormat="1" ht="11.25">
      <c r="A58" s="28">
        <v>2023</v>
      </c>
      <c r="B58" s="183">
        <v>385.70000000000005</v>
      </c>
      <c r="C58" s="183">
        <v>356.92426042443793</v>
      </c>
      <c r="D58" s="183">
        <v>742.62426042443803</v>
      </c>
      <c r="E58" s="183">
        <v>21.53228503333051</v>
      </c>
      <c r="F58" s="183">
        <v>38.570000000000007</v>
      </c>
      <c r="G58" s="183">
        <v>682.5219753911075</v>
      </c>
      <c r="H58" s="184">
        <v>2.024977290324907</v>
      </c>
      <c r="I58" s="184">
        <v>77.8</v>
      </c>
      <c r="J58" s="184">
        <v>63.6286312483643</v>
      </c>
    </row>
    <row r="59" spans="1:16" s="5" customFormat="1" ht="11.25">
      <c r="A59" s="28">
        <v>2024</v>
      </c>
      <c r="B59" s="183">
        <v>365.40000000000003</v>
      </c>
      <c r="C59" s="183">
        <v>366.28639872474935</v>
      </c>
      <c r="D59" s="183">
        <v>731.68639872474932</v>
      </c>
      <c r="E59" s="183">
        <v>25.428651499902418</v>
      </c>
      <c r="F59" s="183">
        <v>36.540000000000006</v>
      </c>
      <c r="G59" s="183">
        <v>669.7177472248469</v>
      </c>
      <c r="H59" s="184">
        <v>1.9676982472490763</v>
      </c>
      <c r="I59" s="184">
        <v>58.5</v>
      </c>
      <c r="J59" s="184">
        <v>46.713673132051966</v>
      </c>
    </row>
    <row r="60" spans="1:16" s="5" customFormat="1" ht="11.25">
      <c r="A60" s="4" t="s">
        <v>665</v>
      </c>
      <c r="B60" s="4"/>
    </row>
    <row r="61" spans="1:16" s="5" customFormat="1" ht="11.25">
      <c r="A61" s="5" t="s">
        <v>746</v>
      </c>
      <c r="B61" s="4"/>
    </row>
    <row r="62" spans="1:16">
      <c r="A62" s="4" t="s">
        <v>747</v>
      </c>
      <c r="B62" s="4"/>
      <c r="C62" s="5"/>
      <c r="D62" s="5"/>
      <c r="E62" s="5"/>
      <c r="F62" s="5"/>
      <c r="G62" s="5"/>
      <c r="H62" s="5"/>
      <c r="I62" s="5"/>
      <c r="J62" s="5"/>
    </row>
    <row r="63" spans="1:16">
      <c r="A63" s="4" t="s">
        <v>748</v>
      </c>
      <c r="B63" s="4"/>
      <c r="C63" s="5"/>
      <c r="D63" s="5"/>
      <c r="E63" s="5"/>
      <c r="F63" s="5"/>
      <c r="G63" s="5"/>
      <c r="H63" s="5"/>
      <c r="I63" s="5"/>
      <c r="J63" s="5"/>
    </row>
    <row r="64" spans="1:16">
      <c r="A64" s="4" t="s">
        <v>694</v>
      </c>
      <c r="B64" s="5"/>
      <c r="C64" s="5"/>
      <c r="D64" s="5"/>
      <c r="E64" s="5"/>
      <c r="F64" s="5"/>
      <c r="G64" s="5"/>
      <c r="H64" s="5"/>
      <c r="I64" s="5"/>
      <c r="J64" s="5"/>
    </row>
    <row r="65" spans="1:10">
      <c r="A65" s="6" t="s">
        <v>44</v>
      </c>
    </row>
    <row r="67" spans="1:10" customFormat="1">
      <c r="A67" s="26"/>
      <c r="B67" s="26"/>
      <c r="C67" s="26"/>
      <c r="D67" s="26"/>
      <c r="E67" s="26"/>
      <c r="F67" s="26"/>
      <c r="G67" s="26"/>
      <c r="H67" s="26"/>
      <c r="I67" s="26"/>
      <c r="J67" s="26"/>
    </row>
    <row r="68" spans="1:10" customFormat="1">
      <c r="A68" s="26"/>
      <c r="B68" s="26"/>
      <c r="C68" s="26"/>
      <c r="D68" s="26"/>
      <c r="E68" s="26"/>
      <c r="F68" s="26"/>
      <c r="G68" s="26"/>
      <c r="H68" s="26"/>
      <c r="I68" s="26"/>
      <c r="J68" s="26"/>
    </row>
    <row r="69" spans="1:10" customFormat="1">
      <c r="A69" s="26"/>
    </row>
    <row r="70" spans="1:10" customFormat="1" ht="12"/>
    <row r="71" spans="1:10" customFormat="1" ht="12"/>
    <row r="72" spans="1:10" customFormat="1" ht="12"/>
    <row r="73" spans="1:10" customFormat="1" ht="12"/>
    <row r="74" spans="1:10" customFormat="1" ht="12"/>
    <row r="75" spans="1:10" customFormat="1" ht="12"/>
    <row r="76" spans="1:10" customFormat="1" ht="12"/>
    <row r="77" spans="1:10" customFormat="1" ht="12"/>
    <row r="78" spans="1:10" customFormat="1" ht="12"/>
    <row r="79" spans="1:10" customFormat="1" ht="12"/>
    <row r="80" spans="1:10" customFormat="1" ht="12"/>
    <row r="81" spans="1:10" customFormat="1" ht="12"/>
    <row r="82" spans="1:10" customFormat="1" ht="12"/>
    <row r="83" spans="1:10" customFormat="1" ht="12"/>
    <row r="84" spans="1:10" customFormat="1" ht="12"/>
    <row r="85" spans="1:10" customFormat="1" ht="12"/>
    <row r="86" spans="1:10" customFormat="1" ht="12"/>
    <row r="87" spans="1:10" customFormat="1" ht="12"/>
    <row r="88" spans="1:10" customFormat="1" ht="12"/>
    <row r="89" spans="1:10" customFormat="1" ht="12"/>
    <row r="90" spans="1:10">
      <c r="A90"/>
      <c r="B90"/>
      <c r="C90"/>
      <c r="D90"/>
      <c r="E90"/>
      <c r="F90"/>
      <c r="G90"/>
      <c r="H90"/>
      <c r="I90"/>
      <c r="J90"/>
    </row>
    <row r="91" spans="1:10">
      <c r="A91"/>
      <c r="B91"/>
      <c r="C91"/>
      <c r="D91"/>
      <c r="E91"/>
      <c r="F91"/>
      <c r="G91"/>
      <c r="H91"/>
      <c r="I91"/>
      <c r="J91"/>
    </row>
    <row r="92" spans="1:10">
      <c r="A92"/>
    </row>
  </sheetData>
  <conditionalFormatting sqref="A5:J59">
    <cfRule type="expression" dxfId="175" priority="1">
      <formula>MOD(ROW(),2)=1</formula>
    </cfRule>
  </conditionalFormatting>
  <pageMargins left="0.25" right="0.25" top="0.75" bottom="0.75" header="0.3" footer="0.3"/>
  <pageSetup scale="48"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1233-C2D9-442E-98F3-06C85B8AC5AB}">
  <sheetPr>
    <pageSetUpPr fitToPage="1"/>
  </sheetPr>
  <dimension ref="A1:W68"/>
  <sheetViews>
    <sheetView showGridLines="0" zoomScaleNormal="100" workbookViewId="0"/>
  </sheetViews>
  <sheetFormatPr defaultColWidth="9.5703125" defaultRowHeight="14.25"/>
  <cols>
    <col min="1" max="1" width="11.85546875" style="26" customWidth="1"/>
    <col min="2" max="2" width="13" style="26" customWidth="1"/>
    <col min="3" max="3" width="11.85546875" style="26" customWidth="1"/>
    <col min="4" max="4" width="14.5703125" style="26" customWidth="1"/>
    <col min="5" max="5" width="12.7109375" style="26" customWidth="1"/>
    <col min="6" max="7" width="22.42578125" style="26" customWidth="1"/>
    <col min="8" max="9" width="14.85546875" style="26" customWidth="1"/>
    <col min="10" max="14" width="3.140625" style="26" customWidth="1"/>
    <col min="15" max="16384" width="9.5703125" style="26"/>
  </cols>
  <sheetData>
    <row r="1" spans="1:15">
      <c r="A1" s="36" t="s">
        <v>749</v>
      </c>
      <c r="O1" s="16" t="str">
        <f>HYPERLINK("#'"&amp;"Index'!A1","INDEX")</f>
        <v>INDEX</v>
      </c>
    </row>
    <row r="2" spans="1:15">
      <c r="A2" s="163"/>
      <c r="B2" s="164" t="s">
        <v>670</v>
      </c>
      <c r="C2" s="164"/>
      <c r="D2" s="164"/>
      <c r="E2" s="164" t="s">
        <v>750</v>
      </c>
      <c r="F2" s="164"/>
      <c r="G2" s="164"/>
      <c r="H2" s="164" t="s">
        <v>655</v>
      </c>
      <c r="I2" s="164"/>
    </row>
    <row r="3" spans="1:15" ht="18.75" customHeight="1">
      <c r="A3" s="165"/>
      <c r="B3" s="166" t="s">
        <v>672</v>
      </c>
      <c r="C3" s="166"/>
      <c r="D3" s="166"/>
      <c r="E3" s="166"/>
      <c r="F3" s="166"/>
      <c r="G3" s="169" t="s">
        <v>628</v>
      </c>
      <c r="H3" s="166" t="s">
        <v>673</v>
      </c>
      <c r="I3" s="166"/>
    </row>
    <row r="4" spans="1:15" ht="38.25" customHeight="1">
      <c r="A4" s="27" t="s">
        <v>277</v>
      </c>
      <c r="B4" s="37" t="s">
        <v>687</v>
      </c>
      <c r="C4" s="27" t="s">
        <v>660</v>
      </c>
      <c r="D4" s="27" t="s">
        <v>634</v>
      </c>
      <c r="E4" s="27" t="s">
        <v>661</v>
      </c>
      <c r="F4" s="37" t="s">
        <v>751</v>
      </c>
      <c r="G4" s="27" t="s">
        <v>34</v>
      </c>
      <c r="H4" s="27" t="s">
        <v>752</v>
      </c>
      <c r="I4" s="27" t="s">
        <v>690</v>
      </c>
    </row>
    <row r="5" spans="1:15" ht="15" customHeight="1">
      <c r="A5" s="28">
        <v>1970</v>
      </c>
      <c r="B5" s="183">
        <v>4836.5</v>
      </c>
      <c r="C5" s="183">
        <v>2.2999999999999998</v>
      </c>
      <c r="D5" s="183">
        <v>4838.8</v>
      </c>
      <c r="E5" s="183">
        <v>250.5</v>
      </c>
      <c r="F5" s="183">
        <v>4588.3</v>
      </c>
      <c r="G5" s="184">
        <v>22.37627528626885</v>
      </c>
      <c r="H5" s="184">
        <v>4.75</v>
      </c>
      <c r="I5" s="184">
        <v>23.531160210046568</v>
      </c>
    </row>
    <row r="6" spans="1:15" ht="11.1" customHeight="1">
      <c r="A6" s="28">
        <v>1971</v>
      </c>
      <c r="B6" s="183">
        <v>4936.7</v>
      </c>
      <c r="C6" s="183">
        <v>4.5</v>
      </c>
      <c r="D6" s="183">
        <v>4941.2</v>
      </c>
      <c r="E6" s="183">
        <v>292.8</v>
      </c>
      <c r="F6" s="183">
        <v>4648.3999999999996</v>
      </c>
      <c r="G6" s="184">
        <v>22.384559450257871</v>
      </c>
      <c r="H6" s="184">
        <v>6.31</v>
      </c>
      <c r="I6" s="184">
        <v>29.748715289236717</v>
      </c>
    </row>
    <row r="7" spans="1:15" ht="11.1" customHeight="1">
      <c r="A7" s="28">
        <v>1972</v>
      </c>
      <c r="B7" s="183">
        <v>5047</v>
      </c>
      <c r="C7" s="183">
        <v>1.2</v>
      </c>
      <c r="D7" s="183">
        <v>5048.2</v>
      </c>
      <c r="E7" s="183">
        <v>338.3</v>
      </c>
      <c r="F7" s="183">
        <v>4709.8999999999996</v>
      </c>
      <c r="G7" s="184">
        <v>22.439207988718223</v>
      </c>
      <c r="H7" s="184">
        <v>5.73</v>
      </c>
      <c r="I7" s="184">
        <v>25.894793926247289</v>
      </c>
    </row>
    <row r="8" spans="1:15" ht="11.1" customHeight="1">
      <c r="A8" s="28">
        <v>1973</v>
      </c>
      <c r="B8" s="183">
        <v>5243.5</v>
      </c>
      <c r="C8" s="183">
        <v>1.9</v>
      </c>
      <c r="D8" s="183">
        <v>5245.4</v>
      </c>
      <c r="E8" s="183">
        <v>345.5</v>
      </c>
      <c r="F8" s="183">
        <v>4899.8999999999996</v>
      </c>
      <c r="G8" s="184">
        <v>23.122661142282773</v>
      </c>
      <c r="H8" s="184">
        <v>7.4</v>
      </c>
      <c r="I8" s="184">
        <v>31.705227077977721</v>
      </c>
    </row>
    <row r="9" spans="1:15" ht="11.1" customHeight="1">
      <c r="A9" s="28">
        <v>1974</v>
      </c>
      <c r="B9" s="183">
        <v>5323.1</v>
      </c>
      <c r="C9" s="183">
        <v>3.3</v>
      </c>
      <c r="D9" s="183">
        <v>5326.4000000000005</v>
      </c>
      <c r="E9" s="183">
        <v>300.60000000000002</v>
      </c>
      <c r="F9" s="183">
        <v>5025.8</v>
      </c>
      <c r="G9" s="184">
        <v>23.501080176194975</v>
      </c>
      <c r="H9" s="184">
        <v>6.93</v>
      </c>
      <c r="I9" s="184">
        <v>27.246992215145077</v>
      </c>
    </row>
    <row r="10" spans="1:15" ht="11.1" customHeight="1">
      <c r="A10" s="28">
        <v>1975</v>
      </c>
      <c r="B10" s="183">
        <v>5410.8</v>
      </c>
      <c r="C10" s="183">
        <v>2.2000000000000002</v>
      </c>
      <c r="D10" s="183">
        <v>5413</v>
      </c>
      <c r="E10" s="183">
        <v>329.6</v>
      </c>
      <c r="F10" s="183">
        <v>5083.3999999999996</v>
      </c>
      <c r="G10" s="184">
        <v>23.537201409435436</v>
      </c>
      <c r="H10" s="184">
        <v>6.71</v>
      </c>
      <c r="I10" s="184">
        <v>24.140164052381639</v>
      </c>
    </row>
    <row r="11" spans="1:15" ht="11.1" customHeight="1">
      <c r="A11" s="28">
        <v>1976</v>
      </c>
      <c r="B11" s="183">
        <v>5640</v>
      </c>
      <c r="C11" s="183">
        <v>3</v>
      </c>
      <c r="D11" s="183">
        <v>5643</v>
      </c>
      <c r="E11" s="183">
        <v>360.8</v>
      </c>
      <c r="F11" s="183">
        <v>5282.2</v>
      </c>
      <c r="G11" s="184">
        <v>24.226385672025135</v>
      </c>
      <c r="H11" s="184">
        <v>8.26</v>
      </c>
      <c r="I11" s="184">
        <v>28.16517202577829</v>
      </c>
    </row>
    <row r="12" spans="1:15" ht="11.1" customHeight="1">
      <c r="A12" s="28">
        <v>1977</v>
      </c>
      <c r="B12" s="183">
        <v>6043.2</v>
      </c>
      <c r="C12" s="183">
        <v>3.8</v>
      </c>
      <c r="D12" s="183">
        <v>6047</v>
      </c>
      <c r="E12" s="183">
        <v>359.5</v>
      </c>
      <c r="F12" s="183">
        <v>5687.5</v>
      </c>
      <c r="G12" s="184">
        <v>25.824218235644004</v>
      </c>
      <c r="H12" s="184">
        <v>6.94</v>
      </c>
      <c r="I12" s="184">
        <v>22.280008989052618</v>
      </c>
    </row>
    <row r="13" spans="1:15" ht="11.1" customHeight="1">
      <c r="A13" s="28">
        <v>1978</v>
      </c>
      <c r="B13" s="183">
        <v>6052.8</v>
      </c>
      <c r="C13" s="183">
        <v>5.7</v>
      </c>
      <c r="D13" s="183">
        <v>6058.5</v>
      </c>
      <c r="E13" s="183">
        <v>459.9</v>
      </c>
      <c r="F13" s="183">
        <v>5579.9</v>
      </c>
      <c r="G13" s="184">
        <v>25.152638320000001</v>
      </c>
      <c r="H13" s="184">
        <v>9.9</v>
      </c>
      <c r="I13" s="184">
        <v>29.694951858184108</v>
      </c>
    </row>
    <row r="14" spans="1:15" ht="11.1" customHeight="1">
      <c r="A14" s="28">
        <v>1979</v>
      </c>
      <c r="B14" s="183">
        <v>6143.9</v>
      </c>
      <c r="C14" s="183">
        <v>13</v>
      </c>
      <c r="D14" s="183">
        <v>6156.9</v>
      </c>
      <c r="E14" s="183">
        <v>480.6</v>
      </c>
      <c r="F14" s="183">
        <v>5648.5</v>
      </c>
      <c r="G14" s="184">
        <v>25.221834659999999</v>
      </c>
      <c r="H14" s="184">
        <v>9.1999999999999993</v>
      </c>
      <c r="I14" s="184">
        <v>25.481941059162416</v>
      </c>
    </row>
    <row r="15" spans="1:15" ht="15" customHeight="1">
      <c r="A15" s="28">
        <v>1980</v>
      </c>
      <c r="B15" s="183">
        <v>6336.3</v>
      </c>
      <c r="C15" s="183">
        <v>15.1</v>
      </c>
      <c r="D15" s="183">
        <v>6351.4</v>
      </c>
      <c r="E15" s="183">
        <v>488.5</v>
      </c>
      <c r="F15" s="183">
        <v>5836.9</v>
      </c>
      <c r="G15" s="184">
        <v>25.74541335</v>
      </c>
      <c r="H15" s="184">
        <v>8.91</v>
      </c>
      <c r="I15" s="184">
        <v>22.62857142857143</v>
      </c>
    </row>
    <row r="16" spans="1:15" ht="11.1" customHeight="1">
      <c r="A16" s="28">
        <v>1981</v>
      </c>
      <c r="B16" s="183">
        <v>6268.2</v>
      </c>
      <c r="C16" s="183">
        <v>11.4</v>
      </c>
      <c r="D16" s="183">
        <v>6279.6</v>
      </c>
      <c r="E16" s="183">
        <v>523.9</v>
      </c>
      <c r="F16" s="183">
        <v>5728.6</v>
      </c>
      <c r="G16" s="184">
        <v>25.02848247</v>
      </c>
      <c r="H16" s="184">
        <v>10.9</v>
      </c>
      <c r="I16" s="184">
        <v>25.294718277174422</v>
      </c>
    </row>
    <row r="17" spans="1:9" ht="11.1" customHeight="1">
      <c r="A17" s="28">
        <v>1982</v>
      </c>
      <c r="B17" s="183">
        <v>6294.9</v>
      </c>
      <c r="C17" s="183">
        <v>14.6</v>
      </c>
      <c r="D17" s="183">
        <v>6309.5</v>
      </c>
      <c r="E17" s="183">
        <v>499.3</v>
      </c>
      <c r="F17" s="183">
        <v>5789.9</v>
      </c>
      <c r="G17" s="184">
        <v>25.0236877</v>
      </c>
      <c r="H17" s="184">
        <v>12.1</v>
      </c>
      <c r="I17" s="184">
        <v>26.444619284902526</v>
      </c>
    </row>
    <row r="18" spans="1:9" ht="11.1" customHeight="1">
      <c r="A18" s="28">
        <v>1983</v>
      </c>
      <c r="B18" s="183">
        <v>5775.5</v>
      </c>
      <c r="C18" s="183">
        <v>21.4</v>
      </c>
      <c r="D18" s="183">
        <v>5796.9</v>
      </c>
      <c r="E18" s="183">
        <v>519.20000000000005</v>
      </c>
      <c r="F18" s="183">
        <v>5258.6</v>
      </c>
      <c r="G18" s="184">
        <v>22.524721840000002</v>
      </c>
      <c r="H18" s="184">
        <v>12.3</v>
      </c>
      <c r="I18" s="184">
        <v>25.870228204858552</v>
      </c>
    </row>
    <row r="19" spans="1:9" ht="11.1" customHeight="1">
      <c r="A19" s="28">
        <v>1984</v>
      </c>
      <c r="B19" s="183">
        <v>6397.6</v>
      </c>
      <c r="C19" s="183">
        <v>32.6</v>
      </c>
      <c r="D19" s="183">
        <v>6430.2</v>
      </c>
      <c r="E19" s="183">
        <v>524.1</v>
      </c>
      <c r="F19" s="183">
        <v>5894.7</v>
      </c>
      <c r="G19" s="184">
        <v>24.988999270000001</v>
      </c>
      <c r="H19" s="184">
        <v>10.9</v>
      </c>
      <c r="I19" s="184">
        <v>22.126588445454914</v>
      </c>
    </row>
    <row r="20" spans="1:9" ht="11.1" customHeight="1">
      <c r="A20" s="28">
        <v>1985</v>
      </c>
      <c r="B20" s="183">
        <v>6133.4</v>
      </c>
      <c r="C20" s="183">
        <v>37.799999999999997</v>
      </c>
      <c r="D20" s="183">
        <v>6171.2</v>
      </c>
      <c r="E20" s="183">
        <v>507.4</v>
      </c>
      <c r="F20" s="183">
        <v>5644.9</v>
      </c>
      <c r="G20" s="184">
        <v>23.750974979999999</v>
      </c>
      <c r="H20" s="184">
        <v>10.8</v>
      </c>
      <c r="I20" s="184">
        <v>21.251057633655382</v>
      </c>
    </row>
    <row r="21" spans="1:9" ht="11.1" customHeight="1">
      <c r="A21" s="28">
        <v>1986</v>
      </c>
      <c r="B21" s="183">
        <v>5829</v>
      </c>
      <c r="C21" s="183">
        <v>20.8</v>
      </c>
      <c r="D21" s="183">
        <v>5849.8</v>
      </c>
      <c r="E21" s="183">
        <v>553.6</v>
      </c>
      <c r="F21" s="183">
        <v>5279.2</v>
      </c>
      <c r="G21" s="184">
        <v>22.00780383</v>
      </c>
      <c r="H21" s="184">
        <v>12</v>
      </c>
      <c r="I21" s="184">
        <v>23.143683702989392</v>
      </c>
    </row>
    <row r="22" spans="1:9" ht="11.1" customHeight="1">
      <c r="A22" s="28">
        <v>1987</v>
      </c>
      <c r="B22" s="183">
        <v>6787.7</v>
      </c>
      <c r="C22" s="183">
        <v>18.3</v>
      </c>
      <c r="D22" s="183">
        <v>6806</v>
      </c>
      <c r="E22" s="183">
        <v>542.5</v>
      </c>
      <c r="F22" s="183">
        <v>6242.2</v>
      </c>
      <c r="G22" s="184">
        <v>25.79652724</v>
      </c>
      <c r="H22" s="184">
        <v>14.7</v>
      </c>
      <c r="I22" s="184">
        <v>27.670067386966835</v>
      </c>
    </row>
    <row r="23" spans="1:9" ht="11.1" customHeight="1">
      <c r="A23" s="28">
        <v>1988</v>
      </c>
      <c r="B23" s="183">
        <v>7050.5</v>
      </c>
      <c r="C23" s="183">
        <v>37.4</v>
      </c>
      <c r="D23" s="183">
        <v>7087.9</v>
      </c>
      <c r="E23" s="183">
        <v>431.3</v>
      </c>
      <c r="F23" s="183">
        <v>6625.4</v>
      </c>
      <c r="G23" s="184">
        <v>27.16746728</v>
      </c>
      <c r="H23" s="184">
        <v>14.7</v>
      </c>
      <c r="I23" s="184">
        <v>26.725814955547879</v>
      </c>
    </row>
    <row r="24" spans="1:9" ht="11.1" customHeight="1">
      <c r="A24" s="28">
        <v>1989</v>
      </c>
      <c r="B24" s="183">
        <v>7523.1</v>
      </c>
      <c r="C24" s="183">
        <v>35.6</v>
      </c>
      <c r="D24" s="183">
        <v>7558.7000000000007</v>
      </c>
      <c r="E24" s="183">
        <v>463.6</v>
      </c>
      <c r="F24" s="183">
        <v>7095.1</v>
      </c>
      <c r="G24" s="184">
        <v>28.685382991970631</v>
      </c>
      <c r="H24" s="184">
        <v>12.6</v>
      </c>
      <c r="I24" s="184">
        <v>22.04377263423083</v>
      </c>
    </row>
    <row r="25" spans="1:9" ht="15" customHeight="1">
      <c r="A25" s="28">
        <v>1990</v>
      </c>
      <c r="B25" s="183">
        <v>7320.1</v>
      </c>
      <c r="C25" s="183">
        <v>17.2</v>
      </c>
      <c r="D25" s="183">
        <v>7337.3</v>
      </c>
      <c r="E25" s="183">
        <v>396.917756</v>
      </c>
      <c r="F25" s="183">
        <v>6940.3822440000004</v>
      </c>
      <c r="G25" s="184">
        <v>27.746878624086484</v>
      </c>
      <c r="H25" s="184">
        <v>11.5</v>
      </c>
      <c r="I25" s="184">
        <v>19.39062842497513</v>
      </c>
    </row>
    <row r="26" spans="1:9" ht="11.1" customHeight="1">
      <c r="A26" s="28">
        <v>1991</v>
      </c>
      <c r="B26" s="183">
        <v>7077.8</v>
      </c>
      <c r="C26" s="183">
        <v>21.1</v>
      </c>
      <c r="D26" s="183">
        <v>7098.9000000000005</v>
      </c>
      <c r="E26" s="183">
        <v>496.71445299999999</v>
      </c>
      <c r="F26" s="183">
        <v>6602.185547000001</v>
      </c>
      <c r="G26" s="184">
        <v>26.04484363276304</v>
      </c>
      <c r="H26" s="184">
        <v>11.4</v>
      </c>
      <c r="I26" s="184">
        <v>18.596153532453553</v>
      </c>
    </row>
    <row r="27" spans="1:9" ht="11.1" customHeight="1">
      <c r="A27" s="28">
        <v>1992</v>
      </c>
      <c r="B27" s="183">
        <v>7081</v>
      </c>
      <c r="C27" s="183">
        <v>21.2</v>
      </c>
      <c r="D27" s="183">
        <v>7102.2</v>
      </c>
      <c r="E27" s="183">
        <v>476.75018799999998</v>
      </c>
      <c r="F27" s="183">
        <v>6625.4498119999998</v>
      </c>
      <c r="G27" s="184">
        <v>25.790597725131764</v>
      </c>
      <c r="H27" s="184">
        <v>12.5</v>
      </c>
      <c r="I27" s="184">
        <v>19.935886190012919</v>
      </c>
    </row>
    <row r="28" spans="1:9" ht="11.1" customHeight="1">
      <c r="A28" s="28">
        <v>1993</v>
      </c>
      <c r="B28" s="183">
        <v>6781.1</v>
      </c>
      <c r="C28" s="183">
        <v>32.700000000000003</v>
      </c>
      <c r="D28" s="183">
        <v>6813.8</v>
      </c>
      <c r="E28" s="183">
        <v>463.56876899999997</v>
      </c>
      <c r="F28" s="183">
        <v>6350.2312309999998</v>
      </c>
      <c r="G28" s="184">
        <v>24.400035469059191</v>
      </c>
      <c r="H28" s="184">
        <v>16</v>
      </c>
      <c r="I28" s="184">
        <v>24.926389256726232</v>
      </c>
    </row>
    <row r="29" spans="1:9" ht="11.1" customHeight="1">
      <c r="A29" s="28">
        <v>1994</v>
      </c>
      <c r="B29" s="183">
        <v>7005.8</v>
      </c>
      <c r="C29" s="183">
        <v>20.6</v>
      </c>
      <c r="D29" s="183">
        <v>7026.4000000000005</v>
      </c>
      <c r="E29" s="183">
        <v>438.75608</v>
      </c>
      <c r="F29" s="183">
        <v>6587.6439200000004</v>
      </c>
      <c r="G29" s="184">
        <v>25.006619900089589</v>
      </c>
      <c r="H29" s="184">
        <v>13.3</v>
      </c>
      <c r="I29" s="184">
        <v>20.287688576353403</v>
      </c>
    </row>
    <row r="30" spans="1:9" ht="11.1" customHeight="1">
      <c r="A30" s="28">
        <v>1995</v>
      </c>
      <c r="B30" s="183">
        <v>6234.9</v>
      </c>
      <c r="C30" s="183">
        <v>51.8</v>
      </c>
      <c r="D30" s="183">
        <v>6286.7</v>
      </c>
      <c r="E30" s="183">
        <v>377.903482</v>
      </c>
      <c r="F30" s="183">
        <v>5908.7965180000001</v>
      </c>
      <c r="G30" s="184">
        <v>22.16710316367606</v>
      </c>
      <c r="H30" s="184">
        <v>23.5</v>
      </c>
      <c r="I30" s="184">
        <v>35.109736602273912</v>
      </c>
    </row>
    <row r="31" spans="1:9" ht="11.1" customHeight="1">
      <c r="A31" s="28">
        <v>1996</v>
      </c>
      <c r="B31" s="183">
        <v>6207.2</v>
      </c>
      <c r="C31" s="183">
        <v>28.3</v>
      </c>
      <c r="D31" s="183">
        <v>6235.5</v>
      </c>
      <c r="E31" s="183">
        <v>417.451662</v>
      </c>
      <c r="F31" s="183">
        <v>5818.0483379999996</v>
      </c>
      <c r="G31" s="184">
        <v>21.574936265838978</v>
      </c>
      <c r="H31" s="184">
        <v>14.7</v>
      </c>
      <c r="I31" s="184">
        <v>21.568167145959265</v>
      </c>
    </row>
    <row r="32" spans="1:9" ht="11.1" customHeight="1">
      <c r="A32" s="28">
        <v>1997</v>
      </c>
      <c r="B32" s="183">
        <v>6879.4</v>
      </c>
      <c r="C32" s="183">
        <v>39.299999999999997</v>
      </c>
      <c r="D32" s="183">
        <v>6918.7</v>
      </c>
      <c r="E32" s="183">
        <v>395.661292</v>
      </c>
      <c r="F32" s="183">
        <v>6523.038708</v>
      </c>
      <c r="G32" s="184">
        <v>23.90161923257314</v>
      </c>
      <c r="H32" s="184">
        <v>17.5</v>
      </c>
      <c r="I32" s="184">
        <v>25.238685857682658</v>
      </c>
    </row>
    <row r="33" spans="1:17" ht="11.1" customHeight="1">
      <c r="A33" s="28">
        <v>1998</v>
      </c>
      <c r="B33" s="183">
        <v>6546.1</v>
      </c>
      <c r="C33" s="183">
        <v>22.9</v>
      </c>
      <c r="D33" s="183">
        <v>6569</v>
      </c>
      <c r="E33" s="183">
        <v>404.74576500000001</v>
      </c>
      <c r="F33" s="183">
        <v>6164.2542350000003</v>
      </c>
      <c r="G33" s="184">
        <v>22.324952411133044</v>
      </c>
      <c r="H33" s="184">
        <v>16.2</v>
      </c>
      <c r="I33" s="184">
        <v>23.109183760805681</v>
      </c>
    </row>
    <row r="34" spans="1:17" ht="11.1" customHeight="1">
      <c r="A34" s="28">
        <v>1999</v>
      </c>
      <c r="B34" s="183">
        <v>7318.1</v>
      </c>
      <c r="C34" s="183">
        <v>28.9</v>
      </c>
      <c r="D34" s="183">
        <v>7347</v>
      </c>
      <c r="E34" s="183">
        <v>390.02305899999999</v>
      </c>
      <c r="F34" s="183">
        <v>6956.9769409999999</v>
      </c>
      <c r="G34" s="184">
        <v>24.909063681770171</v>
      </c>
      <c r="H34" s="184">
        <v>13.3</v>
      </c>
      <c r="I34" s="184">
        <v>18.710258285971527</v>
      </c>
    </row>
    <row r="35" spans="1:17" ht="15" customHeight="1">
      <c r="A35" s="28">
        <v>2000</v>
      </c>
      <c r="B35" s="183">
        <v>6967.3</v>
      </c>
      <c r="C35" s="183">
        <v>31.86521372</v>
      </c>
      <c r="D35" s="183">
        <v>6999.1652137199999</v>
      </c>
      <c r="E35" s="183">
        <v>374.23574193999997</v>
      </c>
      <c r="F35" s="183">
        <v>6624.9294717800003</v>
      </c>
      <c r="G35" s="184">
        <v>23.460663097257875</v>
      </c>
      <c r="H35" s="184">
        <v>17.3</v>
      </c>
      <c r="I35" s="184">
        <v>23.793478111375482</v>
      </c>
    </row>
    <row r="36" spans="1:17" ht="11.1" customHeight="1">
      <c r="A36" s="28">
        <v>2001</v>
      </c>
      <c r="B36" s="183">
        <v>6891.7</v>
      </c>
      <c r="C36" s="183">
        <v>45.797622860000004</v>
      </c>
      <c r="D36" s="183">
        <v>6937.4976228599999</v>
      </c>
      <c r="E36" s="183">
        <v>378.79017820999997</v>
      </c>
      <c r="F36" s="183">
        <v>6558.7074446500001</v>
      </c>
      <c r="G36" s="184">
        <v>22.988083123478127</v>
      </c>
      <c r="H36" s="184">
        <v>17.899999999999999</v>
      </c>
      <c r="I36" s="184">
        <v>24.063991396114805</v>
      </c>
    </row>
    <row r="37" spans="1:17" ht="11.1" customHeight="1">
      <c r="A37" s="28">
        <v>2002</v>
      </c>
      <c r="B37" s="183">
        <v>6814</v>
      </c>
      <c r="C37" s="183">
        <v>106.55013558</v>
      </c>
      <c r="D37" s="183">
        <v>6920.5501355799997</v>
      </c>
      <c r="E37" s="183">
        <v>425.92878764</v>
      </c>
      <c r="F37" s="183">
        <v>6494.6213479399994</v>
      </c>
      <c r="G37" s="184">
        <v>22.5425641716967</v>
      </c>
      <c r="H37" s="184">
        <v>21.1</v>
      </c>
      <c r="I37" s="184">
        <v>27.94701986754967</v>
      </c>
    </row>
    <row r="38" spans="1:17" ht="11.1" customHeight="1">
      <c r="A38" s="28">
        <v>2003</v>
      </c>
      <c r="B38" s="183">
        <v>6824.8</v>
      </c>
      <c r="C38" s="183">
        <v>94.136877170000005</v>
      </c>
      <c r="D38" s="183">
        <v>6918.9368771700001</v>
      </c>
      <c r="E38" s="183">
        <v>453.57976221000001</v>
      </c>
      <c r="F38" s="183">
        <v>6465.3571149600002</v>
      </c>
      <c r="G38" s="184">
        <v>22.231501450001826</v>
      </c>
      <c r="H38" s="184">
        <v>18.100000000000001</v>
      </c>
      <c r="I38" s="184">
        <v>23.502830727678806</v>
      </c>
    </row>
    <row r="39" spans="1:17" ht="11.1" customHeight="1">
      <c r="A39" s="28">
        <v>2004</v>
      </c>
      <c r="B39" s="183">
        <v>6622.8</v>
      </c>
      <c r="C39" s="183">
        <v>92.018803939999998</v>
      </c>
      <c r="D39" s="183">
        <v>6714.8188039400002</v>
      </c>
      <c r="E39" s="183">
        <v>476.37159335000007</v>
      </c>
      <c r="F39" s="183">
        <v>6238.4472105900004</v>
      </c>
      <c r="G39" s="184">
        <v>21.258023252865602</v>
      </c>
      <c r="H39" s="184">
        <v>16.899999999999999</v>
      </c>
      <c r="I39" s="184">
        <v>21.373736862740138</v>
      </c>
    </row>
    <row r="40" spans="1:17" ht="11.1" customHeight="1">
      <c r="A40" s="28">
        <v>2005</v>
      </c>
      <c r="B40" s="183">
        <v>6525.3</v>
      </c>
      <c r="C40" s="183">
        <v>118.97423411000001</v>
      </c>
      <c r="D40" s="183">
        <v>6644.2742341100002</v>
      </c>
      <c r="E40" s="183">
        <v>450.11404444999999</v>
      </c>
      <c r="F40" s="183">
        <v>6194.1601896600005</v>
      </c>
      <c r="G40" s="184">
        <v>20.913060281171223</v>
      </c>
      <c r="H40" s="184">
        <v>15.5</v>
      </c>
      <c r="I40" s="184">
        <v>19.009774703508835</v>
      </c>
    </row>
    <row r="41" spans="1:17" ht="11.1" customHeight="1">
      <c r="A41" s="28">
        <v>2006</v>
      </c>
      <c r="B41" s="183">
        <v>6249.4</v>
      </c>
      <c r="C41" s="183">
        <v>110.48430863</v>
      </c>
      <c r="D41" s="183">
        <v>6359.8843086299994</v>
      </c>
      <c r="E41" s="183">
        <v>363.90404383999999</v>
      </c>
      <c r="F41" s="183">
        <v>5995.9802647899996</v>
      </c>
      <c r="G41" s="184">
        <v>20.053725716036332</v>
      </c>
      <c r="H41" s="184">
        <v>16.899999999999999</v>
      </c>
      <c r="I41" s="184">
        <v>20.101100208147486</v>
      </c>
    </row>
    <row r="42" spans="1:17" ht="11.1" customHeight="1">
      <c r="A42" s="28">
        <v>2007</v>
      </c>
      <c r="B42" s="183">
        <v>5747.4</v>
      </c>
      <c r="C42" s="183">
        <v>155.28961660000002</v>
      </c>
      <c r="D42" s="183">
        <v>5902.6896165999997</v>
      </c>
      <c r="E42" s="183">
        <v>353.17450442000001</v>
      </c>
      <c r="F42" s="183">
        <v>5549.51511218</v>
      </c>
      <c r="G42" s="184">
        <v>18.375639519205308</v>
      </c>
      <c r="H42" s="184">
        <v>21.7</v>
      </c>
      <c r="I42" s="184">
        <v>25.129701686121919</v>
      </c>
    </row>
    <row r="43" spans="1:17" ht="11.1" customHeight="1">
      <c r="A43" s="28">
        <v>2008</v>
      </c>
      <c r="B43" s="183">
        <v>5295.2</v>
      </c>
      <c r="C43" s="183">
        <v>178.91591625999999</v>
      </c>
      <c r="D43" s="183">
        <v>5474.1159162599997</v>
      </c>
      <c r="E43" s="183">
        <v>338.41013299999997</v>
      </c>
      <c r="F43" s="183">
        <v>5135.7057832599994</v>
      </c>
      <c r="G43" s="184">
        <v>16.849552196218397</v>
      </c>
      <c r="H43" s="184">
        <v>20.100000000000001</v>
      </c>
      <c r="I43" s="184">
        <v>22.846880434659059</v>
      </c>
    </row>
    <row r="44" spans="1:17" ht="11.1" customHeight="1">
      <c r="A44" s="28">
        <v>2009</v>
      </c>
      <c r="B44" s="183">
        <v>5018</v>
      </c>
      <c r="C44" s="183">
        <v>196.105481</v>
      </c>
      <c r="D44" s="183">
        <v>5214.1054809999996</v>
      </c>
      <c r="E44" s="183">
        <v>262.40445499999998</v>
      </c>
      <c r="F44" s="183">
        <v>4951.7010259999997</v>
      </c>
      <c r="G44" s="184">
        <v>16.106266566231913</v>
      </c>
      <c r="H44" s="184">
        <v>22.4</v>
      </c>
      <c r="I44" s="184">
        <v>25.294443127025527</v>
      </c>
    </row>
    <row r="45" spans="1:17" ht="15" customHeight="1">
      <c r="A45" s="28">
        <v>2010</v>
      </c>
      <c r="B45" s="183">
        <v>5012</v>
      </c>
      <c r="C45" s="183">
        <v>220.34225386007998</v>
      </c>
      <c r="D45" s="183">
        <v>5232.3422540000001</v>
      </c>
      <c r="E45" s="183">
        <v>299.20386138500004</v>
      </c>
      <c r="F45" s="183">
        <v>4933.1383919999998</v>
      </c>
      <c r="G45" s="184">
        <v>15.92664177</v>
      </c>
      <c r="H45" s="184">
        <v>21.1</v>
      </c>
      <c r="I45" s="184">
        <v>23.544114529285089</v>
      </c>
    </row>
    <row r="46" spans="1:17" ht="11.1" customHeight="1">
      <c r="A46" s="28">
        <v>2011</v>
      </c>
      <c r="B46" s="183">
        <v>4966.5</v>
      </c>
      <c r="C46" s="183">
        <v>257.36726163829996</v>
      </c>
      <c r="D46" s="183">
        <v>5223.8672619999998</v>
      </c>
      <c r="E46" s="183">
        <v>296.38867187599999</v>
      </c>
      <c r="F46" s="183">
        <v>4927.4785899999997</v>
      </c>
      <c r="G46" s="184">
        <v>15.794521169999999</v>
      </c>
      <c r="H46" s="184">
        <v>23</v>
      </c>
      <c r="I46" s="184">
        <v>25.145955874313952</v>
      </c>
    </row>
    <row r="47" spans="1:17" ht="11.1" customHeight="1">
      <c r="A47" s="28">
        <v>2012</v>
      </c>
      <c r="B47" s="183">
        <v>5097.6000000000004</v>
      </c>
      <c r="C47" s="183">
        <v>223.66229693983999</v>
      </c>
      <c r="D47" s="183">
        <v>5321.2622969398408</v>
      </c>
      <c r="E47" s="183">
        <v>310.64478317202008</v>
      </c>
      <c r="F47" s="183">
        <v>5010.617513767821</v>
      </c>
      <c r="G47" s="184">
        <v>15.948869914085213</v>
      </c>
      <c r="H47" s="184">
        <v>17.7</v>
      </c>
      <c r="I47" s="184">
        <v>18.99630806216193</v>
      </c>
      <c r="J47" s="191"/>
      <c r="K47" s="203"/>
      <c r="L47" s="191"/>
      <c r="M47" s="191"/>
      <c r="N47" s="191"/>
      <c r="O47" s="198"/>
      <c r="P47" s="204"/>
      <c r="Q47" s="190"/>
    </row>
    <row r="48" spans="1:17" ht="11.1" customHeight="1">
      <c r="A48" s="28">
        <v>2013</v>
      </c>
      <c r="B48" s="183">
        <v>4515</v>
      </c>
      <c r="C48" s="183">
        <v>236.42278080013998</v>
      </c>
      <c r="D48" s="183">
        <v>4751.4227808001397</v>
      </c>
      <c r="E48" s="183">
        <v>292.66700435235998</v>
      </c>
      <c r="F48" s="183">
        <v>4458.7557764477797</v>
      </c>
      <c r="G48" s="184">
        <v>14.09683705119477</v>
      </c>
      <c r="H48" s="184">
        <v>26.7</v>
      </c>
      <c r="I48" s="184">
        <v>28.16871689912012</v>
      </c>
      <c r="J48" s="191"/>
      <c r="K48" s="203"/>
      <c r="L48" s="191"/>
      <c r="M48" s="191"/>
      <c r="N48" s="191"/>
      <c r="O48" s="198"/>
      <c r="P48" s="204"/>
      <c r="Q48" s="190"/>
    </row>
    <row r="49" spans="1:17" ht="11.1" customHeight="1">
      <c r="A49" s="28">
        <v>2014</v>
      </c>
      <c r="B49" s="183">
        <v>4591.8</v>
      </c>
      <c r="C49" s="183">
        <v>292.48353367134001</v>
      </c>
      <c r="D49" s="183">
        <v>4884.2835336713406</v>
      </c>
      <c r="E49" s="183">
        <v>268.32245713768003</v>
      </c>
      <c r="F49" s="183">
        <v>4615.9610765336602</v>
      </c>
      <c r="G49" s="184">
        <v>14.489312563533229</v>
      </c>
      <c r="H49" s="184">
        <v>24.4</v>
      </c>
      <c r="I49" s="184">
        <v>25.301754531502755</v>
      </c>
      <c r="J49" s="191"/>
      <c r="K49" s="203"/>
      <c r="L49" s="191"/>
      <c r="M49" s="191"/>
      <c r="N49" s="191"/>
      <c r="O49" s="198"/>
      <c r="P49" s="204"/>
      <c r="Q49" s="190"/>
    </row>
    <row r="50" spans="1:17" ht="11.1" customHeight="1">
      <c r="A50" s="28">
        <v>2015</v>
      </c>
      <c r="B50" s="183">
        <v>4310.8</v>
      </c>
      <c r="C50" s="183">
        <v>302.77027956823997</v>
      </c>
      <c r="D50" s="183">
        <v>4613.57027956824</v>
      </c>
      <c r="E50" s="183">
        <v>260.93206824432002</v>
      </c>
      <c r="F50" s="183">
        <v>4352.6382113239197</v>
      </c>
      <c r="G50" s="184">
        <v>13.565084536009882</v>
      </c>
      <c r="H50" s="184">
        <v>29.1</v>
      </c>
      <c r="I50" s="184">
        <v>29.914573845821728</v>
      </c>
      <c r="J50" s="191"/>
      <c r="K50" s="203"/>
      <c r="L50" s="191"/>
      <c r="M50" s="191"/>
      <c r="N50" s="191"/>
      <c r="O50" s="198"/>
      <c r="P50" s="204"/>
      <c r="Q50" s="190"/>
    </row>
    <row r="51" spans="1:17" ht="11.1" customHeight="1">
      <c r="A51" s="28">
        <v>2016</v>
      </c>
      <c r="B51" s="183">
        <v>5384.1</v>
      </c>
      <c r="C51" s="183">
        <v>295.46294532413998</v>
      </c>
      <c r="D51" s="183">
        <v>5679.5629453241399</v>
      </c>
      <c r="E51" s="183">
        <v>269.22081333223997</v>
      </c>
      <c r="F51" s="183">
        <v>5410.3421319918998</v>
      </c>
      <c r="G51" s="184">
        <v>16.861440079781605</v>
      </c>
      <c r="H51" s="184">
        <v>26.7</v>
      </c>
      <c r="I51" s="184">
        <v>27.1871945259042</v>
      </c>
      <c r="J51" s="191"/>
      <c r="K51" s="203"/>
      <c r="L51" s="191"/>
      <c r="M51" s="191"/>
      <c r="N51" s="191"/>
      <c r="O51" s="198"/>
      <c r="P51" s="204"/>
      <c r="Q51" s="190"/>
    </row>
    <row r="52" spans="1:17" ht="11.1" customHeight="1">
      <c r="A52" s="28">
        <v>2017</v>
      </c>
      <c r="B52" s="183">
        <v>4939.55</v>
      </c>
      <c r="C52" s="183">
        <v>266.766200228022</v>
      </c>
      <c r="D52" s="183">
        <v>5206.3162002280224</v>
      </c>
      <c r="E52" s="183">
        <v>259.86913976836098</v>
      </c>
      <c r="F52" s="183">
        <v>4946.4470604596618</v>
      </c>
      <c r="G52" s="184">
        <v>15.306447535713589</v>
      </c>
      <c r="H52" s="184">
        <v>35.9</v>
      </c>
      <c r="I52" s="184">
        <v>35.9</v>
      </c>
      <c r="J52" s="191"/>
      <c r="K52" s="203"/>
      <c r="L52" s="191"/>
      <c r="M52" s="191"/>
      <c r="N52" s="191"/>
      <c r="O52" s="198"/>
      <c r="P52" s="204"/>
      <c r="Q52" s="190"/>
    </row>
    <row r="53" spans="1:17" ht="11.1" customHeight="1">
      <c r="A53" s="28">
        <v>2018</v>
      </c>
      <c r="B53" s="183">
        <v>4511.1500000000005</v>
      </c>
      <c r="C53" s="183">
        <v>211.50208280152</v>
      </c>
      <c r="D53" s="183">
        <v>4722.6520828015209</v>
      </c>
      <c r="E53" s="183">
        <v>258.26143856301701</v>
      </c>
      <c r="F53" s="183">
        <v>4464.3906442385041</v>
      </c>
      <c r="G53" s="184">
        <v>13.727883964016609</v>
      </c>
      <c r="H53" s="184">
        <v>29.8</v>
      </c>
      <c r="I53" s="184">
        <v>29.132857561834001</v>
      </c>
      <c r="J53" s="191"/>
      <c r="K53" s="203"/>
      <c r="L53" s="191"/>
      <c r="M53" s="191"/>
      <c r="N53" s="191"/>
      <c r="O53" s="198"/>
      <c r="P53" s="199"/>
      <c r="Q53" s="190"/>
    </row>
    <row r="54" spans="1:17" ht="11.1" customHeight="1">
      <c r="A54" s="28">
        <v>2019</v>
      </c>
      <c r="B54" s="183">
        <v>4709.05</v>
      </c>
      <c r="C54" s="183">
        <v>260.229163460991</v>
      </c>
      <c r="D54" s="183">
        <v>4969.2791634609912</v>
      </c>
      <c r="E54" s="183">
        <v>243.22382450471801</v>
      </c>
      <c r="F54" s="183">
        <v>4726.0553389562729</v>
      </c>
      <c r="G54" s="184">
        <v>14.456129516044651</v>
      </c>
      <c r="H54" s="184">
        <v>33.5</v>
      </c>
      <c r="I54" s="184">
        <v>32.217114500586639</v>
      </c>
      <c r="J54" s="191"/>
      <c r="K54" s="203"/>
      <c r="L54" s="191"/>
      <c r="M54" s="191"/>
      <c r="N54" s="191"/>
      <c r="O54" s="198"/>
      <c r="P54" s="199"/>
      <c r="Q54" s="190"/>
    </row>
    <row r="55" spans="1:17" ht="14.25" customHeight="1">
      <c r="A55" s="28">
        <v>2020</v>
      </c>
      <c r="B55" s="183">
        <v>5079.6000000000004</v>
      </c>
      <c r="C55" s="183">
        <v>236.789942030162</v>
      </c>
      <c r="D55" s="183">
        <v>5316.3899420301623</v>
      </c>
      <c r="E55" s="183">
        <v>234.77948272728599</v>
      </c>
      <c r="F55" s="183">
        <v>5081.6104593028758</v>
      </c>
      <c r="G55" s="184">
        <v>15.470264160070764</v>
      </c>
      <c r="H55" s="184">
        <v>31.8</v>
      </c>
      <c r="I55" s="184">
        <v>30.176504080470679</v>
      </c>
      <c r="J55" s="191"/>
      <c r="K55" s="203"/>
      <c r="L55" s="191"/>
      <c r="M55" s="191"/>
      <c r="N55" s="191"/>
      <c r="O55" s="198"/>
      <c r="P55" s="199"/>
      <c r="Q55" s="190"/>
    </row>
    <row r="56" spans="1:17" s="5" customFormat="1" ht="12" customHeight="1">
      <c r="A56" s="28">
        <v>2021</v>
      </c>
      <c r="B56" s="183">
        <v>4573.8</v>
      </c>
      <c r="C56" s="183">
        <v>238.55649070465199</v>
      </c>
      <c r="D56" s="183">
        <v>4812.3564907046521</v>
      </c>
      <c r="E56" s="183">
        <v>237.72084172759401</v>
      </c>
      <c r="F56" s="183">
        <v>4574.6356489770578</v>
      </c>
      <c r="G56" s="184">
        <v>13.857745888184009</v>
      </c>
      <c r="H56" s="184">
        <v>27.9</v>
      </c>
      <c r="I56" s="184">
        <v>25.323808918700585</v>
      </c>
    </row>
    <row r="57" spans="1:17" s="5" customFormat="1" ht="11.25">
      <c r="A57" s="28">
        <v>2022</v>
      </c>
      <c r="B57" s="183">
        <v>4427.6500000000005</v>
      </c>
      <c r="C57" s="183">
        <v>333.03626116254497</v>
      </c>
      <c r="D57" s="183">
        <v>4760.6862611625456</v>
      </c>
      <c r="E57" s="183">
        <v>203.00871683084699</v>
      </c>
      <c r="F57" s="183">
        <v>4557.6775443316983</v>
      </c>
      <c r="G57" s="184">
        <v>13.713503925780859</v>
      </c>
      <c r="H57" s="184">
        <v>40.700000000000003</v>
      </c>
      <c r="I57" s="184">
        <v>34.479253147184899</v>
      </c>
    </row>
    <row r="58" spans="1:17" s="5" customFormat="1" ht="11.25">
      <c r="A58" s="28">
        <v>2023</v>
      </c>
      <c r="B58" s="183">
        <v>4365.2</v>
      </c>
      <c r="C58" s="183">
        <v>245.73362642218621</v>
      </c>
      <c r="D58" s="183">
        <v>4610.9336264221856</v>
      </c>
      <c r="E58" s="183">
        <v>213.734851840332</v>
      </c>
      <c r="F58" s="183">
        <v>4397.1987745818533</v>
      </c>
      <c r="G58" s="184">
        <v>13.15474935775925</v>
      </c>
      <c r="H58" s="184">
        <v>34.799999999999997</v>
      </c>
      <c r="I58" s="184">
        <v>28.46113582831719</v>
      </c>
    </row>
    <row r="59" spans="1:17" s="5" customFormat="1" ht="11.25">
      <c r="A59" s="28">
        <v>2024</v>
      </c>
      <c r="B59" s="183">
        <v>4177</v>
      </c>
      <c r="C59" s="183">
        <v>223.31560823600006</v>
      </c>
      <c r="D59" s="183">
        <v>4400.3156082360001</v>
      </c>
      <c r="E59" s="183">
        <v>221.467660485068</v>
      </c>
      <c r="F59" s="183">
        <v>4178.8479477509318</v>
      </c>
      <c r="G59" s="184">
        <v>12.398241373938818</v>
      </c>
      <c r="H59" s="184">
        <v>40</v>
      </c>
      <c r="I59" s="184">
        <v>31.940973081744939</v>
      </c>
    </row>
    <row r="60" spans="1:17" s="5" customFormat="1" ht="11.25">
      <c r="A60" s="4" t="s">
        <v>704</v>
      </c>
      <c r="B60" s="4"/>
    </row>
    <row r="61" spans="1:17">
      <c r="A61" s="5" t="s">
        <v>753</v>
      </c>
      <c r="B61" s="4"/>
      <c r="C61" s="5"/>
      <c r="D61" s="5"/>
      <c r="E61" s="5"/>
      <c r="F61" s="5"/>
      <c r="G61" s="5"/>
      <c r="H61" s="5"/>
      <c r="I61" s="5"/>
    </row>
    <row r="62" spans="1:17">
      <c r="A62" s="4" t="s">
        <v>754</v>
      </c>
      <c r="B62" s="4"/>
      <c r="C62" s="5"/>
      <c r="D62" s="5"/>
      <c r="E62" s="5"/>
      <c r="F62" s="5"/>
      <c r="G62" s="5"/>
      <c r="H62" s="5"/>
      <c r="I62" s="5"/>
    </row>
    <row r="63" spans="1:17">
      <c r="A63" s="4" t="s">
        <v>755</v>
      </c>
      <c r="B63" s="5"/>
      <c r="C63" s="5"/>
      <c r="D63" s="5"/>
      <c r="E63" s="5"/>
      <c r="F63" s="5"/>
      <c r="G63" s="5"/>
      <c r="H63" s="5"/>
      <c r="I63" s="5"/>
    </row>
    <row r="64" spans="1:17">
      <c r="A64" s="4" t="s">
        <v>694</v>
      </c>
    </row>
    <row r="65" spans="1:23">
      <c r="A65" s="6" t="s">
        <v>44</v>
      </c>
    </row>
    <row r="66" spans="1:23">
      <c r="W66"/>
    </row>
    <row r="67" spans="1:23">
      <c r="W67"/>
    </row>
    <row r="68" spans="1:23">
      <c r="W68"/>
    </row>
  </sheetData>
  <conditionalFormatting sqref="A5:I59">
    <cfRule type="expression" dxfId="174" priority="1">
      <formula>MOD(ROW(),2)=1</formula>
    </cfRule>
  </conditionalFormatting>
  <pageMargins left="0.25" right="0.25" top="0.75" bottom="0.75" header="0.3" footer="0.3"/>
  <pageSetup scale="70"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F5BE-CF8C-4509-BF79-3329D4BB2179}">
  <sheetPr>
    <pageSetUpPr fitToPage="1"/>
  </sheetPr>
  <dimension ref="A1:O91"/>
  <sheetViews>
    <sheetView showGridLines="0" zoomScaleNormal="100" workbookViewId="0"/>
  </sheetViews>
  <sheetFormatPr defaultColWidth="9.5703125" defaultRowHeight="14.25"/>
  <cols>
    <col min="1" max="1" width="11.85546875" style="26" customWidth="1"/>
    <col min="2" max="2" width="13" style="26" customWidth="1"/>
    <col min="3" max="3" width="11.85546875" style="26" customWidth="1"/>
    <col min="4" max="4" width="14.5703125" style="26" customWidth="1"/>
    <col min="5" max="5" width="12.5703125" style="26" customWidth="1"/>
    <col min="6" max="7" width="21.42578125" style="26" customWidth="1"/>
    <col min="8" max="8" width="16.7109375" style="26" customWidth="1"/>
    <col min="9" max="9" width="17.85546875" style="26" customWidth="1"/>
    <col min="10" max="14" width="2.8554687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756</v>
      </c>
      <c r="O1" s="16" t="str">
        <f>HYPERLINK("#'"&amp;"Index'!A1","INDEX")</f>
        <v>INDEX</v>
      </c>
    </row>
    <row r="2" spans="1:15">
      <c r="A2" s="163"/>
      <c r="B2" s="164" t="s">
        <v>670</v>
      </c>
      <c r="C2" s="164"/>
      <c r="D2" s="164"/>
      <c r="E2" s="164" t="s">
        <v>732</v>
      </c>
      <c r="F2" s="164"/>
      <c r="G2" s="164"/>
      <c r="H2" s="164" t="s">
        <v>655</v>
      </c>
      <c r="I2" s="164"/>
    </row>
    <row r="3" spans="1:15" ht="17.25" customHeight="1">
      <c r="A3" s="165"/>
      <c r="B3" s="166" t="s">
        <v>672</v>
      </c>
      <c r="C3" s="166"/>
      <c r="D3" s="166"/>
      <c r="E3" s="166"/>
      <c r="F3" s="166"/>
      <c r="G3" s="169" t="s">
        <v>628</v>
      </c>
      <c r="H3" s="166" t="s">
        <v>673</v>
      </c>
      <c r="I3" s="166"/>
    </row>
    <row r="4" spans="1:15" ht="45.75" customHeight="1">
      <c r="A4" s="27" t="s">
        <v>277</v>
      </c>
      <c r="B4" s="37" t="s">
        <v>687</v>
      </c>
      <c r="C4" s="27" t="s">
        <v>660</v>
      </c>
      <c r="D4" s="27" t="s">
        <v>634</v>
      </c>
      <c r="E4" s="27" t="s">
        <v>661</v>
      </c>
      <c r="F4" s="37" t="s">
        <v>662</v>
      </c>
      <c r="G4" s="27" t="s">
        <v>34</v>
      </c>
      <c r="H4" s="37" t="s">
        <v>757</v>
      </c>
      <c r="I4" s="37" t="s">
        <v>690</v>
      </c>
    </row>
    <row r="5" spans="1:15" ht="10.5" customHeight="1">
      <c r="A5" s="194">
        <v>1985</v>
      </c>
      <c r="B5" s="195">
        <v>778.7</v>
      </c>
      <c r="C5" s="195" t="s">
        <v>273</v>
      </c>
      <c r="D5" s="195">
        <v>778.7</v>
      </c>
      <c r="E5" s="195" t="s">
        <v>273</v>
      </c>
      <c r="F5" s="195">
        <v>778.7</v>
      </c>
      <c r="G5" s="196">
        <v>3.2654550334219552</v>
      </c>
      <c r="H5" s="196" t="s">
        <v>273</v>
      </c>
      <c r="I5" s="196" t="s">
        <v>273</v>
      </c>
    </row>
    <row r="6" spans="1:15" ht="10.5" customHeight="1">
      <c r="A6" s="194">
        <v>1986</v>
      </c>
      <c r="B6" s="195">
        <v>571.20000000000005</v>
      </c>
      <c r="C6" s="195" t="s">
        <v>273</v>
      </c>
      <c r="D6" s="195">
        <v>571.20000000000005</v>
      </c>
      <c r="E6" s="195" t="s">
        <v>273</v>
      </c>
      <c r="F6" s="195">
        <v>571.20000000000005</v>
      </c>
      <c r="G6" s="196">
        <v>2.3735617138511786</v>
      </c>
      <c r="H6" s="196" t="s">
        <v>273</v>
      </c>
      <c r="I6" s="196" t="s">
        <v>273</v>
      </c>
    </row>
    <row r="7" spans="1:15" ht="10.5" customHeight="1">
      <c r="A7" s="194">
        <v>1987</v>
      </c>
      <c r="B7" s="195">
        <v>613</v>
      </c>
      <c r="C7" s="195" t="s">
        <v>273</v>
      </c>
      <c r="D7" s="195">
        <v>613</v>
      </c>
      <c r="E7" s="195" t="s">
        <v>273</v>
      </c>
      <c r="F7" s="195">
        <v>613</v>
      </c>
      <c r="G7" s="196">
        <v>2.5246701042816428</v>
      </c>
      <c r="H7" s="196" t="s">
        <v>273</v>
      </c>
      <c r="I7" s="196" t="s">
        <v>273</v>
      </c>
    </row>
    <row r="8" spans="1:15" ht="10.5" customHeight="1">
      <c r="A8" s="194">
        <v>1988</v>
      </c>
      <c r="B8" s="195">
        <v>784.2</v>
      </c>
      <c r="C8" s="195" t="s">
        <v>273</v>
      </c>
      <c r="D8" s="195">
        <v>784.2</v>
      </c>
      <c r="E8" s="195" t="s">
        <v>273</v>
      </c>
      <c r="F8" s="195">
        <v>784.2</v>
      </c>
      <c r="G8" s="196">
        <v>3.2005419943596674</v>
      </c>
      <c r="H8" s="196" t="s">
        <v>273</v>
      </c>
      <c r="I8" s="196" t="s">
        <v>273</v>
      </c>
    </row>
    <row r="9" spans="1:15" ht="10.5" customHeight="1">
      <c r="A9" s="194">
        <v>1989</v>
      </c>
      <c r="B9" s="195">
        <v>915.8</v>
      </c>
      <c r="C9" s="195">
        <v>23.5</v>
      </c>
      <c r="D9" s="195">
        <v>939.3</v>
      </c>
      <c r="E9" s="195">
        <v>57.9</v>
      </c>
      <c r="F9" s="195">
        <v>881.4</v>
      </c>
      <c r="G9" s="196">
        <v>3.5634869937172011</v>
      </c>
      <c r="H9" s="196" t="s">
        <v>273</v>
      </c>
      <c r="I9" s="196" t="s">
        <v>273</v>
      </c>
    </row>
    <row r="10" spans="1:15" ht="15" customHeight="1">
      <c r="A10" s="194">
        <v>1990</v>
      </c>
      <c r="B10" s="195">
        <v>1061.5999999999999</v>
      </c>
      <c r="C10" s="195">
        <v>12.1</v>
      </c>
      <c r="D10" s="195">
        <v>1073.6999999999998</v>
      </c>
      <c r="E10" s="195">
        <v>130.63651300000001</v>
      </c>
      <c r="F10" s="195">
        <v>943.06348699999978</v>
      </c>
      <c r="G10" s="196">
        <v>3.7702632490045245</v>
      </c>
      <c r="H10" s="196">
        <v>15.6</v>
      </c>
      <c r="I10" s="196">
        <v>26.303808993879301</v>
      </c>
    </row>
    <row r="11" spans="1:15" ht="10.5" customHeight="1">
      <c r="A11" s="194">
        <v>1991</v>
      </c>
      <c r="B11" s="195">
        <v>1157.5</v>
      </c>
      <c r="C11" s="195">
        <v>8.3000000000000007</v>
      </c>
      <c r="D11" s="195">
        <v>1165.8</v>
      </c>
      <c r="E11" s="195">
        <v>152.66106099999999</v>
      </c>
      <c r="F11" s="195">
        <v>1013.1389389999999</v>
      </c>
      <c r="G11" s="196">
        <v>3.9967136725668952</v>
      </c>
      <c r="H11" s="196">
        <v>15</v>
      </c>
      <c r="I11" s="196">
        <v>24.468623069017831</v>
      </c>
    </row>
    <row r="12" spans="1:15" ht="10.5" customHeight="1">
      <c r="A12" s="194">
        <v>1992</v>
      </c>
      <c r="B12" s="195">
        <v>1388.7</v>
      </c>
      <c r="C12" s="195">
        <v>5.9</v>
      </c>
      <c r="D12" s="195">
        <v>1394.6000000000001</v>
      </c>
      <c r="E12" s="195">
        <v>195.00435100000001</v>
      </c>
      <c r="F12" s="195">
        <v>1199.5956490000001</v>
      </c>
      <c r="G12" s="196">
        <v>4.6696133385754441</v>
      </c>
      <c r="H12" s="196">
        <v>20.66</v>
      </c>
      <c r="I12" s="196">
        <v>32.950032694853356</v>
      </c>
    </row>
    <row r="13" spans="1:15" ht="10.5" customHeight="1">
      <c r="A13" s="194">
        <v>1993</v>
      </c>
      <c r="B13" s="195">
        <v>1535.5</v>
      </c>
      <c r="C13" s="195">
        <v>6.8</v>
      </c>
      <c r="D13" s="195">
        <v>1542.3</v>
      </c>
      <c r="E13" s="195">
        <v>230.17078699999999</v>
      </c>
      <c r="F13" s="195">
        <v>1312.1292129999999</v>
      </c>
      <c r="G13" s="196">
        <v>5.0417060690476649</v>
      </c>
      <c r="H13" s="196">
        <v>25.35</v>
      </c>
      <c r="I13" s="196">
        <v>39.492747978625623</v>
      </c>
    </row>
    <row r="14" spans="1:15" ht="10.5" customHeight="1">
      <c r="A14" s="194">
        <v>1994</v>
      </c>
      <c r="B14" s="195">
        <v>1710</v>
      </c>
      <c r="C14" s="195">
        <v>8.9</v>
      </c>
      <c r="D14" s="195">
        <v>1718.9</v>
      </c>
      <c r="E14" s="195">
        <v>223.05124900000001</v>
      </c>
      <c r="F14" s="195">
        <v>1495.848751</v>
      </c>
      <c r="G14" s="196">
        <v>5.6782245061419099</v>
      </c>
      <c r="H14" s="196">
        <v>23.92</v>
      </c>
      <c r="I14" s="196">
        <v>36.487331635065665</v>
      </c>
    </row>
    <row r="15" spans="1:15" ht="10.5" customHeight="1">
      <c r="A15" s="194">
        <v>1995</v>
      </c>
      <c r="B15" s="195">
        <v>1787.4</v>
      </c>
      <c r="C15" s="195">
        <v>11.7</v>
      </c>
      <c r="D15" s="195">
        <v>1799.1000000000001</v>
      </c>
      <c r="E15" s="195">
        <v>227.86768000000001</v>
      </c>
      <c r="F15" s="195">
        <v>1571.2323200000001</v>
      </c>
      <c r="G15" s="196">
        <v>5.8945453317676897</v>
      </c>
      <c r="H15" s="196">
        <v>30.1</v>
      </c>
      <c r="I15" s="196">
        <v>44.970343477806161</v>
      </c>
    </row>
    <row r="16" spans="1:15" ht="10.5" customHeight="1">
      <c r="A16" s="194">
        <v>1996</v>
      </c>
      <c r="B16" s="195">
        <v>1775.6</v>
      </c>
      <c r="C16" s="195">
        <v>16.569808999999999</v>
      </c>
      <c r="D16" s="195">
        <v>1792.169809</v>
      </c>
      <c r="E16" s="195">
        <v>223.35247899999999</v>
      </c>
      <c r="F16" s="195">
        <v>1568.8173300000001</v>
      </c>
      <c r="G16" s="196">
        <v>5.8176096074046892</v>
      </c>
      <c r="H16" s="196">
        <v>23</v>
      </c>
      <c r="I16" s="196">
        <v>33.746111861024701</v>
      </c>
    </row>
    <row r="17" spans="1:15" ht="10.5" customHeight="1">
      <c r="A17" s="194">
        <v>1997</v>
      </c>
      <c r="B17" s="195">
        <v>2024.5</v>
      </c>
      <c r="C17" s="195">
        <v>28.605449</v>
      </c>
      <c r="D17" s="195">
        <v>2053.1054490000001</v>
      </c>
      <c r="E17" s="195">
        <v>253.32073</v>
      </c>
      <c r="F17" s="195">
        <v>1799.7847190000002</v>
      </c>
      <c r="G17" s="196">
        <v>6.5947437965351483</v>
      </c>
      <c r="H17" s="196">
        <v>24.21</v>
      </c>
      <c r="I17" s="196">
        <v>34.915919120828406</v>
      </c>
    </row>
    <row r="18" spans="1:15" ht="10.5" customHeight="1">
      <c r="A18" s="194">
        <v>1998</v>
      </c>
      <c r="B18" s="195">
        <v>2076.6999999999998</v>
      </c>
      <c r="C18" s="195">
        <v>31.980772999999999</v>
      </c>
      <c r="D18" s="195">
        <v>2108.680773</v>
      </c>
      <c r="E18" s="195">
        <v>282.30401999999998</v>
      </c>
      <c r="F18" s="195">
        <v>1826.376753</v>
      </c>
      <c r="G18" s="196">
        <v>6.614551013164804</v>
      </c>
      <c r="H18" s="196">
        <v>25.398613184379066</v>
      </c>
      <c r="I18" s="196">
        <v>36.230939465891218</v>
      </c>
    </row>
    <row r="19" spans="1:15" ht="10.5" customHeight="1">
      <c r="A19" s="194">
        <v>1999</v>
      </c>
      <c r="B19" s="195">
        <v>2393.1000000000004</v>
      </c>
      <c r="C19" s="195">
        <v>28.406854000000003</v>
      </c>
      <c r="D19" s="195">
        <v>2421.5068540000002</v>
      </c>
      <c r="E19" s="195">
        <v>301.21749699999998</v>
      </c>
      <c r="F19" s="195">
        <v>2120.2893570000001</v>
      </c>
      <c r="G19" s="196">
        <v>7.5915764943876543</v>
      </c>
      <c r="H19" s="196">
        <v>20.565333667627762</v>
      </c>
      <c r="I19" s="196">
        <v>28.931030425451244</v>
      </c>
    </row>
    <row r="20" spans="1:15" ht="15" customHeight="1">
      <c r="A20" s="194">
        <v>2000</v>
      </c>
      <c r="B20" s="195">
        <v>2702.4</v>
      </c>
      <c r="C20" s="195">
        <v>32.76400202</v>
      </c>
      <c r="D20" s="195">
        <v>2735.1640020200002</v>
      </c>
      <c r="E20" s="195">
        <v>367.36467554000001</v>
      </c>
      <c r="F20" s="195">
        <v>2367.7993264800002</v>
      </c>
      <c r="G20" s="196">
        <v>8.3850164016215647</v>
      </c>
      <c r="H20" s="196">
        <v>24.235346358792185</v>
      </c>
      <c r="I20" s="196">
        <v>33.331975902284697</v>
      </c>
    </row>
    <row r="21" spans="1:15" ht="10.5" customHeight="1">
      <c r="A21" s="194">
        <v>2001</v>
      </c>
      <c r="B21" s="195">
        <v>2646.1000000000004</v>
      </c>
      <c r="C21" s="195">
        <v>34.587412360000002</v>
      </c>
      <c r="D21" s="195">
        <v>2680.6874123600005</v>
      </c>
      <c r="E21" s="195">
        <v>390.44416109000002</v>
      </c>
      <c r="F21" s="195">
        <v>2290.2432512700007</v>
      </c>
      <c r="G21" s="196">
        <v>8.0272374820019294</v>
      </c>
      <c r="H21" s="196">
        <v>22.847020142851743</v>
      </c>
      <c r="I21" s="196">
        <v>30.71455285723162</v>
      </c>
    </row>
    <row r="22" spans="1:15" ht="10.5" customHeight="1">
      <c r="A22" s="194">
        <v>2002</v>
      </c>
      <c r="B22" s="195">
        <v>3197.4</v>
      </c>
      <c r="C22" s="195">
        <v>33.656626200000005</v>
      </c>
      <c r="D22" s="195">
        <v>3231.0566262000002</v>
      </c>
      <c r="E22" s="195">
        <v>466.99524528000001</v>
      </c>
      <c r="F22" s="195">
        <v>2764.0613809200004</v>
      </c>
      <c r="G22" s="196">
        <v>9.5939436213107694</v>
      </c>
      <c r="H22" s="196">
        <v>28.747419778570087</v>
      </c>
      <c r="I22" s="196">
        <v>38.076052686847802</v>
      </c>
    </row>
    <row r="23" spans="1:15" ht="10.5" customHeight="1">
      <c r="A23" s="194">
        <v>2003</v>
      </c>
      <c r="B23" s="195">
        <v>3547.3</v>
      </c>
      <c r="C23" s="195">
        <v>33.139728789999999</v>
      </c>
      <c r="D23" s="195">
        <v>3580.4397287900001</v>
      </c>
      <c r="E23" s="195">
        <v>433.60927587000003</v>
      </c>
      <c r="F23" s="195">
        <v>3146.83045292</v>
      </c>
      <c r="G23" s="196">
        <v>10.820557091135051</v>
      </c>
      <c r="H23" s="196">
        <v>28.969187832999747</v>
      </c>
      <c r="I23" s="196">
        <v>37.616459555653336</v>
      </c>
    </row>
    <row r="24" spans="1:15" ht="10.5" customHeight="1">
      <c r="A24" s="194">
        <v>2004</v>
      </c>
      <c r="B24" s="195">
        <v>3971.2999999999997</v>
      </c>
      <c r="C24" s="195">
        <v>35.165521040000002</v>
      </c>
      <c r="D24" s="195">
        <v>4006.4655210399997</v>
      </c>
      <c r="E24" s="195">
        <v>489.79849856000004</v>
      </c>
      <c r="F24" s="195">
        <v>3516.6670224799996</v>
      </c>
      <c r="G24" s="196">
        <v>11.98333284115348</v>
      </c>
      <c r="H24" s="196">
        <v>23.244579860499083</v>
      </c>
      <c r="I24" s="196">
        <v>29.397842214393862</v>
      </c>
    </row>
    <row r="25" spans="1:15" ht="10.5" customHeight="1">
      <c r="A25" s="194">
        <v>2005</v>
      </c>
      <c r="B25" s="195">
        <v>3297.3</v>
      </c>
      <c r="C25" s="195">
        <v>51.913009460000005</v>
      </c>
      <c r="D25" s="195">
        <v>3349.2130094600002</v>
      </c>
      <c r="E25" s="195">
        <v>486.31022093000001</v>
      </c>
      <c r="F25" s="195">
        <v>2862.9027885300002</v>
      </c>
      <c r="G25" s="196">
        <v>9.6658879916613003</v>
      </c>
      <c r="H25" s="196">
        <v>25.445061110605646</v>
      </c>
      <c r="I25" s="196">
        <v>31.206766389008234</v>
      </c>
    </row>
    <row r="26" spans="1:15" ht="10.5" customHeight="1">
      <c r="A26" s="194">
        <v>2006</v>
      </c>
      <c r="B26" s="195">
        <v>3981.7</v>
      </c>
      <c r="C26" s="195">
        <v>61.297018590000008</v>
      </c>
      <c r="D26" s="195">
        <v>4042.9970185899997</v>
      </c>
      <c r="E26" s="195">
        <v>460.96694338000003</v>
      </c>
      <c r="F26" s="195">
        <v>3582.0300752099997</v>
      </c>
      <c r="G26" s="196">
        <v>11.980200978425032</v>
      </c>
      <c r="H26" s="196">
        <v>26.564658311776373</v>
      </c>
      <c r="I26" s="196">
        <v>31.596382172793781</v>
      </c>
    </row>
    <row r="27" spans="1:15" ht="10.5" customHeight="1">
      <c r="A27" s="194">
        <v>2007</v>
      </c>
      <c r="B27" s="195">
        <v>3864.9</v>
      </c>
      <c r="C27" s="195">
        <v>74.403350000000003</v>
      </c>
      <c r="D27" s="195">
        <v>3939.3033500000001</v>
      </c>
      <c r="E27" s="195">
        <v>453.42177693000002</v>
      </c>
      <c r="F27" s="195">
        <v>3485.8815730700003</v>
      </c>
      <c r="G27" s="196">
        <v>11.54250450688691</v>
      </c>
      <c r="H27" s="196">
        <v>26.630055111387097</v>
      </c>
      <c r="I27" s="196">
        <v>30.838955798808477</v>
      </c>
    </row>
    <row r="28" spans="1:15" ht="10.5" customHeight="1">
      <c r="A28" s="194">
        <v>2008</v>
      </c>
      <c r="B28" s="195">
        <v>3555.5</v>
      </c>
      <c r="C28" s="195">
        <v>82.5595</v>
      </c>
      <c r="D28" s="195">
        <v>3638.0594999999998</v>
      </c>
      <c r="E28" s="195">
        <v>466.10434700000002</v>
      </c>
      <c r="F28" s="195">
        <v>3171.9551529999999</v>
      </c>
      <c r="G28" s="196">
        <v>10.406753457089865</v>
      </c>
      <c r="H28" s="196">
        <v>25.05</v>
      </c>
      <c r="I28" s="196">
        <v>28.473350989463153</v>
      </c>
    </row>
    <row r="29" spans="1:15" ht="10.5" customHeight="1">
      <c r="A29" s="194">
        <v>2009</v>
      </c>
      <c r="B29" s="195">
        <v>3420</v>
      </c>
      <c r="C29" s="195">
        <v>95.611801999999997</v>
      </c>
      <c r="D29" s="195">
        <v>3515.6118019999999</v>
      </c>
      <c r="E29" s="195">
        <v>442.51718899999997</v>
      </c>
      <c r="F29" s="195">
        <v>3073.0946129999998</v>
      </c>
      <c r="G29" s="196">
        <v>9.9957733232154364</v>
      </c>
      <c r="H29" s="196">
        <v>31.329853801169591</v>
      </c>
      <c r="I29" s="196">
        <v>35.378178801415572</v>
      </c>
    </row>
    <row r="30" spans="1:15" ht="15" customHeight="1">
      <c r="A30" s="194">
        <v>2010</v>
      </c>
      <c r="B30" s="195">
        <v>4039.3</v>
      </c>
      <c r="C30" s="195">
        <v>103.33605756386002</v>
      </c>
      <c r="D30" s="195">
        <v>4142.636058</v>
      </c>
      <c r="E30" s="195">
        <v>422.33686862157998</v>
      </c>
      <c r="F30" s="195">
        <v>3720.2991889999998</v>
      </c>
      <c r="G30" s="196">
        <v>12.0109893</v>
      </c>
      <c r="H30" s="196">
        <v>28.598940410467161</v>
      </c>
      <c r="I30" s="196">
        <v>31.911693291006554</v>
      </c>
    </row>
    <row r="31" spans="1:15" ht="10.5" customHeight="1">
      <c r="A31" s="194">
        <v>2011</v>
      </c>
      <c r="B31" s="195">
        <v>4008.1</v>
      </c>
      <c r="C31" s="195">
        <v>115.4304529697</v>
      </c>
      <c r="D31" s="195">
        <v>4123.5304530000003</v>
      </c>
      <c r="E31" s="195">
        <v>463.68018023403994</v>
      </c>
      <c r="F31" s="195">
        <v>3659.850273</v>
      </c>
      <c r="G31" s="196">
        <v>11.731270179999999</v>
      </c>
      <c r="H31" s="196">
        <v>32.429979291933833</v>
      </c>
      <c r="I31" s="196">
        <v>35.455775142603628</v>
      </c>
    </row>
    <row r="32" spans="1:15" ht="10.5" customHeight="1">
      <c r="A32" s="194">
        <v>2012</v>
      </c>
      <c r="B32" s="195">
        <v>4108.1000000000004</v>
      </c>
      <c r="C32" s="195">
        <v>120.83057486103999</v>
      </c>
      <c r="D32" s="195">
        <v>4228.9305750000003</v>
      </c>
      <c r="E32" s="195">
        <v>480.79136702409994</v>
      </c>
      <c r="F32" s="195">
        <v>3748.1392080000001</v>
      </c>
      <c r="G32" s="196">
        <v>11.93038273</v>
      </c>
      <c r="H32" s="196">
        <v>26.427226698473742</v>
      </c>
      <c r="I32" s="196">
        <v>28.362697152135464</v>
      </c>
      <c r="J32" s="182"/>
      <c r="K32" s="182"/>
      <c r="L32" s="182"/>
      <c r="M32" s="182"/>
      <c r="N32" s="182"/>
      <c r="O32" s="182"/>
    </row>
    <row r="33" spans="1:15" ht="10.5" customHeight="1">
      <c r="A33" s="194">
        <v>2013</v>
      </c>
      <c r="B33" s="195">
        <v>3927</v>
      </c>
      <c r="C33" s="195">
        <v>169.69892914722004</v>
      </c>
      <c r="D33" s="195">
        <v>4096.6989290000001</v>
      </c>
      <c r="E33" s="195">
        <v>482.78007095054005</v>
      </c>
      <c r="F33" s="195">
        <v>3613.918858</v>
      </c>
      <c r="G33" s="196">
        <v>11.425794059999999</v>
      </c>
      <c r="H33" s="196">
        <v>34.7750700280112</v>
      </c>
      <c r="I33" s="196">
        <v>36.687981377008413</v>
      </c>
      <c r="J33" s="182"/>
      <c r="K33" s="182"/>
      <c r="L33" s="182"/>
      <c r="M33" s="182"/>
      <c r="N33" s="182"/>
      <c r="O33" s="182"/>
    </row>
    <row r="34" spans="1:15" ht="10.5" customHeight="1">
      <c r="A34" s="194">
        <v>2014</v>
      </c>
      <c r="B34" s="195">
        <v>3766.3</v>
      </c>
      <c r="C34" s="195">
        <v>153.90591331522003</v>
      </c>
      <c r="D34" s="195">
        <v>3920.2059129999998</v>
      </c>
      <c r="E34" s="195">
        <v>479.72786274534008</v>
      </c>
      <c r="F34" s="195">
        <v>3440.4780510000001</v>
      </c>
      <c r="G34" s="196">
        <v>10.79951954</v>
      </c>
      <c r="H34" s="196">
        <v>33.378716512226859</v>
      </c>
      <c r="I34" s="196">
        <v>34.612298842991059</v>
      </c>
      <c r="J34" s="182"/>
      <c r="K34" s="182"/>
      <c r="L34" s="182"/>
      <c r="M34" s="182"/>
      <c r="N34" s="182"/>
      <c r="O34" s="182"/>
    </row>
    <row r="35" spans="1:15" ht="10.5" customHeight="1">
      <c r="A35" s="194">
        <v>2015</v>
      </c>
      <c r="B35" s="195">
        <v>4056.8</v>
      </c>
      <c r="C35" s="195">
        <v>191.46744843974002</v>
      </c>
      <c r="D35" s="195">
        <v>4248.2674479999996</v>
      </c>
      <c r="E35" s="195">
        <v>431.86735710601999</v>
      </c>
      <c r="F35" s="195">
        <v>3816.400091</v>
      </c>
      <c r="G35" s="196">
        <v>11.89388765</v>
      </c>
      <c r="H35" s="196">
        <v>46.716860579767307</v>
      </c>
      <c r="I35" s="196">
        <v>48.024569610254538</v>
      </c>
      <c r="J35" s="182"/>
      <c r="K35" s="182"/>
      <c r="L35" s="182"/>
      <c r="M35" s="182"/>
      <c r="N35" s="182"/>
      <c r="O35" s="182"/>
    </row>
    <row r="36" spans="1:15" ht="10.5" customHeight="1">
      <c r="A36" s="194">
        <v>2016</v>
      </c>
      <c r="B36" s="195">
        <v>4938</v>
      </c>
      <c r="C36" s="195">
        <v>185.79201360280004</v>
      </c>
      <c r="D36" s="195">
        <v>5123.7920136027997</v>
      </c>
      <c r="E36" s="195">
        <v>465.82780860000003</v>
      </c>
      <c r="F36" s="195">
        <v>4657.9642050027996</v>
      </c>
      <c r="G36" s="196">
        <v>14.413756754223051</v>
      </c>
      <c r="H36" s="196">
        <v>35.367274200081006</v>
      </c>
      <c r="I36" s="196">
        <v>36.012620356876226</v>
      </c>
      <c r="J36" s="182"/>
      <c r="K36" s="182"/>
      <c r="L36" s="182"/>
      <c r="M36" s="182"/>
      <c r="N36" s="182"/>
      <c r="O36" s="182"/>
    </row>
    <row r="37" spans="1:15" ht="10.5" customHeight="1">
      <c r="A37" s="194">
        <v>2017</v>
      </c>
      <c r="B37" s="195">
        <v>4998.3</v>
      </c>
      <c r="C37" s="195">
        <v>330.39481020521703</v>
      </c>
      <c r="D37" s="195">
        <v>5328.6948102052174</v>
      </c>
      <c r="E37" s="195">
        <v>462.70610326923349</v>
      </c>
      <c r="F37" s="195">
        <v>4865.9887069359838</v>
      </c>
      <c r="G37" s="196">
        <v>14.962787457956988</v>
      </c>
      <c r="H37" s="196">
        <v>49.241001940659821</v>
      </c>
      <c r="I37" s="196">
        <v>49.241001940659821</v>
      </c>
      <c r="J37" s="182"/>
      <c r="K37" s="182"/>
      <c r="L37" s="182"/>
      <c r="M37" s="182"/>
      <c r="N37" s="182"/>
      <c r="O37" s="182"/>
    </row>
    <row r="38" spans="1:15" ht="10.5" customHeight="1">
      <c r="A38" s="194">
        <v>2018</v>
      </c>
      <c r="B38" s="195">
        <v>4635.1000000000004</v>
      </c>
      <c r="C38" s="195">
        <v>402.31124257218602</v>
      </c>
      <c r="D38" s="195">
        <v>5037.411242572186</v>
      </c>
      <c r="E38" s="195">
        <v>454.07925180805688</v>
      </c>
      <c r="F38" s="195">
        <v>4583.3319907641289</v>
      </c>
      <c r="G38" s="196">
        <v>14.019565181001376</v>
      </c>
      <c r="H38" s="196">
        <v>36.242670061055854</v>
      </c>
      <c r="I38" s="196">
        <v>35.431293441251199</v>
      </c>
      <c r="J38" s="182"/>
      <c r="K38" s="182"/>
      <c r="L38" s="182"/>
      <c r="M38" s="182"/>
      <c r="N38" s="182"/>
      <c r="O38" s="182"/>
    </row>
    <row r="39" spans="1:15" ht="10.5" customHeight="1">
      <c r="A39" s="194">
        <v>2019</v>
      </c>
      <c r="B39" s="195">
        <v>5128.25</v>
      </c>
      <c r="C39" s="195">
        <v>528.70516096797303</v>
      </c>
      <c r="D39" s="195">
        <v>5656.9551609679729</v>
      </c>
      <c r="E39" s="195">
        <v>479.66533254337219</v>
      </c>
      <c r="F39" s="195">
        <v>5177.2898284246003</v>
      </c>
      <c r="G39" s="196">
        <v>15.761546840401412</v>
      </c>
      <c r="H39" s="196">
        <v>36.903875591088578</v>
      </c>
      <c r="I39" s="196">
        <v>35.490638371149409</v>
      </c>
      <c r="J39" s="182"/>
      <c r="K39" s="182"/>
      <c r="L39" s="182"/>
      <c r="M39" s="182"/>
      <c r="N39" s="182"/>
      <c r="O39" s="182"/>
    </row>
    <row r="40" spans="1:15" ht="10.5" customHeight="1">
      <c r="A40" s="194">
        <v>2020</v>
      </c>
      <c r="B40" s="195">
        <v>6095.7</v>
      </c>
      <c r="C40" s="195">
        <v>583.59423901716696</v>
      </c>
      <c r="D40" s="195">
        <v>6679.2942390171665</v>
      </c>
      <c r="E40" s="195">
        <v>470.81022106980203</v>
      </c>
      <c r="F40" s="195">
        <v>6208.4840179473649</v>
      </c>
      <c r="G40" s="196">
        <v>18.807092077552625</v>
      </c>
      <c r="H40" s="196">
        <v>56.650852240103674</v>
      </c>
      <c r="I40" s="196">
        <v>53.758637540428623</v>
      </c>
      <c r="J40" s="182"/>
      <c r="K40" s="182"/>
      <c r="L40" s="182"/>
      <c r="M40" s="182"/>
      <c r="N40" s="182"/>
      <c r="O40" s="182"/>
    </row>
    <row r="41" spans="1:15" s="5" customFormat="1" ht="11.25">
      <c r="A41" s="194">
        <v>2021</v>
      </c>
      <c r="B41" s="195">
        <v>5282.3</v>
      </c>
      <c r="C41" s="195">
        <v>691.08747793324801</v>
      </c>
      <c r="D41" s="195">
        <v>5973.3874779332482</v>
      </c>
      <c r="E41" s="195">
        <v>502.09076487543513</v>
      </c>
      <c r="F41" s="195">
        <v>5471.2967130578127</v>
      </c>
      <c r="G41" s="196">
        <v>16.462474193011854</v>
      </c>
      <c r="H41" s="196">
        <v>42.870037672983358</v>
      </c>
      <c r="I41" s="196">
        <v>38.911564242585165</v>
      </c>
    </row>
    <row r="42" spans="1:15" s="5" customFormat="1" ht="12.75" customHeight="1">
      <c r="A42" s="194">
        <v>2022</v>
      </c>
      <c r="B42" s="195">
        <v>5384.3</v>
      </c>
      <c r="C42" s="195">
        <v>779.71059343916102</v>
      </c>
      <c r="D42" s="195">
        <v>6164.0105934391613</v>
      </c>
      <c r="E42" s="195">
        <v>499.3035993859188</v>
      </c>
      <c r="F42" s="195">
        <v>5664.7069940532429</v>
      </c>
      <c r="G42" s="196">
        <v>16.946652746896213</v>
      </c>
      <c r="H42" s="196">
        <v>69.90492728859833</v>
      </c>
      <c r="I42" s="196">
        <v>59.220385361649519</v>
      </c>
    </row>
    <row r="43" spans="1:15" s="5" customFormat="1" ht="12.75" customHeight="1">
      <c r="A43" s="194">
        <v>2023</v>
      </c>
      <c r="B43" s="195">
        <v>5922.85</v>
      </c>
      <c r="C43" s="195">
        <v>594.86926773929292</v>
      </c>
      <c r="D43" s="195">
        <v>6517.7192677392932</v>
      </c>
      <c r="E43" s="195">
        <v>490.95619045592241</v>
      </c>
      <c r="F43" s="195">
        <v>6026.7630772833709</v>
      </c>
      <c r="G43" s="196">
        <v>17.880828465155503</v>
      </c>
      <c r="H43" s="196">
        <v>55.054965092818485</v>
      </c>
      <c r="I43" s="196">
        <v>45.026633319826679</v>
      </c>
    </row>
    <row r="44" spans="1:15" s="5" customFormat="1" ht="12.75" customHeight="1">
      <c r="A44" s="194">
        <v>2024</v>
      </c>
      <c r="B44" s="195">
        <v>5520.6</v>
      </c>
      <c r="C44" s="195">
        <v>503.58468330264509</v>
      </c>
      <c r="D44" s="195">
        <v>6024.1846833026457</v>
      </c>
      <c r="E44" s="195">
        <v>520.94000830475181</v>
      </c>
      <c r="F44" s="195">
        <v>5503.2446749978935</v>
      </c>
      <c r="G44" s="196">
        <v>16.169087568677792</v>
      </c>
      <c r="H44" s="196">
        <v>53.06274680288373</v>
      </c>
      <c r="I44" s="196">
        <v>42.371894181858913</v>
      </c>
    </row>
    <row r="45" spans="1:15" s="5" customFormat="1" ht="12.75" customHeight="1">
      <c r="A45" s="4" t="s">
        <v>665</v>
      </c>
      <c r="B45" s="4"/>
    </row>
    <row r="46" spans="1:15" s="5" customFormat="1" ht="12.75" customHeight="1">
      <c r="A46" s="5" t="s">
        <v>758</v>
      </c>
      <c r="B46" s="4"/>
      <c r="G46" s="26"/>
    </row>
    <row r="47" spans="1:15" ht="12.75" customHeight="1">
      <c r="A47" s="4" t="s">
        <v>759</v>
      </c>
      <c r="B47" s="4"/>
      <c r="C47" s="5"/>
      <c r="D47" s="5"/>
      <c r="E47" s="5"/>
      <c r="F47" s="5"/>
      <c r="G47" s="5"/>
      <c r="H47" s="5"/>
      <c r="I47" s="5"/>
    </row>
    <row r="48" spans="1:15">
      <c r="A48" s="4" t="s">
        <v>760</v>
      </c>
      <c r="B48" s="4"/>
      <c r="C48" s="5"/>
      <c r="D48" s="5"/>
      <c r="E48" s="5"/>
      <c r="F48" s="5"/>
      <c r="G48" s="5"/>
      <c r="H48" s="5"/>
      <c r="I48" s="5"/>
    </row>
    <row r="49" spans="1:9">
      <c r="A49" s="4" t="s">
        <v>694</v>
      </c>
      <c r="B49" s="5"/>
      <c r="C49" s="5"/>
      <c r="D49" s="5"/>
      <c r="E49" s="5"/>
      <c r="F49" s="5"/>
      <c r="G49" s="5"/>
      <c r="H49" s="5"/>
      <c r="I49" s="5"/>
    </row>
    <row r="50" spans="1:9">
      <c r="A50" s="6" t="s">
        <v>44</v>
      </c>
    </row>
    <row r="68" spans="1:9" customFormat="1">
      <c r="A68" s="26"/>
      <c r="B68" s="26"/>
      <c r="C68" s="26"/>
      <c r="D68" s="26"/>
      <c r="E68" s="26"/>
      <c r="F68" s="26"/>
      <c r="G68" s="26"/>
      <c r="H68" s="26"/>
      <c r="I68" s="26"/>
    </row>
    <row r="69" spans="1:9" customFormat="1">
      <c r="A69" s="26"/>
      <c r="B69" s="26"/>
      <c r="C69" s="26"/>
      <c r="D69" s="26"/>
      <c r="E69" s="26"/>
      <c r="F69" s="26"/>
      <c r="G69" s="26"/>
      <c r="H69" s="26"/>
      <c r="I69" s="26"/>
    </row>
    <row r="70" spans="1:9" customFormat="1">
      <c r="A70" s="26"/>
    </row>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 r="A89"/>
      <c r="B89"/>
      <c r="C89"/>
      <c r="D89"/>
      <c r="E89"/>
      <c r="F89"/>
      <c r="G89"/>
      <c r="H89"/>
      <c r="I89"/>
    </row>
    <row r="90" spans="1:9">
      <c r="A90"/>
      <c r="B90"/>
      <c r="C90"/>
      <c r="D90"/>
      <c r="E90"/>
      <c r="F90"/>
      <c r="G90"/>
      <c r="H90"/>
      <c r="I90"/>
    </row>
    <row r="91" spans="1:9">
      <c r="A91"/>
    </row>
  </sheetData>
  <conditionalFormatting sqref="A5:I44">
    <cfRule type="expression" dxfId="173" priority="1">
      <formula>MOD(ROW(),2)=1</formula>
    </cfRule>
  </conditionalFormatting>
  <pageMargins left="0.25" right="0.25" top="0.75" bottom="0.75" header="0.3" footer="0.3"/>
  <pageSetup scale="6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24FB-2BB7-439D-972A-FD487B5F9964}">
  <sheetPr>
    <pageSetUpPr fitToPage="1"/>
  </sheetPr>
  <dimension ref="A1:P90"/>
  <sheetViews>
    <sheetView showGridLines="0" zoomScaleNormal="100" workbookViewId="0">
      <selection activeCell="O1" sqref="O1"/>
    </sheetView>
  </sheetViews>
  <sheetFormatPr defaultColWidth="9.5703125" defaultRowHeight="14.25"/>
  <cols>
    <col min="1" max="1" width="11.85546875" style="26" customWidth="1"/>
    <col min="2" max="2" width="13" style="26" customWidth="1"/>
    <col min="3" max="3" width="11.85546875" style="26" customWidth="1"/>
    <col min="4" max="4" width="14.5703125" style="26" customWidth="1"/>
    <col min="5" max="5" width="11.85546875" style="26" customWidth="1"/>
    <col min="6" max="7" width="21.140625" style="26" customWidth="1"/>
    <col min="8" max="9" width="14.7109375" style="26" customWidth="1"/>
    <col min="10" max="14" width="3.4257812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c r="A1" s="36" t="s">
        <v>761</v>
      </c>
      <c r="O1" s="16" t="str">
        <f>HYPERLINK("#'"&amp;"Index'!A1","INDEX")</f>
        <v>INDEX</v>
      </c>
    </row>
    <row r="2" spans="1:15">
      <c r="A2" s="163"/>
      <c r="B2" s="164" t="s">
        <v>670</v>
      </c>
      <c r="C2" s="164"/>
      <c r="D2" s="164"/>
      <c r="E2" s="164" t="s">
        <v>716</v>
      </c>
      <c r="F2" s="164"/>
      <c r="G2" s="164"/>
      <c r="H2" s="164" t="s">
        <v>655</v>
      </c>
      <c r="I2" s="164"/>
    </row>
    <row r="3" spans="1:15" ht="15.75" customHeight="1">
      <c r="A3" s="165"/>
      <c r="B3" s="166" t="s">
        <v>672</v>
      </c>
      <c r="C3" s="166"/>
      <c r="D3" s="166"/>
      <c r="E3" s="166"/>
      <c r="F3" s="166"/>
      <c r="G3" s="169" t="s">
        <v>628</v>
      </c>
      <c r="H3" s="166" t="s">
        <v>673</v>
      </c>
      <c r="I3" s="166"/>
    </row>
    <row r="4" spans="1:15" ht="40.5" customHeight="1">
      <c r="A4" s="27" t="s">
        <v>277</v>
      </c>
      <c r="B4" s="37" t="s">
        <v>687</v>
      </c>
      <c r="C4" s="27" t="s">
        <v>660</v>
      </c>
      <c r="D4" s="27" t="s">
        <v>634</v>
      </c>
      <c r="E4" s="27" t="s">
        <v>661</v>
      </c>
      <c r="F4" s="37" t="s">
        <v>662</v>
      </c>
      <c r="G4" s="27" t="s">
        <v>34</v>
      </c>
      <c r="H4" s="37" t="s">
        <v>726</v>
      </c>
      <c r="I4" s="37" t="s">
        <v>690</v>
      </c>
    </row>
    <row r="5" spans="1:15" ht="10.5" customHeight="1">
      <c r="A5" s="194">
        <v>1997</v>
      </c>
      <c r="B5" s="195">
        <v>110.59300000000002</v>
      </c>
      <c r="C5" s="195">
        <v>5</v>
      </c>
      <c r="D5" s="195">
        <v>115.59300000000002</v>
      </c>
      <c r="E5" s="195" t="s">
        <v>273</v>
      </c>
      <c r="F5" s="195">
        <v>115.59300000000002</v>
      </c>
      <c r="G5" s="196">
        <v>0.42355411268101084</v>
      </c>
      <c r="H5" s="196">
        <v>36.408671282558522</v>
      </c>
      <c r="I5" s="196">
        <v>52.508972399778656</v>
      </c>
    </row>
    <row r="6" spans="1:15" ht="10.5" customHeight="1">
      <c r="A6" s="194">
        <v>1998</v>
      </c>
      <c r="B6" s="195">
        <v>106.60810000000002</v>
      </c>
      <c r="C6" s="195">
        <v>5</v>
      </c>
      <c r="D6" s="195">
        <v>111.60810000000002</v>
      </c>
      <c r="E6" s="195" t="s">
        <v>273</v>
      </c>
      <c r="F6" s="195">
        <v>111.60810000000002</v>
      </c>
      <c r="G6" s="196">
        <v>0.40420875359904396</v>
      </c>
      <c r="H6" s="196">
        <v>43.973703678794806</v>
      </c>
      <c r="I6" s="196">
        <v>62.728172775091728</v>
      </c>
    </row>
    <row r="7" spans="1:15" ht="10.5" customHeight="1">
      <c r="A7" s="194">
        <v>1999</v>
      </c>
      <c r="B7" s="195">
        <v>102.62320000000003</v>
      </c>
      <c r="C7" s="195">
        <v>5</v>
      </c>
      <c r="D7" s="195">
        <v>107.62320000000003</v>
      </c>
      <c r="E7" s="195" t="s">
        <v>273</v>
      </c>
      <c r="F7" s="195">
        <v>107.62320000000003</v>
      </c>
      <c r="G7" s="196">
        <v>0.3853387994772553</v>
      </c>
      <c r="H7" s="196">
        <v>30.35</v>
      </c>
      <c r="I7" s="196">
        <v>42.695965336784646</v>
      </c>
    </row>
    <row r="8" spans="1:15" ht="15" customHeight="1">
      <c r="A8" s="194">
        <v>2000</v>
      </c>
      <c r="B8" s="195">
        <v>98.638300000000015</v>
      </c>
      <c r="C8" s="195">
        <v>10</v>
      </c>
      <c r="D8" s="195">
        <v>108.63830000000002</v>
      </c>
      <c r="E8" s="195" t="s">
        <v>273</v>
      </c>
      <c r="F8" s="195">
        <v>108.63830000000002</v>
      </c>
      <c r="G8" s="196">
        <v>0.38471753799275288</v>
      </c>
      <c r="H8" s="196">
        <v>29.35</v>
      </c>
      <c r="I8" s="196">
        <v>40.366392056004067</v>
      </c>
    </row>
    <row r="9" spans="1:15" ht="10.5" customHeight="1">
      <c r="A9" s="194">
        <v>2001</v>
      </c>
      <c r="B9" s="195">
        <v>94.653400000000019</v>
      </c>
      <c r="C9" s="195">
        <v>10</v>
      </c>
      <c r="D9" s="195">
        <v>104.65340000000002</v>
      </c>
      <c r="E9" s="195" t="s">
        <v>273</v>
      </c>
      <c r="F9" s="195">
        <v>104.65340000000002</v>
      </c>
      <c r="G9" s="196">
        <v>0.36680719160861869</v>
      </c>
      <c r="H9" s="196">
        <v>33.549999999999997</v>
      </c>
      <c r="I9" s="196">
        <v>45.103179404449818</v>
      </c>
    </row>
    <row r="10" spans="1:15" ht="10.5" customHeight="1">
      <c r="A10" s="194">
        <v>2002</v>
      </c>
      <c r="B10" s="195">
        <v>90.668499999999995</v>
      </c>
      <c r="C10" s="195">
        <v>8.9333333333333336</v>
      </c>
      <c r="D10" s="195">
        <v>99.601833333333332</v>
      </c>
      <c r="E10" s="195" t="s">
        <v>273</v>
      </c>
      <c r="F10" s="195">
        <v>99.601833333333332</v>
      </c>
      <c r="G10" s="196">
        <v>0.34571387602873521</v>
      </c>
      <c r="H10" s="196">
        <v>35.65</v>
      </c>
      <c r="I10" s="196">
        <v>47.218543046357617</v>
      </c>
    </row>
    <row r="11" spans="1:15" ht="10.5" customHeight="1">
      <c r="A11" s="194">
        <v>2003</v>
      </c>
      <c r="B11" s="195">
        <v>80.188720000000004</v>
      </c>
      <c r="C11" s="195">
        <v>9.7333333333333343</v>
      </c>
      <c r="D11" s="195">
        <v>89.922053333333338</v>
      </c>
      <c r="E11" s="195" t="s">
        <v>273</v>
      </c>
      <c r="F11" s="195">
        <v>89.922053333333338</v>
      </c>
      <c r="G11" s="196">
        <v>0.30920214050380568</v>
      </c>
      <c r="H11" s="196">
        <v>37.813243347900645</v>
      </c>
      <c r="I11" s="196">
        <v>49.100456224874883</v>
      </c>
    </row>
    <row r="12" spans="1:15" ht="10.5" customHeight="1">
      <c r="A12" s="194">
        <v>2004</v>
      </c>
      <c r="B12" s="195">
        <v>85.938940000000002</v>
      </c>
      <c r="C12" s="195">
        <v>8.4666666666666686</v>
      </c>
      <c r="D12" s="195">
        <v>94.405606666666671</v>
      </c>
      <c r="E12" s="195" t="s">
        <v>273</v>
      </c>
      <c r="F12" s="195">
        <v>94.405606666666671</v>
      </c>
      <c r="G12" s="196">
        <v>0.32169488880408176</v>
      </c>
      <c r="H12" s="196">
        <v>37.919492074461196</v>
      </c>
      <c r="I12" s="196">
        <v>47.957470151970043</v>
      </c>
    </row>
    <row r="13" spans="1:15" ht="10.5" customHeight="1">
      <c r="A13" s="194">
        <v>2005</v>
      </c>
      <c r="B13" s="195">
        <v>76.811999999999998</v>
      </c>
      <c r="C13" s="195">
        <v>7.3333333333333348</v>
      </c>
      <c r="D13" s="195">
        <v>84.14533333</v>
      </c>
      <c r="E13" s="195" t="s">
        <v>273</v>
      </c>
      <c r="F13" s="195">
        <v>84.14533333</v>
      </c>
      <c r="G13" s="196">
        <v>0.28409604799999999</v>
      </c>
      <c r="H13" s="196">
        <v>35.773745612223834</v>
      </c>
      <c r="I13" s="196">
        <v>43.8742480250976</v>
      </c>
    </row>
    <row r="14" spans="1:15" ht="10.5" customHeight="1">
      <c r="A14" s="194">
        <v>2006</v>
      </c>
      <c r="B14" s="195">
        <v>103.31308</v>
      </c>
      <c r="C14" s="195">
        <v>6.1000000000000014</v>
      </c>
      <c r="D14" s="195">
        <v>109.41307999999999</v>
      </c>
      <c r="E14" s="195" t="s">
        <v>273</v>
      </c>
      <c r="F14" s="195">
        <v>109.41307999999999</v>
      </c>
      <c r="G14" s="196">
        <v>0.36593514300000002</v>
      </c>
      <c r="H14" s="196">
        <v>36.765917738720788</v>
      </c>
      <c r="I14" s="196">
        <v>43.729905130800816</v>
      </c>
    </row>
    <row r="15" spans="1:15" ht="10.5" customHeight="1">
      <c r="A15" s="194">
        <v>2007</v>
      </c>
      <c r="B15" s="195">
        <v>110.53303200000001</v>
      </c>
      <c r="C15" s="195">
        <v>8.2666666666666675</v>
      </c>
      <c r="D15" s="195">
        <v>118.79969869999999</v>
      </c>
      <c r="E15" s="195" t="s">
        <v>273</v>
      </c>
      <c r="F15" s="195">
        <v>118.79969869999999</v>
      </c>
      <c r="G15" s="196">
        <v>0.39337138399999999</v>
      </c>
      <c r="H15" s="196">
        <v>37.228801736164932</v>
      </c>
      <c r="I15" s="196">
        <v>43.112842477493203</v>
      </c>
    </row>
    <row r="16" spans="1:15" ht="10.5" customHeight="1">
      <c r="A16" s="194">
        <v>2008</v>
      </c>
      <c r="B16" s="195">
        <v>109.73367600000003</v>
      </c>
      <c r="C16" s="195">
        <v>6.666666666666667</v>
      </c>
      <c r="D16" s="195">
        <v>116.4003427</v>
      </c>
      <c r="E16" s="195" t="s">
        <v>273</v>
      </c>
      <c r="F16" s="195">
        <v>116.4003427</v>
      </c>
      <c r="G16" s="196">
        <v>0.38189369299999998</v>
      </c>
      <c r="H16" s="196">
        <v>37.139077506576129</v>
      </c>
      <c r="I16" s="196">
        <v>42.214530509765197</v>
      </c>
    </row>
    <row r="17" spans="1:16" ht="10.5" customHeight="1">
      <c r="A17" s="194">
        <v>2009</v>
      </c>
      <c r="B17" s="195">
        <v>107.26441600000004</v>
      </c>
      <c r="C17" s="195">
        <v>4.2</v>
      </c>
      <c r="D17" s="195">
        <v>111.464416</v>
      </c>
      <c r="E17" s="195" t="s">
        <v>273</v>
      </c>
      <c r="F17" s="195">
        <v>111.464416</v>
      </c>
      <c r="G17" s="196">
        <v>0.36255734899999997</v>
      </c>
      <c r="H17" s="196">
        <v>38.789199761320695</v>
      </c>
      <c r="I17" s="196">
        <v>43.801393183283864</v>
      </c>
    </row>
    <row r="18" spans="1:16" ht="15" customHeight="1">
      <c r="A18" s="194">
        <v>2010</v>
      </c>
      <c r="B18" s="195">
        <v>107.05725600000004</v>
      </c>
      <c r="C18" s="195">
        <v>4.3333333333333339</v>
      </c>
      <c r="D18" s="195">
        <v>111.3905893</v>
      </c>
      <c r="E18" s="195" t="s">
        <v>273</v>
      </c>
      <c r="F18" s="195">
        <v>111.3905893</v>
      </c>
      <c r="G18" s="196">
        <v>0.35962461899999998</v>
      </c>
      <c r="H18" s="196">
        <v>37.233999999999995</v>
      </c>
      <c r="I18" s="196">
        <v>41.546993383099561</v>
      </c>
      <c r="J18" s="182"/>
      <c r="K18" s="182"/>
      <c r="L18" s="182"/>
      <c r="M18" s="182"/>
      <c r="N18" s="182"/>
      <c r="O18" s="182"/>
      <c r="P18" s="182"/>
    </row>
    <row r="19" spans="1:16" ht="10.5" customHeight="1">
      <c r="A19" s="194">
        <v>2011</v>
      </c>
      <c r="B19" s="195">
        <v>107.19895999999999</v>
      </c>
      <c r="C19" s="195">
        <v>4.3666666666666671</v>
      </c>
      <c r="D19" s="195">
        <v>111.5656267</v>
      </c>
      <c r="E19" s="195" t="s">
        <v>273</v>
      </c>
      <c r="F19" s="195">
        <v>111.5656267</v>
      </c>
      <c r="G19" s="196">
        <v>0.35761203600000002</v>
      </c>
      <c r="H19" s="196">
        <v>43.614999999999995</v>
      </c>
      <c r="I19" s="196">
        <v>47.684385454704476</v>
      </c>
      <c r="J19" s="182"/>
      <c r="K19" s="182"/>
      <c r="L19" s="182"/>
      <c r="M19" s="182"/>
      <c r="N19" s="182"/>
      <c r="O19" s="182"/>
      <c r="P19" s="182"/>
    </row>
    <row r="20" spans="1:16" ht="10.5" customHeight="1">
      <c r="A20" s="194">
        <v>2012</v>
      </c>
      <c r="B20" s="195">
        <v>99.866144000000006</v>
      </c>
      <c r="C20" s="195">
        <v>5.3666666666666671</v>
      </c>
      <c r="D20" s="195">
        <v>105.2328107</v>
      </c>
      <c r="E20" s="195" t="s">
        <v>273</v>
      </c>
      <c r="F20" s="195">
        <v>105.2328107</v>
      </c>
      <c r="G20" s="196">
        <v>0.33495759800000002</v>
      </c>
      <c r="H20" s="196">
        <v>68.900999999999996</v>
      </c>
      <c r="I20" s="196">
        <v>73.947153773503899</v>
      </c>
      <c r="J20" s="182"/>
      <c r="K20" s="182"/>
      <c r="L20" s="182"/>
      <c r="M20" s="182"/>
      <c r="N20" s="182"/>
      <c r="O20" s="182"/>
      <c r="P20" s="182"/>
    </row>
    <row r="21" spans="1:16" ht="10.5" customHeight="1">
      <c r="A21" s="194">
        <v>2013</v>
      </c>
      <c r="B21" s="195">
        <v>124.03761599999997</v>
      </c>
      <c r="C21" s="195">
        <v>6.6333333333333337</v>
      </c>
      <c r="D21" s="195">
        <v>130.67094929999999</v>
      </c>
      <c r="E21" s="195" t="s">
        <v>273</v>
      </c>
      <c r="F21" s="195">
        <v>130.67094929999999</v>
      </c>
      <c r="G21" s="196">
        <v>0.41313029299999998</v>
      </c>
      <c r="H21" s="196">
        <v>61.959000000000003</v>
      </c>
      <c r="I21" s="196">
        <v>65.367248327812121</v>
      </c>
      <c r="J21" s="182"/>
      <c r="K21" s="182"/>
      <c r="L21" s="182"/>
      <c r="M21" s="182"/>
      <c r="N21" s="182"/>
      <c r="O21" s="182"/>
      <c r="P21" s="182"/>
    </row>
    <row r="22" spans="1:16" ht="10.5" customHeight="1">
      <c r="A22" s="194">
        <v>2014</v>
      </c>
      <c r="B22" s="195">
        <v>115.90699199999997</v>
      </c>
      <c r="C22" s="195">
        <v>9.1333333333333329</v>
      </c>
      <c r="D22" s="195">
        <v>125.04032530000001</v>
      </c>
      <c r="E22" s="195" t="s">
        <v>273</v>
      </c>
      <c r="F22" s="195">
        <v>125.04032530000001</v>
      </c>
      <c r="G22" s="196">
        <v>0.39249645500000002</v>
      </c>
      <c r="H22" s="196">
        <v>60.153999999999996</v>
      </c>
      <c r="I22" s="196">
        <v>62.377120577377731</v>
      </c>
      <c r="J22" s="182"/>
      <c r="K22" s="182"/>
      <c r="L22" s="182"/>
      <c r="M22" s="182"/>
      <c r="N22" s="182"/>
      <c r="O22" s="182"/>
      <c r="P22" s="182"/>
    </row>
    <row r="23" spans="1:16" ht="10.5" customHeight="1">
      <c r="A23" s="194">
        <v>2015</v>
      </c>
      <c r="B23" s="195">
        <v>134.41137599999996</v>
      </c>
      <c r="C23" s="195">
        <v>10.166666666666666</v>
      </c>
      <c r="D23" s="195">
        <v>144.5780427</v>
      </c>
      <c r="E23" s="195" t="s">
        <v>273</v>
      </c>
      <c r="F23" s="195">
        <v>144.5780427</v>
      </c>
      <c r="G23" s="196">
        <v>0.450580378</v>
      </c>
      <c r="H23" s="196">
        <v>65.365499999999997</v>
      </c>
      <c r="I23" s="196">
        <v>67.195226004091396</v>
      </c>
      <c r="J23" s="182"/>
      <c r="K23" s="182"/>
      <c r="L23" s="182"/>
      <c r="M23" s="182"/>
      <c r="N23" s="182"/>
      <c r="O23" s="182"/>
      <c r="P23" s="182"/>
    </row>
    <row r="24" spans="1:16" ht="10.5" customHeight="1">
      <c r="A24" s="194">
        <v>2016</v>
      </c>
      <c r="B24" s="195">
        <v>158.40191999999999</v>
      </c>
      <c r="C24" s="195">
        <v>10.433333333333332</v>
      </c>
      <c r="D24" s="195">
        <v>168.83525333333333</v>
      </c>
      <c r="E24" s="195" t="s">
        <v>273</v>
      </c>
      <c r="F24" s="195">
        <v>168.83525333333333</v>
      </c>
      <c r="G24" s="196">
        <v>0.52244932893013307</v>
      </c>
      <c r="H24" s="196">
        <v>70.688000000000002</v>
      </c>
      <c r="I24" s="196">
        <v>71.977842945584882</v>
      </c>
      <c r="J24" s="182"/>
      <c r="K24" s="182"/>
      <c r="L24" s="182"/>
      <c r="M24" s="182"/>
      <c r="N24" s="182"/>
      <c r="O24" s="182"/>
      <c r="P24" s="182"/>
    </row>
    <row r="25" spans="1:16" ht="10.5" customHeight="1">
      <c r="A25" s="194">
        <v>2017</v>
      </c>
      <c r="B25" s="195">
        <v>174.79186799999999</v>
      </c>
      <c r="C25" s="195">
        <v>10.833333333333332</v>
      </c>
      <c r="D25" s="195">
        <v>185.62520133333334</v>
      </c>
      <c r="E25" s="195" t="s">
        <v>273</v>
      </c>
      <c r="F25" s="195">
        <v>185.62520133333334</v>
      </c>
      <c r="G25" s="196">
        <v>0.57079261824675676</v>
      </c>
      <c r="H25" s="196">
        <v>71.282499999999999</v>
      </c>
      <c r="I25" s="196">
        <v>71.282499999999999</v>
      </c>
      <c r="J25" s="182"/>
      <c r="K25" s="182"/>
      <c r="L25" s="182"/>
      <c r="M25" s="182"/>
      <c r="N25" s="182"/>
      <c r="O25" s="182"/>
      <c r="P25" s="182"/>
    </row>
    <row r="26" spans="1:16" ht="10.5" customHeight="1">
      <c r="A26" s="194">
        <v>2018</v>
      </c>
      <c r="B26" s="195">
        <v>228.90417600000004</v>
      </c>
      <c r="C26" s="195">
        <v>11.92090395480226</v>
      </c>
      <c r="D26" s="195">
        <v>240.82507995480231</v>
      </c>
      <c r="E26" s="195" t="s">
        <v>273</v>
      </c>
      <c r="F26" s="195">
        <v>240.82507995480231</v>
      </c>
      <c r="G26" s="196">
        <v>0.73663939519321864</v>
      </c>
      <c r="H26" s="196">
        <v>88.528499999999994</v>
      </c>
      <c r="I26" s="196">
        <v>86.546583243718828</v>
      </c>
      <c r="J26" s="182"/>
      <c r="K26" s="182"/>
      <c r="L26" s="182"/>
      <c r="M26" s="182"/>
      <c r="N26" s="182"/>
      <c r="O26" s="182"/>
      <c r="P26" s="182"/>
    </row>
    <row r="27" spans="1:16" ht="10.5" customHeight="1">
      <c r="A27" s="194">
        <v>2019</v>
      </c>
      <c r="B27" s="195">
        <v>235.35168800000005</v>
      </c>
      <c r="C27" s="195">
        <v>11.099999999999998</v>
      </c>
      <c r="D27" s="195">
        <v>246.45168800000005</v>
      </c>
      <c r="E27" s="195" t="s">
        <v>273</v>
      </c>
      <c r="F27" s="195">
        <v>246.45168800000005</v>
      </c>
      <c r="G27" s="196">
        <v>0.75028826915992819</v>
      </c>
      <c r="H27" s="196">
        <v>101.3895</v>
      </c>
      <c r="I27" s="196">
        <v>97.506780019618773</v>
      </c>
      <c r="J27" s="182"/>
      <c r="K27" s="182"/>
      <c r="L27" s="182"/>
      <c r="M27" s="182"/>
      <c r="N27" s="182"/>
      <c r="O27" s="182"/>
      <c r="P27" s="182"/>
    </row>
    <row r="28" spans="1:16" ht="10.5" customHeight="1">
      <c r="A28" s="194">
        <v>2020</v>
      </c>
      <c r="B28" s="195">
        <v>286.43743999999998</v>
      </c>
      <c r="C28" s="195">
        <v>11.284745762711863</v>
      </c>
      <c r="D28" s="195">
        <v>297.72218576271183</v>
      </c>
      <c r="E28" s="195" t="s">
        <v>273</v>
      </c>
      <c r="F28" s="195">
        <v>297.72218576271183</v>
      </c>
      <c r="G28" s="196">
        <v>0.9018769388764204</v>
      </c>
      <c r="H28" s="196">
        <v>94.856500000000011</v>
      </c>
      <c r="I28" s="196">
        <v>90.01375972670337</v>
      </c>
      <c r="J28" s="182"/>
      <c r="K28" s="182"/>
      <c r="L28" s="182"/>
      <c r="M28" s="182"/>
      <c r="N28" s="182"/>
      <c r="O28" s="182"/>
      <c r="P28" s="182"/>
    </row>
    <row r="29" spans="1:16" s="5" customFormat="1" ht="11.25">
      <c r="A29" s="194">
        <v>2021</v>
      </c>
      <c r="B29" s="195">
        <v>311.09750000000003</v>
      </c>
      <c r="C29" s="195">
        <v>11.435216572504705</v>
      </c>
      <c r="D29" s="195">
        <v>322.53271657250474</v>
      </c>
      <c r="E29" s="195" t="s">
        <v>273</v>
      </c>
      <c r="F29" s="195">
        <v>322.53271657250474</v>
      </c>
      <c r="G29" s="196">
        <v>0.97046217769633158</v>
      </c>
      <c r="H29" s="196">
        <v>95.421999999999997</v>
      </c>
      <c r="I29" s="196">
        <v>86.611057155564424</v>
      </c>
    </row>
    <row r="30" spans="1:16" s="5" customFormat="1" ht="11.25">
      <c r="A30" s="194">
        <v>2022</v>
      </c>
      <c r="B30" s="195">
        <v>275.74971200000005</v>
      </c>
      <c r="C30" s="195">
        <v>11.5259919382778</v>
      </c>
      <c r="D30" s="195">
        <v>287.27570393827784</v>
      </c>
      <c r="E30" s="195" t="s">
        <v>273</v>
      </c>
      <c r="F30" s="195">
        <v>287.27570393827784</v>
      </c>
      <c r="G30" s="196">
        <v>0.85941984331633059</v>
      </c>
      <c r="H30" s="196">
        <v>67.061499999999995</v>
      </c>
      <c r="I30" s="196">
        <v>56.811558597787226</v>
      </c>
    </row>
    <row r="31" spans="1:16" s="5" customFormat="1" ht="11.25">
      <c r="A31" s="194">
        <v>2023</v>
      </c>
      <c r="B31" s="195">
        <v>257.50364400000001</v>
      </c>
      <c r="C31" s="195">
        <v>26.425391590548202</v>
      </c>
      <c r="D31" s="195">
        <v>283.92903559054821</v>
      </c>
      <c r="E31" s="195" t="s">
        <v>273</v>
      </c>
      <c r="F31" s="195">
        <v>283.92903559054821</v>
      </c>
      <c r="G31" s="196">
        <v>0.84239023777256006</v>
      </c>
      <c r="H31" s="196">
        <v>85.780000000000015</v>
      </c>
      <c r="I31" s="196">
        <v>70.155064119340494</v>
      </c>
    </row>
    <row r="32" spans="1:16" s="5" customFormat="1" ht="11.25">
      <c r="A32" s="194">
        <v>2024</v>
      </c>
      <c r="B32" s="195">
        <v>97.350000000000009</v>
      </c>
      <c r="C32" s="195">
        <v>24.0406689375281</v>
      </c>
      <c r="D32" s="195">
        <v>121.3906689375281</v>
      </c>
      <c r="E32" s="195" t="s">
        <v>273</v>
      </c>
      <c r="F32" s="195">
        <v>121.3906689375281</v>
      </c>
      <c r="G32" s="196">
        <v>0.35665802121945783</v>
      </c>
      <c r="H32" s="196">
        <v>80.8</v>
      </c>
      <c r="I32" s="196">
        <v>64.520765625124767</v>
      </c>
    </row>
    <row r="33" spans="1:9" s="5" customFormat="1" ht="11.25">
      <c r="A33" s="4" t="s">
        <v>665</v>
      </c>
      <c r="B33" s="4"/>
    </row>
    <row r="34" spans="1:9" s="5" customFormat="1" ht="11.25">
      <c r="A34" s="5" t="s">
        <v>762</v>
      </c>
      <c r="B34" s="4"/>
    </row>
    <row r="35" spans="1:9">
      <c r="A35" s="4" t="s">
        <v>763</v>
      </c>
      <c r="B35" s="4"/>
      <c r="C35" s="5"/>
      <c r="D35" s="5"/>
      <c r="E35" s="5"/>
      <c r="F35" s="5"/>
      <c r="G35" s="5"/>
      <c r="H35" s="5"/>
      <c r="I35" s="5"/>
    </row>
    <row r="36" spans="1:9">
      <c r="A36" s="4" t="s">
        <v>764</v>
      </c>
      <c r="B36" s="4"/>
      <c r="C36" s="5"/>
      <c r="D36" s="5"/>
      <c r="E36" s="5"/>
      <c r="F36" s="5"/>
      <c r="G36" s="5"/>
      <c r="H36" s="5"/>
      <c r="I36" s="5"/>
    </row>
    <row r="37" spans="1:9">
      <c r="A37" s="4" t="s">
        <v>730</v>
      </c>
      <c r="B37" s="5"/>
      <c r="C37" s="5"/>
      <c r="D37" s="5"/>
      <c r="E37" s="5"/>
      <c r="F37" s="5"/>
      <c r="G37" s="5"/>
      <c r="H37" s="5"/>
      <c r="I37" s="5"/>
    </row>
    <row r="38" spans="1:9">
      <c r="A38"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 r="A88"/>
      <c r="B88"/>
      <c r="C88"/>
      <c r="D88"/>
      <c r="E88"/>
      <c r="F88"/>
      <c r="G88"/>
      <c r="H88"/>
      <c r="I88"/>
    </row>
    <row r="89" spans="1:9">
      <c r="A89"/>
      <c r="B89"/>
      <c r="C89"/>
      <c r="D89"/>
      <c r="E89"/>
      <c r="F89"/>
      <c r="G89"/>
      <c r="H89"/>
      <c r="I89"/>
    </row>
    <row r="90" spans="1:9">
      <c r="A90"/>
    </row>
  </sheetData>
  <conditionalFormatting sqref="A5:I32">
    <cfRule type="expression" dxfId="172" priority="1">
      <formula>MOD(ROW(),2)=1</formula>
    </cfRule>
  </conditionalFormatting>
  <pageMargins left="0.25" right="0.25" top="0.75" bottom="0.75" header="0.3" footer="0.3"/>
  <pageSetup scale="47"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F3A57-04C4-4E47-8401-DAF574DEFFAC}">
  <sheetPr>
    <pageSetUpPr fitToPage="1"/>
  </sheetPr>
  <dimension ref="A1:O81"/>
  <sheetViews>
    <sheetView showGridLines="0" zoomScaleNormal="100" workbookViewId="0">
      <selection activeCell="O1" sqref="O1"/>
    </sheetView>
  </sheetViews>
  <sheetFormatPr defaultColWidth="9.5703125" defaultRowHeight="14.25"/>
  <cols>
    <col min="1" max="1" width="15.5703125" style="26" customWidth="1"/>
    <col min="2" max="5" width="13.5703125" style="26" customWidth="1"/>
    <col min="6" max="7" width="22.42578125" style="26" customWidth="1"/>
    <col min="8" max="9" width="14.7109375" style="26" customWidth="1"/>
    <col min="10" max="14" width="3.140625" style="26" customWidth="1"/>
    <col min="15" max="16384" width="9.5703125" style="26"/>
  </cols>
  <sheetData>
    <row r="1" spans="1:15">
      <c r="A1" s="36" t="s">
        <v>765</v>
      </c>
      <c r="O1" s="16" t="str">
        <f>HYPERLINK("#'"&amp;"Index'!A1","INDEX")</f>
        <v>INDEX</v>
      </c>
    </row>
    <row r="2" spans="1:15">
      <c r="A2" s="163"/>
      <c r="B2" s="164" t="s">
        <v>766</v>
      </c>
      <c r="C2" s="164"/>
      <c r="D2" s="164"/>
      <c r="E2" s="164" t="s">
        <v>767</v>
      </c>
      <c r="F2" s="164"/>
      <c r="G2" s="164"/>
      <c r="H2" s="164" t="s">
        <v>655</v>
      </c>
      <c r="I2" s="164"/>
    </row>
    <row r="3" spans="1:15">
      <c r="A3" s="165"/>
      <c r="B3" s="188" t="s">
        <v>744</v>
      </c>
      <c r="C3" s="188"/>
      <c r="D3" s="188"/>
      <c r="E3" s="188"/>
      <c r="F3" s="188"/>
      <c r="G3" s="189" t="s">
        <v>628</v>
      </c>
      <c r="H3" s="188" t="s">
        <v>673</v>
      </c>
      <c r="I3" s="188"/>
    </row>
    <row r="4" spans="1:15" ht="40.5" customHeight="1">
      <c r="A4" s="27" t="s">
        <v>768</v>
      </c>
      <c r="B4" s="27" t="s">
        <v>700</v>
      </c>
      <c r="C4" s="27" t="s">
        <v>632</v>
      </c>
      <c r="D4" s="27" t="s">
        <v>634</v>
      </c>
      <c r="E4" s="27" t="s">
        <v>635</v>
      </c>
      <c r="F4" s="37" t="s">
        <v>662</v>
      </c>
      <c r="G4" s="27" t="s">
        <v>34</v>
      </c>
      <c r="H4" s="37" t="s">
        <v>769</v>
      </c>
      <c r="I4" s="37" t="s">
        <v>703</v>
      </c>
    </row>
    <row r="5" spans="1:15" ht="10.35" customHeight="1">
      <c r="A5" s="28" t="s">
        <v>770</v>
      </c>
      <c r="B5" s="183">
        <v>58.268999999999998</v>
      </c>
      <c r="C5" s="183">
        <v>0.35399999999999998</v>
      </c>
      <c r="D5" s="183">
        <v>58.622999999999998</v>
      </c>
      <c r="E5" s="183">
        <v>0</v>
      </c>
      <c r="F5" s="183">
        <v>58.622999999999998</v>
      </c>
      <c r="G5" s="184">
        <v>0.28589333437371983</v>
      </c>
      <c r="H5" s="184">
        <v>57.9</v>
      </c>
      <c r="I5" s="184">
        <v>286.83245813930449</v>
      </c>
    </row>
    <row r="6" spans="1:15" ht="10.5" customHeight="1">
      <c r="A6" s="28" t="s">
        <v>771</v>
      </c>
      <c r="B6" s="183">
        <v>66.322999999999993</v>
      </c>
      <c r="C6" s="183">
        <v>0.08</v>
      </c>
      <c r="D6" s="183">
        <v>66.402999999999992</v>
      </c>
      <c r="E6" s="183">
        <v>0</v>
      </c>
      <c r="F6" s="183">
        <v>66.402999999999992</v>
      </c>
      <c r="G6" s="184">
        <v>0.31976634996460573</v>
      </c>
      <c r="H6" s="184">
        <v>55.5</v>
      </c>
      <c r="I6" s="184">
        <v>261.65668756777143</v>
      </c>
    </row>
    <row r="7" spans="1:15" ht="10.5" customHeight="1">
      <c r="A7" s="28" t="s">
        <v>772</v>
      </c>
      <c r="B7" s="183">
        <v>76.727999999999994</v>
      </c>
      <c r="C7" s="183">
        <v>0.23100000000000001</v>
      </c>
      <c r="D7" s="183">
        <v>76.958999999999989</v>
      </c>
      <c r="E7" s="183">
        <v>0</v>
      </c>
      <c r="F7" s="183">
        <v>76.958999999999989</v>
      </c>
      <c r="G7" s="184">
        <v>0.36665300910927312</v>
      </c>
      <c r="H7" s="184">
        <v>57.1</v>
      </c>
      <c r="I7" s="184">
        <v>258.04410701373826</v>
      </c>
    </row>
    <row r="8" spans="1:15" ht="10.5" customHeight="1">
      <c r="A8" s="28" t="s">
        <v>773</v>
      </c>
      <c r="B8" s="183">
        <v>102.29300000000001</v>
      </c>
      <c r="C8" s="183">
        <v>5.0000000000000001E-4</v>
      </c>
      <c r="D8" s="183">
        <v>102.29350000000001</v>
      </c>
      <c r="E8" s="183">
        <v>0</v>
      </c>
      <c r="F8" s="183">
        <v>102.29350000000001</v>
      </c>
      <c r="G8" s="184">
        <v>0.48272371631219069</v>
      </c>
      <c r="H8" s="184">
        <v>60.7</v>
      </c>
      <c r="I8" s="184">
        <v>260.06855184233075</v>
      </c>
    </row>
    <row r="9" spans="1:15" ht="10.5" customHeight="1">
      <c r="A9" s="28" t="s">
        <v>774</v>
      </c>
      <c r="B9" s="183">
        <v>126.11799999999999</v>
      </c>
      <c r="C9" s="183">
        <v>0.27800000000000002</v>
      </c>
      <c r="D9" s="183">
        <v>126.396</v>
      </c>
      <c r="E9" s="183">
        <v>0</v>
      </c>
      <c r="F9" s="183">
        <v>126.396</v>
      </c>
      <c r="G9" s="184">
        <v>0.5910387460603963</v>
      </c>
      <c r="H9" s="184">
        <v>71.900000000000006</v>
      </c>
      <c r="I9" s="184">
        <v>282.69245891326574</v>
      </c>
    </row>
    <row r="10" spans="1:15" ht="10.5" customHeight="1">
      <c r="A10" s="28" t="s">
        <v>775</v>
      </c>
      <c r="B10" s="183">
        <v>142.12100000000001</v>
      </c>
      <c r="C10" s="183">
        <v>0</v>
      </c>
      <c r="D10" s="183">
        <v>142.12100000000001</v>
      </c>
      <c r="E10" s="183">
        <v>0</v>
      </c>
      <c r="F10" s="183">
        <v>142.12100000000001</v>
      </c>
      <c r="G10" s="184">
        <v>0.65804984882369555</v>
      </c>
      <c r="H10" s="184">
        <v>82.4</v>
      </c>
      <c r="I10" s="184">
        <v>296.44553173118436</v>
      </c>
    </row>
    <row r="11" spans="1:15" ht="10.5" customHeight="1">
      <c r="A11" s="28" t="s">
        <v>776</v>
      </c>
      <c r="B11" s="183">
        <v>151.24700000000001</v>
      </c>
      <c r="C11" s="183">
        <v>0</v>
      </c>
      <c r="D11" s="183">
        <v>151.24700000000001</v>
      </c>
      <c r="E11" s="183">
        <v>0</v>
      </c>
      <c r="F11" s="183">
        <v>151.24700000000001</v>
      </c>
      <c r="G11" s="184">
        <v>0.69368220698511718</v>
      </c>
      <c r="H11" s="184">
        <v>90.1</v>
      </c>
      <c r="I11" s="184">
        <v>307.22542367101988</v>
      </c>
    </row>
    <row r="12" spans="1:15" ht="10.5" customHeight="1">
      <c r="A12" s="28" t="s">
        <v>777</v>
      </c>
      <c r="B12" s="183">
        <v>191.08</v>
      </c>
      <c r="C12" s="183">
        <v>0.41299999999999998</v>
      </c>
      <c r="D12" s="183">
        <v>191.49300000000002</v>
      </c>
      <c r="E12" s="183">
        <v>0.60278200000000004</v>
      </c>
      <c r="F12" s="183">
        <v>190.89021800000003</v>
      </c>
      <c r="G12" s="184">
        <v>0.86674121295501716</v>
      </c>
      <c r="H12" s="184">
        <v>94.9</v>
      </c>
      <c r="I12" s="184">
        <v>304.66467623358693</v>
      </c>
    </row>
    <row r="13" spans="1:15" ht="10.5" customHeight="1">
      <c r="A13" s="28" t="s">
        <v>778</v>
      </c>
      <c r="B13" s="183">
        <v>229.53800000000001</v>
      </c>
      <c r="C13" s="183">
        <v>0.502</v>
      </c>
      <c r="D13" s="183">
        <v>230.04000000000002</v>
      </c>
      <c r="E13" s="183">
        <v>0.69944799999999996</v>
      </c>
      <c r="F13" s="183">
        <v>229.34055200000003</v>
      </c>
      <c r="G13" s="184">
        <v>1.0303504369117418</v>
      </c>
      <c r="H13" s="184">
        <v>95.8</v>
      </c>
      <c r="I13" s="184">
        <v>287.35115030444825</v>
      </c>
    </row>
    <row r="14" spans="1:15" ht="10.5" customHeight="1">
      <c r="A14" s="28" t="s">
        <v>779</v>
      </c>
      <c r="B14" s="183">
        <v>255.846</v>
      </c>
      <c r="C14" s="183">
        <v>0.68400000000000005</v>
      </c>
      <c r="D14" s="183">
        <v>256.53000000000003</v>
      </c>
      <c r="E14" s="183">
        <v>0.56353399999999998</v>
      </c>
      <c r="F14" s="183">
        <v>255.96646600000003</v>
      </c>
      <c r="G14" s="184">
        <v>1.1373507187132035</v>
      </c>
      <c r="H14" s="184">
        <v>94.7</v>
      </c>
      <c r="I14" s="184">
        <v>262.29780633724795</v>
      </c>
    </row>
    <row r="15" spans="1:15" ht="15" customHeight="1">
      <c r="A15" s="205" t="s">
        <v>780</v>
      </c>
      <c r="B15" s="183">
        <v>275.05200000000002</v>
      </c>
      <c r="C15" s="183">
        <v>0.80200000000000005</v>
      </c>
      <c r="D15" s="183">
        <v>275.85400000000004</v>
      </c>
      <c r="E15" s="183">
        <v>1.824368</v>
      </c>
      <c r="F15" s="183">
        <v>274.02963200000005</v>
      </c>
      <c r="G15" s="184">
        <v>1.203330458533501</v>
      </c>
      <c r="H15" s="184">
        <v>96.8</v>
      </c>
      <c r="I15" s="184">
        <v>245.84126984126985</v>
      </c>
    </row>
    <row r="16" spans="1:15" ht="10.5" customHeight="1">
      <c r="A16" s="205" t="s">
        <v>781</v>
      </c>
      <c r="B16" s="183">
        <v>319.13200000000001</v>
      </c>
      <c r="C16" s="183">
        <v>1.069</v>
      </c>
      <c r="D16" s="183">
        <v>320.20100000000002</v>
      </c>
      <c r="E16" s="183">
        <v>1.5606979999999999</v>
      </c>
      <c r="F16" s="183">
        <v>318.64030200000002</v>
      </c>
      <c r="G16" s="184">
        <v>1.385597444839672</v>
      </c>
      <c r="H16" s="184">
        <v>100</v>
      </c>
      <c r="I16" s="184">
        <v>232.06163557040747</v>
      </c>
    </row>
    <row r="17" spans="1:9" ht="10.5" customHeight="1">
      <c r="A17" s="205" t="s">
        <v>782</v>
      </c>
      <c r="B17" s="183">
        <v>337.23399999999998</v>
      </c>
      <c r="C17" s="183">
        <v>0.84399999999999997</v>
      </c>
      <c r="D17" s="183">
        <v>338.07799999999997</v>
      </c>
      <c r="E17" s="183">
        <v>1.5611980000000001</v>
      </c>
      <c r="F17" s="183">
        <v>336.51680199999998</v>
      </c>
      <c r="G17" s="184">
        <v>1.4493290006374144</v>
      </c>
      <c r="H17" s="184">
        <v>96.5</v>
      </c>
      <c r="I17" s="184">
        <v>210.90130256141273</v>
      </c>
    </row>
    <row r="18" spans="1:9" ht="10.5" customHeight="1">
      <c r="A18" s="205" t="s">
        <v>783</v>
      </c>
      <c r="B18" s="183">
        <v>388.07499999999999</v>
      </c>
      <c r="C18" s="183">
        <v>0.96099999999999997</v>
      </c>
      <c r="D18" s="183">
        <v>389.036</v>
      </c>
      <c r="E18" s="183">
        <v>1.418425</v>
      </c>
      <c r="F18" s="183">
        <v>387.61757499999999</v>
      </c>
      <c r="G18" s="184">
        <v>1.6543149585799828</v>
      </c>
      <c r="H18" s="184">
        <v>93.5</v>
      </c>
      <c r="I18" s="184">
        <v>196.65579976864024</v>
      </c>
    </row>
    <row r="19" spans="1:9" ht="10.5" customHeight="1">
      <c r="A19" s="205" t="s">
        <v>784</v>
      </c>
      <c r="B19" s="183">
        <v>419.91300000000001</v>
      </c>
      <c r="C19" s="183">
        <v>1.0149999999999999</v>
      </c>
      <c r="D19" s="183">
        <v>420.928</v>
      </c>
      <c r="E19" s="183">
        <v>1.908846</v>
      </c>
      <c r="F19" s="183">
        <v>419.01915400000001</v>
      </c>
      <c r="G19" s="184">
        <v>1.7728906273799652</v>
      </c>
      <c r="H19" s="184">
        <v>94.8</v>
      </c>
      <c r="I19" s="184">
        <v>192.44042060817668</v>
      </c>
    </row>
    <row r="20" spans="1:9" ht="10.5" customHeight="1">
      <c r="A20" s="205" t="s">
        <v>785</v>
      </c>
      <c r="B20" s="183">
        <v>427.20400000000001</v>
      </c>
      <c r="C20" s="183">
        <v>1.4450000000000001</v>
      </c>
      <c r="D20" s="183">
        <v>428.649</v>
      </c>
      <c r="E20" s="183">
        <v>2.9013580000000001</v>
      </c>
      <c r="F20" s="183">
        <v>425.74764199999998</v>
      </c>
      <c r="G20" s="184">
        <v>1.7853599339109139</v>
      </c>
      <c r="H20" s="184">
        <v>96.9</v>
      </c>
      <c r="I20" s="184">
        <v>190.66921154640798</v>
      </c>
    </row>
    <row r="21" spans="1:9" ht="10.5" customHeight="1">
      <c r="A21" s="205" t="s">
        <v>786</v>
      </c>
      <c r="B21" s="183">
        <v>457.05900000000003</v>
      </c>
      <c r="C21" s="183">
        <v>1.222375</v>
      </c>
      <c r="D21" s="183">
        <v>458.28137500000003</v>
      </c>
      <c r="E21" s="183">
        <v>2.863286</v>
      </c>
      <c r="F21" s="183">
        <v>455.41808900000001</v>
      </c>
      <c r="G21" s="184">
        <v>1.8924421215785514</v>
      </c>
      <c r="H21" s="184">
        <v>94.9</v>
      </c>
      <c r="I21" s="184">
        <v>183.02796528447445</v>
      </c>
    </row>
    <row r="22" spans="1:9" ht="10.5" customHeight="1">
      <c r="A22" s="205" t="s">
        <v>787</v>
      </c>
      <c r="B22" s="183">
        <v>471.12</v>
      </c>
      <c r="C22" s="183">
        <v>1.885121</v>
      </c>
      <c r="D22" s="183">
        <v>473.00512100000003</v>
      </c>
      <c r="E22" s="183">
        <v>3.20425</v>
      </c>
      <c r="F22" s="183">
        <v>469.80087100000003</v>
      </c>
      <c r="G22" s="184">
        <v>1.9348975758224742</v>
      </c>
      <c r="H22" s="184">
        <v>97.9</v>
      </c>
      <c r="I22" s="184">
        <v>184.2788841621805</v>
      </c>
    </row>
    <row r="23" spans="1:9" ht="10.5" customHeight="1">
      <c r="A23" s="205" t="s">
        <v>788</v>
      </c>
      <c r="B23" s="183">
        <v>488.24099999999999</v>
      </c>
      <c r="C23" s="183">
        <v>1.13440148</v>
      </c>
      <c r="D23" s="183">
        <v>489.37540147999999</v>
      </c>
      <c r="E23" s="183">
        <v>1.1961463300000001</v>
      </c>
      <c r="F23" s="183">
        <v>488.17925515000002</v>
      </c>
      <c r="G23" s="184">
        <v>1.9923976114292246</v>
      </c>
      <c r="H23" s="184">
        <v>100</v>
      </c>
      <c r="I23" s="184">
        <v>181.80826500372706</v>
      </c>
    </row>
    <row r="24" spans="1:9" ht="10.5" customHeight="1">
      <c r="A24" s="205" t="s">
        <v>789</v>
      </c>
      <c r="B24" s="183">
        <v>515.96100000000001</v>
      </c>
      <c r="C24" s="183">
        <v>2.0776049099999998</v>
      </c>
      <c r="D24" s="183">
        <v>518.03860491</v>
      </c>
      <c r="E24" s="183">
        <v>9.9290619200000005</v>
      </c>
      <c r="F24" s="183">
        <v>508.10954299000002</v>
      </c>
      <c r="G24" s="184">
        <v>2.0542792691495984</v>
      </c>
      <c r="H24" s="184">
        <v>98.1</v>
      </c>
      <c r="I24" s="184">
        <v>171.6265155093686</v>
      </c>
    </row>
    <row r="25" spans="1:9" ht="15" customHeight="1">
      <c r="A25" s="205" t="s">
        <v>790</v>
      </c>
      <c r="B25" s="183">
        <v>516.06899999999996</v>
      </c>
      <c r="C25" s="183">
        <v>3.4826854700000003</v>
      </c>
      <c r="D25" s="183">
        <v>519.55168546999994</v>
      </c>
      <c r="E25" s="183">
        <v>17.930296550000001</v>
      </c>
      <c r="F25" s="183">
        <v>501.62138891999996</v>
      </c>
      <c r="G25" s="184">
        <v>2.0054266903874751</v>
      </c>
      <c r="H25" s="184">
        <v>99.5</v>
      </c>
      <c r="I25" s="184">
        <v>167.77108941608915</v>
      </c>
    </row>
    <row r="26" spans="1:9" ht="10.5" customHeight="1">
      <c r="A26" s="205" t="s">
        <v>791</v>
      </c>
      <c r="B26" s="183">
        <v>501.226</v>
      </c>
      <c r="C26" s="183">
        <v>4.5985769400000001</v>
      </c>
      <c r="D26" s="183">
        <v>505.82457693999999</v>
      </c>
      <c r="E26" s="183">
        <v>14.52378298</v>
      </c>
      <c r="F26" s="183">
        <v>491.30079395999996</v>
      </c>
      <c r="G26" s="184">
        <v>1.9381237113450864</v>
      </c>
      <c r="H26" s="184">
        <v>99.8</v>
      </c>
      <c r="I26" s="184">
        <v>162.7979054858653</v>
      </c>
    </row>
    <row r="27" spans="1:9" ht="10.5" customHeight="1">
      <c r="A27" s="205" t="s">
        <v>792</v>
      </c>
      <c r="B27" s="183">
        <v>526.94999999999993</v>
      </c>
      <c r="C27" s="183">
        <v>3.835242</v>
      </c>
      <c r="D27" s="183">
        <v>530.78524199999993</v>
      </c>
      <c r="E27" s="183">
        <v>17.449470690000002</v>
      </c>
      <c r="F27" s="183">
        <v>513.33577130999993</v>
      </c>
      <c r="G27" s="184">
        <v>1.9982396292245048</v>
      </c>
      <c r="H27" s="184">
        <v>103</v>
      </c>
      <c r="I27" s="184">
        <v>164.27170220570645</v>
      </c>
    </row>
    <row r="28" spans="1:9" ht="10.5" customHeight="1">
      <c r="A28" s="205" t="s">
        <v>793</v>
      </c>
      <c r="B28" s="183">
        <v>525.27300000000002</v>
      </c>
      <c r="C28" s="183">
        <v>3.2588016899999999</v>
      </c>
      <c r="D28" s="183">
        <v>528.53180169000007</v>
      </c>
      <c r="E28" s="183">
        <v>11.644438619999999</v>
      </c>
      <c r="F28" s="183">
        <v>516.88736307000011</v>
      </c>
      <c r="G28" s="184">
        <v>1.9860804329215582</v>
      </c>
      <c r="H28" s="184">
        <v>105</v>
      </c>
      <c r="I28" s="184">
        <v>163.57942949726589</v>
      </c>
    </row>
    <row r="29" spans="1:9" ht="10.5" customHeight="1">
      <c r="A29" s="205" t="s">
        <v>794</v>
      </c>
      <c r="B29" s="183">
        <v>540.47399999999993</v>
      </c>
      <c r="C29" s="183">
        <v>4.9764116700000001</v>
      </c>
      <c r="D29" s="183">
        <v>545.45041166999988</v>
      </c>
      <c r="E29" s="183">
        <v>9.8808181800000003</v>
      </c>
      <c r="F29" s="183">
        <v>535.56959348999987</v>
      </c>
      <c r="G29" s="184">
        <v>2.0330159639912537</v>
      </c>
      <c r="H29" s="184">
        <v>109</v>
      </c>
      <c r="I29" s="184">
        <v>166.26752291898651</v>
      </c>
    </row>
    <row r="30" spans="1:9" ht="10.5" customHeight="1">
      <c r="A30" s="205" t="s">
        <v>795</v>
      </c>
      <c r="B30" s="183">
        <v>545.95900000000006</v>
      </c>
      <c r="C30" s="183">
        <v>7.0458616799999998</v>
      </c>
      <c r="D30" s="183">
        <v>553.00486168000009</v>
      </c>
      <c r="E30" s="183">
        <v>10.349364289999999</v>
      </c>
      <c r="F30" s="183">
        <v>542.65549739000005</v>
      </c>
      <c r="G30" s="184">
        <v>2.0357953360444485</v>
      </c>
      <c r="H30" s="184">
        <v>109</v>
      </c>
      <c r="I30" s="184">
        <v>162.84941658075985</v>
      </c>
    </row>
    <row r="31" spans="1:9" ht="10.5" customHeight="1">
      <c r="A31" s="205" t="s">
        <v>796</v>
      </c>
      <c r="B31" s="183">
        <v>564.46799999999996</v>
      </c>
      <c r="C31" s="183">
        <v>11.342498000000001</v>
      </c>
      <c r="D31" s="183">
        <v>575.81049799999994</v>
      </c>
      <c r="E31" s="183">
        <v>11.73904336</v>
      </c>
      <c r="F31" s="183">
        <v>564.07145463999996</v>
      </c>
      <c r="G31" s="184">
        <v>2.0917333401565634</v>
      </c>
      <c r="H31" s="184">
        <v>108</v>
      </c>
      <c r="I31" s="184">
        <v>158.46000352133339</v>
      </c>
    </row>
    <row r="32" spans="1:9" ht="10.5" customHeight="1">
      <c r="A32" s="205" t="s">
        <v>797</v>
      </c>
      <c r="B32" s="183">
        <v>631.05900000000008</v>
      </c>
      <c r="C32" s="183">
        <v>18.777473260000001</v>
      </c>
      <c r="D32" s="183">
        <v>649.83647326000005</v>
      </c>
      <c r="E32" s="183">
        <v>14.5203592</v>
      </c>
      <c r="F32" s="183">
        <v>635.31611406000002</v>
      </c>
      <c r="G32" s="184">
        <v>2.3279156433575658</v>
      </c>
      <c r="H32" s="184">
        <v>108</v>
      </c>
      <c r="I32" s="184">
        <v>155.75874700741298</v>
      </c>
    </row>
    <row r="33" spans="1:9" ht="10.5" customHeight="1">
      <c r="A33" s="205" t="s">
        <v>798</v>
      </c>
      <c r="B33" s="183">
        <v>670.83499999999992</v>
      </c>
      <c r="C33" s="183">
        <v>23.207703049999999</v>
      </c>
      <c r="D33" s="183">
        <v>694.04270304999989</v>
      </c>
      <c r="E33" s="183">
        <v>13.792443720000001</v>
      </c>
      <c r="F33" s="183">
        <v>680.25025932999984</v>
      </c>
      <c r="G33" s="184">
        <v>2.4636483325063825</v>
      </c>
      <c r="H33" s="184">
        <v>107</v>
      </c>
      <c r="I33" s="184">
        <v>152.63473224729677</v>
      </c>
    </row>
    <row r="34" spans="1:9" ht="10.5" customHeight="1">
      <c r="A34" s="205" t="s">
        <v>799</v>
      </c>
      <c r="B34" s="183">
        <v>681.27100000000007</v>
      </c>
      <c r="C34" s="183">
        <v>29.811207329999998</v>
      </c>
      <c r="D34" s="183">
        <v>711.08220733000007</v>
      </c>
      <c r="E34" s="183">
        <v>15.184792590000001</v>
      </c>
      <c r="F34" s="183">
        <v>695.89741474000004</v>
      </c>
      <c r="G34" s="184">
        <v>2.4916214566676813</v>
      </c>
      <c r="H34" s="184">
        <v>106</v>
      </c>
      <c r="I34" s="184">
        <v>149.11935175285578</v>
      </c>
    </row>
    <row r="35" spans="1:9" ht="15" customHeight="1">
      <c r="A35" s="205" t="s">
        <v>800</v>
      </c>
      <c r="B35" s="183">
        <v>706.51400000000001</v>
      </c>
      <c r="C35" s="183">
        <v>38.192166049999997</v>
      </c>
      <c r="D35" s="183">
        <v>744.70616604999998</v>
      </c>
      <c r="E35" s="183">
        <v>13.03123184</v>
      </c>
      <c r="F35" s="183">
        <v>731.67493420999995</v>
      </c>
      <c r="G35" s="184">
        <v>2.5910583956144433</v>
      </c>
      <c r="H35" s="184">
        <v>115</v>
      </c>
      <c r="I35" s="184">
        <v>158.16473889064625</v>
      </c>
    </row>
    <row r="36" spans="1:9" ht="10.5" customHeight="1">
      <c r="A36" s="205" t="s">
        <v>801</v>
      </c>
      <c r="B36" s="183">
        <v>703.63099999999997</v>
      </c>
      <c r="C36" s="183">
        <v>44.56912998</v>
      </c>
      <c r="D36" s="183">
        <v>748.20012997999993</v>
      </c>
      <c r="E36" s="183">
        <v>11.632945919999999</v>
      </c>
      <c r="F36" s="183">
        <v>736.56718405999993</v>
      </c>
      <c r="G36" s="184">
        <v>2.5816470388550878</v>
      </c>
      <c r="H36" s="184">
        <v>112</v>
      </c>
      <c r="I36" s="184">
        <v>150.56799085837199</v>
      </c>
    </row>
    <row r="37" spans="1:9" ht="10.5" customHeight="1">
      <c r="A37" s="205" t="s">
        <v>802</v>
      </c>
      <c r="B37" s="183">
        <v>709.15600000000006</v>
      </c>
      <c r="C37" s="183">
        <v>53.996051770000001</v>
      </c>
      <c r="D37" s="183">
        <v>763.15205177000007</v>
      </c>
      <c r="E37" s="183">
        <v>8.32790228</v>
      </c>
      <c r="F37" s="183">
        <v>754.82414949000008</v>
      </c>
      <c r="G37" s="184">
        <v>2.6199636463212497</v>
      </c>
      <c r="H37" s="184">
        <v>112</v>
      </c>
      <c r="I37" s="184">
        <v>148.34437086092714</v>
      </c>
    </row>
    <row r="38" spans="1:9" ht="10.5" customHeight="1">
      <c r="A38" s="205" t="s">
        <v>803</v>
      </c>
      <c r="B38" s="183">
        <v>716.84799999999996</v>
      </c>
      <c r="C38" s="183">
        <v>59.851499140000001</v>
      </c>
      <c r="D38" s="183">
        <v>776.69949913999994</v>
      </c>
      <c r="E38" s="183">
        <v>7.7308112800000002</v>
      </c>
      <c r="F38" s="183">
        <v>768.96868785999993</v>
      </c>
      <c r="G38" s="184">
        <v>2.6441429599625996</v>
      </c>
      <c r="H38" s="184">
        <v>114</v>
      </c>
      <c r="I38" s="184">
        <v>148.02887861631953</v>
      </c>
    </row>
    <row r="39" spans="1:9" ht="10.5" customHeight="1">
      <c r="A39" s="205" t="s">
        <v>804</v>
      </c>
      <c r="B39" s="183">
        <v>711.39</v>
      </c>
      <c r="C39" s="183">
        <v>62.396234790000001</v>
      </c>
      <c r="D39" s="183">
        <v>773.78623478999998</v>
      </c>
      <c r="E39" s="183">
        <v>8.3271042099999999</v>
      </c>
      <c r="F39" s="183">
        <v>765.45913057999996</v>
      </c>
      <c r="G39" s="184">
        <v>2.6083651023551724</v>
      </c>
      <c r="H39" s="184">
        <v>114</v>
      </c>
      <c r="I39" s="184">
        <v>144.17786996167902</v>
      </c>
    </row>
    <row r="40" spans="1:9" ht="10.5" customHeight="1">
      <c r="A40" s="205" t="s">
        <v>805</v>
      </c>
      <c r="B40" s="183">
        <v>718.02</v>
      </c>
      <c r="C40" s="183">
        <v>72.132262209999993</v>
      </c>
      <c r="D40" s="183">
        <v>790.15226221</v>
      </c>
      <c r="E40" s="183">
        <v>8.8336844600000006</v>
      </c>
      <c r="F40" s="183">
        <v>781.31857775000003</v>
      </c>
      <c r="G40" s="184">
        <v>2.6379302463893191</v>
      </c>
      <c r="H40" s="184">
        <v>113</v>
      </c>
      <c r="I40" s="184">
        <v>138.58738977396763</v>
      </c>
    </row>
    <row r="41" spans="1:9" ht="10.5" customHeight="1">
      <c r="A41" s="205" t="s">
        <v>806</v>
      </c>
      <c r="B41" s="183">
        <v>710.86199999999997</v>
      </c>
      <c r="C41" s="183">
        <v>68.929360110000005</v>
      </c>
      <c r="D41" s="183">
        <v>779.79136010999991</v>
      </c>
      <c r="E41" s="183">
        <v>11.60651741</v>
      </c>
      <c r="F41" s="183">
        <v>768.18484269999988</v>
      </c>
      <c r="G41" s="184">
        <v>2.5692159504233874</v>
      </c>
      <c r="H41" s="184">
        <v>121</v>
      </c>
      <c r="I41" s="184">
        <v>143.919119833482</v>
      </c>
    </row>
    <row r="42" spans="1:9" ht="10.5" customHeight="1">
      <c r="A42" s="205" t="s">
        <v>807</v>
      </c>
      <c r="B42" s="183">
        <v>694.94200000000001</v>
      </c>
      <c r="C42" s="183">
        <v>66.815746829999995</v>
      </c>
      <c r="D42" s="183">
        <v>761.75774682999997</v>
      </c>
      <c r="E42" s="183">
        <v>15.92992935</v>
      </c>
      <c r="F42" s="183">
        <v>745.82781748000002</v>
      </c>
      <c r="G42" s="184">
        <v>2.4695965035446874</v>
      </c>
      <c r="H42" s="184">
        <v>124</v>
      </c>
      <c r="I42" s="184">
        <v>143.59829534926811</v>
      </c>
    </row>
    <row r="43" spans="1:9" ht="10.5" customHeight="1">
      <c r="A43" s="205" t="s">
        <v>808</v>
      </c>
      <c r="B43" s="183">
        <v>696.20699999999999</v>
      </c>
      <c r="C43" s="183">
        <v>69.06262498000001</v>
      </c>
      <c r="D43" s="183">
        <v>765.26962498</v>
      </c>
      <c r="E43" s="183">
        <v>17.950564989999997</v>
      </c>
      <c r="F43" s="183">
        <v>747.31905999000003</v>
      </c>
      <c r="G43" s="184">
        <v>2.4518521971360547</v>
      </c>
      <c r="H43" s="184">
        <v>124</v>
      </c>
      <c r="I43" s="184">
        <v>140.94592904963795</v>
      </c>
    </row>
    <row r="44" spans="1:9" ht="10.5" customHeight="1">
      <c r="A44" s="205" t="s">
        <v>809</v>
      </c>
      <c r="B44" s="183">
        <v>685.38400000000001</v>
      </c>
      <c r="C44" s="183">
        <v>80.82535295000001</v>
      </c>
      <c r="D44" s="183">
        <v>766.20935295000004</v>
      </c>
      <c r="E44" s="183">
        <v>20.22317988</v>
      </c>
      <c r="F44" s="183">
        <v>745.98617307000006</v>
      </c>
      <c r="G44" s="184">
        <v>2.4264494352750603</v>
      </c>
      <c r="H44" s="184">
        <v>123</v>
      </c>
      <c r="I44" s="184">
        <v>138.89359395643484</v>
      </c>
    </row>
    <row r="45" spans="1:9" ht="15" customHeight="1">
      <c r="A45" s="205" t="s">
        <v>810</v>
      </c>
      <c r="B45" s="183">
        <v>736.31200000000001</v>
      </c>
      <c r="C45" s="183">
        <v>88.769562227279991</v>
      </c>
      <c r="D45" s="183">
        <v>825.08156222727996</v>
      </c>
      <c r="E45" s="183">
        <v>21.545951880419999</v>
      </c>
      <c r="F45" s="183">
        <v>803.53561034685993</v>
      </c>
      <c r="G45" s="184">
        <v>2.5942154463269329</v>
      </c>
      <c r="H45" s="184">
        <v>123</v>
      </c>
      <c r="I45" s="184">
        <v>137.24768185317845</v>
      </c>
    </row>
    <row r="46" spans="1:9" ht="10.5" customHeight="1">
      <c r="A46" s="205" t="s">
        <v>811</v>
      </c>
      <c r="B46" s="183">
        <v>789.54</v>
      </c>
      <c r="C46" s="183">
        <v>90.588433252019982</v>
      </c>
      <c r="D46" s="183">
        <v>880.12843325201993</v>
      </c>
      <c r="E46" s="183">
        <v>20.60872603064</v>
      </c>
      <c r="F46" s="183">
        <v>859.51970722137992</v>
      </c>
      <c r="G46" s="184">
        <v>2.7551012076650099</v>
      </c>
      <c r="H46" s="184">
        <v>126</v>
      </c>
      <c r="I46" s="184">
        <v>137.75610609406775</v>
      </c>
    </row>
    <row r="47" spans="1:9" ht="10.5" customHeight="1">
      <c r="A47" s="205" t="s">
        <v>812</v>
      </c>
      <c r="B47" s="183">
        <v>777.55499999999995</v>
      </c>
      <c r="C47" s="183">
        <v>96.865387632859992</v>
      </c>
      <c r="D47" s="183">
        <v>874.42038763285996</v>
      </c>
      <c r="E47" s="183">
        <v>15.714765049719999</v>
      </c>
      <c r="F47" s="183">
        <v>858.70562258313998</v>
      </c>
      <c r="G47" s="184">
        <v>2.7332727416213358</v>
      </c>
      <c r="H47" s="184">
        <v>128</v>
      </c>
      <c r="I47" s="184">
        <v>137.37443118399588</v>
      </c>
    </row>
    <row r="48" spans="1:9" ht="10.5" customHeight="1">
      <c r="A48" s="205" t="s">
        <v>813</v>
      </c>
      <c r="B48" s="183">
        <v>786.75400000000002</v>
      </c>
      <c r="C48" s="183">
        <v>99.771458192119979</v>
      </c>
      <c r="D48" s="183">
        <v>886.52545819212003</v>
      </c>
      <c r="E48" s="183">
        <v>18.981844338599998</v>
      </c>
      <c r="F48" s="183">
        <v>867.54361385352001</v>
      </c>
      <c r="G48" s="184">
        <v>2.7428326583612201</v>
      </c>
      <c r="H48" s="184">
        <v>126</v>
      </c>
      <c r="I48" s="184">
        <v>132.93102356888147</v>
      </c>
    </row>
    <row r="49" spans="1:9" ht="10.5" customHeight="1">
      <c r="A49" s="205" t="s">
        <v>814</v>
      </c>
      <c r="B49" s="183">
        <v>837.70026499999994</v>
      </c>
      <c r="C49" s="183">
        <v>104.95424864</v>
      </c>
      <c r="D49" s="183">
        <v>942.65451364</v>
      </c>
      <c r="E49" s="183">
        <v>16.550247689999999</v>
      </c>
      <c r="F49" s="183">
        <v>926.10426595000001</v>
      </c>
      <c r="G49" s="184">
        <v>2.9070033202809662</v>
      </c>
      <c r="H49" s="184">
        <v>129</v>
      </c>
      <c r="I49" s="184">
        <v>133.76747272802686</v>
      </c>
    </row>
    <row r="50" spans="1:9" ht="10.5" customHeight="1">
      <c r="A50" s="28" t="s">
        <v>815</v>
      </c>
      <c r="B50" s="183">
        <v>848.51</v>
      </c>
      <c r="C50" s="183">
        <v>119.4816737</v>
      </c>
      <c r="D50" s="183">
        <v>967.99167369999998</v>
      </c>
      <c r="E50" s="183">
        <v>12.522894170000001</v>
      </c>
      <c r="F50" s="183">
        <v>955.46877953000001</v>
      </c>
      <c r="G50" s="184">
        <v>2.9662433197660705</v>
      </c>
      <c r="H50" s="184">
        <v>126</v>
      </c>
      <c r="I50" s="184">
        <v>129.52702077572295</v>
      </c>
    </row>
    <row r="51" spans="1:9" ht="10.5" customHeight="1">
      <c r="A51" s="28" t="s">
        <v>816</v>
      </c>
      <c r="B51" s="183">
        <v>838.38300000000004</v>
      </c>
      <c r="C51" s="183">
        <v>126.463084021301</v>
      </c>
      <c r="D51" s="183">
        <v>964.84608402130107</v>
      </c>
      <c r="E51" s="183">
        <v>11.000506908636099</v>
      </c>
      <c r="F51" s="183">
        <v>953.84557711266496</v>
      </c>
      <c r="G51" s="184">
        <v>2.9412739686036349</v>
      </c>
      <c r="H51" s="184">
        <v>131</v>
      </c>
      <c r="I51" s="184">
        <v>133.39035516454871</v>
      </c>
    </row>
    <row r="52" spans="1:9" ht="10.5" customHeight="1">
      <c r="A52" s="28" t="s">
        <v>817</v>
      </c>
      <c r="B52" s="183">
        <v>832.53</v>
      </c>
      <c r="C52" s="183">
        <v>139.59586224653401</v>
      </c>
      <c r="D52" s="183">
        <v>972.12586224653398</v>
      </c>
      <c r="E52" s="183">
        <v>17.075507685080002</v>
      </c>
      <c r="F52" s="183">
        <v>955.05035456145401</v>
      </c>
      <c r="G52" s="184">
        <v>2.9281358843943566</v>
      </c>
      <c r="H52" s="184">
        <v>134</v>
      </c>
      <c r="I52" s="184">
        <v>134</v>
      </c>
    </row>
    <row r="53" spans="1:9" ht="10.5" customHeight="1">
      <c r="A53" s="28" t="s">
        <v>818</v>
      </c>
      <c r="B53" s="183">
        <v>767.37640799999997</v>
      </c>
      <c r="C53" s="183">
        <v>160.78873195857901</v>
      </c>
      <c r="D53" s="183">
        <v>928.16513995857895</v>
      </c>
      <c r="E53" s="183">
        <v>18.541855101782101</v>
      </c>
      <c r="F53" s="183">
        <v>909.62328485679689</v>
      </c>
      <c r="G53" s="184">
        <v>2.7751323571896407</v>
      </c>
      <c r="H53" s="184">
        <v>134</v>
      </c>
      <c r="I53" s="184">
        <v>131.00009776126697</v>
      </c>
    </row>
    <row r="54" spans="1:9" ht="10.5" customHeight="1">
      <c r="A54" s="28" t="s">
        <v>819</v>
      </c>
      <c r="B54" s="183">
        <v>760.79880100000003</v>
      </c>
      <c r="C54" s="183">
        <v>174.449239519283</v>
      </c>
      <c r="D54" s="183">
        <v>935.24804051928299</v>
      </c>
      <c r="E54" s="183">
        <v>15.561778518990099</v>
      </c>
      <c r="F54" s="183">
        <v>919.68626200029291</v>
      </c>
      <c r="G54" s="184">
        <v>2.7922455259723651</v>
      </c>
      <c r="H54" s="184">
        <v>141</v>
      </c>
      <c r="I54" s="184">
        <v>135.60039237560346</v>
      </c>
    </row>
    <row r="55" spans="1:9" s="5" customFormat="1" ht="12.6" customHeight="1">
      <c r="A55" s="28" t="s">
        <v>820</v>
      </c>
      <c r="B55" s="183">
        <v>691.31359099999997</v>
      </c>
      <c r="C55" s="183">
        <v>185.03654503302801</v>
      </c>
      <c r="D55" s="183">
        <v>876.35013603302798</v>
      </c>
      <c r="E55" s="183">
        <v>20.1869643437728</v>
      </c>
      <c r="F55" s="183">
        <v>856.16317168925514</v>
      </c>
      <c r="G55" s="184">
        <v>2.578103202613939</v>
      </c>
      <c r="H55" s="184">
        <v>142</v>
      </c>
      <c r="I55" s="184">
        <v>134.75042702600115</v>
      </c>
    </row>
    <row r="56" spans="1:9" s="5" customFormat="1" ht="12.6" customHeight="1">
      <c r="A56" s="28" t="s">
        <v>821</v>
      </c>
      <c r="B56" s="183">
        <v>638.36313800000005</v>
      </c>
      <c r="C56" s="183">
        <v>204.28851789978299</v>
      </c>
      <c r="D56" s="183">
        <v>842.65165589978301</v>
      </c>
      <c r="E56" s="183">
        <v>13.766190555325799</v>
      </c>
      <c r="F56" s="183">
        <v>828.8854653444572</v>
      </c>
      <c r="G56" s="184">
        <v>2.4867045983153053</v>
      </c>
      <c r="H56" s="184">
        <v>144</v>
      </c>
      <c r="I56" s="184">
        <v>130.70352990297079</v>
      </c>
    </row>
    <row r="57" spans="1:9" s="5" customFormat="1" ht="12.6" customHeight="1">
      <c r="A57" s="28" t="s">
        <v>822</v>
      </c>
      <c r="B57" s="183">
        <v>626.50321799999995</v>
      </c>
      <c r="C57" s="183">
        <v>194.58448782559401</v>
      </c>
      <c r="D57" s="183">
        <v>821.08770582559396</v>
      </c>
      <c r="E57" s="183">
        <v>10.4607028550657</v>
      </c>
      <c r="F57" s="183">
        <v>810.62700297052822</v>
      </c>
      <c r="G57" s="184">
        <v>2.4146897412041892</v>
      </c>
      <c r="H57" s="184">
        <v>160</v>
      </c>
      <c r="I57" s="184">
        <v>135.54497551718882</v>
      </c>
    </row>
    <row r="58" spans="1:9" s="5" customFormat="1" ht="11.25">
      <c r="A58" s="28" t="s">
        <v>823</v>
      </c>
      <c r="B58" s="183">
        <v>579.97078899999997</v>
      </c>
      <c r="C58" s="183">
        <v>198.63562519362199</v>
      </c>
      <c r="D58" s="183">
        <v>778.60641419362196</v>
      </c>
      <c r="E58" s="183">
        <v>7.9074037332696898</v>
      </c>
      <c r="F58" s="183">
        <v>770.69901046035227</v>
      </c>
      <c r="G58" s="184">
        <v>2.2751304815289952</v>
      </c>
      <c r="H58" s="184">
        <v>168</v>
      </c>
      <c r="I58" s="184">
        <v>137.39858675739333</v>
      </c>
    </row>
    <row r="59" spans="1:9" s="5" customFormat="1" ht="11.25">
      <c r="A59" s="28" t="s">
        <v>824</v>
      </c>
      <c r="B59" s="183">
        <v>611.87241200000005</v>
      </c>
      <c r="C59" s="183">
        <v>202.650084255091</v>
      </c>
      <c r="D59" s="183">
        <v>814.52249625509103</v>
      </c>
      <c r="E59" s="183">
        <v>5.1514755416814104</v>
      </c>
      <c r="F59" s="183">
        <v>809.37102071340962</v>
      </c>
      <c r="G59" s="184">
        <v>2.3726828309142256</v>
      </c>
      <c r="H59" s="184">
        <v>161</v>
      </c>
      <c r="I59" s="184">
        <v>128.56241665402337</v>
      </c>
    </row>
    <row r="60" spans="1:9" s="5" customFormat="1" ht="11.25">
      <c r="A60" s="4" t="s">
        <v>704</v>
      </c>
      <c r="B60" s="4"/>
    </row>
    <row r="61" spans="1:9" s="5" customFormat="1" ht="11.25">
      <c r="A61" s="4" t="s">
        <v>825</v>
      </c>
      <c r="B61" s="4"/>
    </row>
    <row r="62" spans="1:9" ht="11.85" customHeight="1">
      <c r="A62" s="5" t="s">
        <v>826</v>
      </c>
      <c r="B62" s="4"/>
      <c r="C62" s="5"/>
      <c r="D62" s="5"/>
      <c r="E62" s="5"/>
      <c r="F62" s="5"/>
      <c r="G62" s="5"/>
      <c r="H62" s="5"/>
      <c r="I62" s="5"/>
    </row>
    <row r="63" spans="1:9" ht="11.85" customHeight="1">
      <c r="A63" s="4" t="s">
        <v>827</v>
      </c>
      <c r="B63" s="5"/>
      <c r="C63" s="5"/>
      <c r="D63" s="5"/>
      <c r="E63" s="5"/>
      <c r="F63" s="5"/>
      <c r="G63" s="5"/>
      <c r="H63" s="5"/>
      <c r="I63" s="5"/>
    </row>
    <row r="64" spans="1:9">
      <c r="A64" s="4" t="s">
        <v>828</v>
      </c>
      <c r="B64" s="5"/>
      <c r="C64" s="5"/>
      <c r="D64" s="5"/>
      <c r="E64" s="5"/>
      <c r="F64" s="5"/>
      <c r="G64" s="5"/>
      <c r="H64" s="5"/>
      <c r="I64" s="5"/>
    </row>
    <row r="65" spans="1:9">
      <c r="A65" s="4" t="s">
        <v>709</v>
      </c>
    </row>
    <row r="66" spans="1:9">
      <c r="A66" s="6" t="s">
        <v>44</v>
      </c>
    </row>
    <row r="76" spans="1:9">
      <c r="B76" s="174"/>
      <c r="C76" s="174"/>
      <c r="D76" s="174"/>
      <c r="E76" s="174"/>
      <c r="F76" s="174"/>
      <c r="G76" s="174"/>
      <c r="H76" s="174"/>
      <c r="I76" s="174"/>
    </row>
    <row r="77" spans="1:9">
      <c r="B77" s="174"/>
      <c r="C77" s="174"/>
      <c r="D77" s="174"/>
      <c r="E77" s="174"/>
      <c r="F77" s="174"/>
      <c r="G77" s="174"/>
      <c r="H77" s="174"/>
      <c r="I77" s="174"/>
    </row>
    <row r="78" spans="1:9">
      <c r="B78" s="174"/>
      <c r="C78" s="174"/>
      <c r="D78" s="174"/>
      <c r="E78" s="174"/>
      <c r="F78" s="174"/>
      <c r="G78" s="174"/>
      <c r="H78" s="174"/>
      <c r="I78" s="174"/>
    </row>
    <row r="79" spans="1:9">
      <c r="B79" s="174"/>
      <c r="C79" s="174"/>
      <c r="D79" s="174"/>
      <c r="E79" s="174"/>
      <c r="F79" s="174"/>
      <c r="G79" s="174"/>
      <c r="H79" s="174"/>
      <c r="I79" s="174"/>
    </row>
    <row r="80" spans="1:9">
      <c r="B80" s="174"/>
      <c r="C80" s="174"/>
      <c r="D80" s="174"/>
      <c r="E80" s="174"/>
      <c r="F80" s="174"/>
      <c r="G80" s="174"/>
      <c r="H80" s="174"/>
      <c r="I80" s="174"/>
    </row>
    <row r="81" spans="2:9">
      <c r="B81" s="174"/>
      <c r="C81" s="174"/>
      <c r="D81" s="174"/>
      <c r="E81" s="174"/>
      <c r="F81" s="174"/>
      <c r="G81" s="174"/>
      <c r="H81" s="174"/>
      <c r="I81" s="174"/>
    </row>
  </sheetData>
  <conditionalFormatting sqref="A5:I59">
    <cfRule type="expression" dxfId="171" priority="1">
      <formula>MOD(ROW(),2)=1</formula>
    </cfRule>
  </conditionalFormatting>
  <pageMargins left="0.25" right="0.25" top="0.75" bottom="0.75" header="0.3" footer="0.3"/>
  <pageSetup scale="60"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FBF2-677A-410D-9882-CEE17DD225D7}">
  <sheetPr>
    <pageSetUpPr fitToPage="1"/>
  </sheetPr>
  <dimension ref="A1:AH91"/>
  <sheetViews>
    <sheetView showGridLines="0" zoomScaleNormal="100" workbookViewId="0"/>
  </sheetViews>
  <sheetFormatPr defaultColWidth="9.5703125" defaultRowHeight="14.25"/>
  <cols>
    <col min="1" max="1" width="11.85546875" style="26" customWidth="1"/>
    <col min="2" max="5" width="14" style="26" customWidth="1"/>
    <col min="6" max="7" width="22.140625" style="26" customWidth="1"/>
    <col min="8" max="9" width="14.5703125" style="26" customWidth="1"/>
    <col min="10" max="14" width="4" style="3" customWidth="1"/>
    <col min="15" max="15" width="12.140625" style="3" bestFit="1" customWidth="1"/>
    <col min="16" max="16" width="15.85546875" style="3" bestFit="1" customWidth="1"/>
    <col min="17" max="17" width="11" style="3" bestFit="1" customWidth="1"/>
    <col min="18" max="18" width="17.5703125" style="3" bestFit="1" customWidth="1"/>
    <col min="19" max="19" width="11.42578125" style="3" bestFit="1" customWidth="1"/>
    <col min="20" max="20" width="27.5703125" style="3" bestFit="1" customWidth="1"/>
    <col min="21" max="21" width="28.5703125" style="3" bestFit="1" customWidth="1"/>
    <col min="22" max="22" width="22.85546875" style="3" bestFit="1" customWidth="1"/>
    <col min="23" max="23" width="24.140625" style="3" bestFit="1" customWidth="1"/>
    <col min="24" max="24" width="2" style="3" customWidth="1"/>
    <col min="25" max="25" width="2" style="26" customWidth="1"/>
    <col min="26" max="26" width="7.140625" style="3" customWidth="1"/>
    <col min="27" max="27" width="11" style="3" customWidth="1"/>
    <col min="28" max="28" width="7" style="3" customWidth="1"/>
    <col min="29" max="29" width="12.85546875" style="3" bestFit="1" customWidth="1"/>
    <col min="30" max="30" width="8.42578125" style="3" bestFit="1" customWidth="1"/>
    <col min="31" max="31" width="7.42578125" style="3" bestFit="1" customWidth="1"/>
    <col min="32" max="32" width="8.42578125" style="3" bestFit="1" customWidth="1"/>
    <col min="33" max="34" width="9.5703125" style="3"/>
    <col min="35" max="16384" width="9.5703125" style="26"/>
  </cols>
  <sheetData>
    <row r="1" spans="1:15">
      <c r="A1" s="36" t="s">
        <v>829</v>
      </c>
      <c r="O1" s="162" t="str">
        <f>HYPERLINK("#'"&amp;"Index'!A1","INDEX")</f>
        <v>INDEX</v>
      </c>
    </row>
    <row r="2" spans="1:15">
      <c r="A2" s="163"/>
      <c r="B2" s="164" t="s">
        <v>670</v>
      </c>
      <c r="C2" s="164"/>
      <c r="D2" s="164"/>
      <c r="E2" s="164" t="s">
        <v>720</v>
      </c>
      <c r="F2" s="164"/>
      <c r="G2" s="164"/>
      <c r="H2" s="164" t="s">
        <v>655</v>
      </c>
      <c r="I2" s="164"/>
    </row>
    <row r="3" spans="1:15">
      <c r="A3" s="165"/>
      <c r="B3" s="188" t="s">
        <v>744</v>
      </c>
      <c r="C3" s="188"/>
      <c r="D3" s="188"/>
      <c r="E3" s="188"/>
      <c r="F3" s="188"/>
      <c r="G3" s="189" t="s">
        <v>628</v>
      </c>
      <c r="H3" s="188" t="s">
        <v>673</v>
      </c>
      <c r="I3" s="188"/>
    </row>
    <row r="4" spans="1:15" ht="37.5" customHeight="1">
      <c r="A4" s="27" t="s">
        <v>277</v>
      </c>
      <c r="B4" s="27" t="s">
        <v>659</v>
      </c>
      <c r="C4" s="27" t="s">
        <v>660</v>
      </c>
      <c r="D4" s="27" t="s">
        <v>634</v>
      </c>
      <c r="E4" s="27" t="s">
        <v>434</v>
      </c>
      <c r="F4" s="37" t="s">
        <v>662</v>
      </c>
      <c r="G4" s="27" t="s">
        <v>34</v>
      </c>
      <c r="H4" s="37" t="s">
        <v>726</v>
      </c>
      <c r="I4" s="37" t="s">
        <v>690</v>
      </c>
    </row>
    <row r="5" spans="1:15">
      <c r="A5" s="194">
        <v>1997</v>
      </c>
      <c r="B5" s="195">
        <v>185.08320000000001</v>
      </c>
      <c r="C5" s="195">
        <v>1</v>
      </c>
      <c r="D5" s="195">
        <v>186.08320000000001</v>
      </c>
      <c r="E5" s="195" t="s">
        <v>273</v>
      </c>
      <c r="F5" s="195">
        <v>186.08320000000001</v>
      </c>
      <c r="G5" s="196">
        <v>0.68184323151785198</v>
      </c>
      <c r="H5" s="196" t="s">
        <v>273</v>
      </c>
      <c r="I5" s="196" t="s">
        <v>273</v>
      </c>
    </row>
    <row r="6" spans="1:15">
      <c r="A6" s="194">
        <v>1998</v>
      </c>
      <c r="B6" s="195">
        <v>188.14751999999999</v>
      </c>
      <c r="C6" s="195">
        <v>1</v>
      </c>
      <c r="D6" s="195">
        <v>189.14751999999999</v>
      </c>
      <c r="E6" s="195" t="s">
        <v>273</v>
      </c>
      <c r="F6" s="195">
        <v>189.14751999999999</v>
      </c>
      <c r="G6" s="196">
        <v>0.68503167158611444</v>
      </c>
      <c r="H6" s="196" t="s">
        <v>273</v>
      </c>
      <c r="I6" s="196" t="s">
        <v>273</v>
      </c>
    </row>
    <row r="7" spans="1:15">
      <c r="A7" s="194">
        <v>1999</v>
      </c>
      <c r="B7" s="195">
        <v>191.21184</v>
      </c>
      <c r="C7" s="195">
        <v>1</v>
      </c>
      <c r="D7" s="195">
        <v>192.21184</v>
      </c>
      <c r="E7" s="195" t="s">
        <v>273</v>
      </c>
      <c r="F7" s="195">
        <v>192.21184</v>
      </c>
      <c r="G7" s="196">
        <v>0.68820365563293284</v>
      </c>
      <c r="H7" s="196" t="s">
        <v>273</v>
      </c>
      <c r="I7" s="196" t="s">
        <v>273</v>
      </c>
    </row>
    <row r="8" spans="1:15">
      <c r="A8" s="194">
        <v>2000</v>
      </c>
      <c r="B8" s="195">
        <v>206.53343999999998</v>
      </c>
      <c r="C8" s="195">
        <v>1</v>
      </c>
      <c r="D8" s="195">
        <v>207.53343999999998</v>
      </c>
      <c r="E8" s="195" t="s">
        <v>273</v>
      </c>
      <c r="F8" s="195">
        <v>207.53343999999998</v>
      </c>
      <c r="G8" s="196">
        <v>0.73493191708602479</v>
      </c>
      <c r="H8" s="196">
        <v>31.8</v>
      </c>
      <c r="I8" s="196">
        <v>43.735988667152618</v>
      </c>
    </row>
    <row r="9" spans="1:15">
      <c r="A9" s="194">
        <v>2001</v>
      </c>
      <c r="B9" s="195">
        <v>221.85503999999997</v>
      </c>
      <c r="C9" s="195">
        <v>1</v>
      </c>
      <c r="D9" s="195">
        <v>222.85503999999997</v>
      </c>
      <c r="E9" s="195" t="s">
        <v>273</v>
      </c>
      <c r="F9" s="195">
        <v>222.85503999999997</v>
      </c>
      <c r="G9" s="196">
        <v>0.781100579228447</v>
      </c>
      <c r="H9" s="196">
        <v>29.4</v>
      </c>
      <c r="I9" s="196">
        <v>39.524097600322641</v>
      </c>
    </row>
    <row r="10" spans="1:15">
      <c r="A10" s="194">
        <v>2002</v>
      </c>
      <c r="B10" s="195">
        <v>200.40479999999999</v>
      </c>
      <c r="C10" s="195">
        <v>0.89333333333333331</v>
      </c>
      <c r="D10" s="195">
        <v>201.29813333333334</v>
      </c>
      <c r="E10" s="195" t="s">
        <v>273</v>
      </c>
      <c r="F10" s="195">
        <v>201.29813333333334</v>
      </c>
      <c r="G10" s="196">
        <v>0.69869755990451132</v>
      </c>
      <c r="H10" s="196">
        <v>37.996103787903451</v>
      </c>
      <c r="I10" s="196">
        <v>50.325965281991323</v>
      </c>
    </row>
    <row r="11" spans="1:15">
      <c r="A11" s="194">
        <v>2003</v>
      </c>
      <c r="B11" s="195">
        <v>231.40364287652642</v>
      </c>
      <c r="C11" s="195">
        <v>0.97333333333333338</v>
      </c>
      <c r="D11" s="195">
        <v>232.37697620985975</v>
      </c>
      <c r="E11" s="195" t="s">
        <v>273</v>
      </c>
      <c r="F11" s="195">
        <v>232.37697620985975</v>
      </c>
      <c r="G11" s="196">
        <v>0.79904156749561051</v>
      </c>
      <c r="H11" s="196">
        <v>31.211055247674356</v>
      </c>
      <c r="I11" s="196">
        <v>40.527522006537104</v>
      </c>
    </row>
    <row r="12" spans="1:15">
      <c r="A12" s="194">
        <v>2004</v>
      </c>
      <c r="B12" s="195">
        <v>228.04996689280867</v>
      </c>
      <c r="C12" s="195">
        <v>0.84666666666666679</v>
      </c>
      <c r="D12" s="195">
        <v>228.89663355947533</v>
      </c>
      <c r="E12" s="195" t="s">
        <v>273</v>
      </c>
      <c r="F12" s="195">
        <v>228.89663355947533</v>
      </c>
      <c r="G12" s="196">
        <v>0.77998415221819162</v>
      </c>
      <c r="H12" s="196">
        <v>34.454629554020713</v>
      </c>
      <c r="I12" s="196">
        <v>43.575395608924751</v>
      </c>
    </row>
    <row r="13" spans="1:15">
      <c r="A13" s="194">
        <v>2005</v>
      </c>
      <c r="B13" s="195">
        <v>200.94863934871097</v>
      </c>
      <c r="C13" s="195">
        <v>0.7333333333333335</v>
      </c>
      <c r="D13" s="195">
        <v>201.68197268204429</v>
      </c>
      <c r="E13" s="195" t="s">
        <v>273</v>
      </c>
      <c r="F13" s="195">
        <v>201.68197268204429</v>
      </c>
      <c r="G13" s="196">
        <v>0.68092963746173885</v>
      </c>
      <c r="H13" s="196">
        <v>31.437492203776664</v>
      </c>
      <c r="I13" s="196">
        <v>38.55610606691031</v>
      </c>
    </row>
    <row r="14" spans="1:15">
      <c r="A14" s="194">
        <v>2006</v>
      </c>
      <c r="B14" s="195">
        <v>224.2376625</v>
      </c>
      <c r="C14" s="195">
        <v>0.6100000000000001</v>
      </c>
      <c r="D14" s="195">
        <v>224.84766250000001</v>
      </c>
      <c r="E14" s="195" t="s">
        <v>273</v>
      </c>
      <c r="F14" s="195">
        <v>224.84766250000001</v>
      </c>
      <c r="G14" s="196">
        <v>0.75200937199999995</v>
      </c>
      <c r="H14" s="196">
        <v>39.652945816624339</v>
      </c>
      <c r="I14" s="196">
        <v>47.163777361432459</v>
      </c>
    </row>
    <row r="15" spans="1:15">
      <c r="A15" s="194">
        <v>2007</v>
      </c>
      <c r="B15" s="195">
        <v>182.24636800000002</v>
      </c>
      <c r="C15" s="195">
        <v>0.82666666666666677</v>
      </c>
      <c r="D15" s="195">
        <v>183.07303469999999</v>
      </c>
      <c r="E15" s="195" t="s">
        <v>273</v>
      </c>
      <c r="F15" s="195">
        <v>183.07303469999999</v>
      </c>
      <c r="G15" s="196">
        <v>0.60619423900000002</v>
      </c>
      <c r="H15" s="196">
        <v>69.398994615812583</v>
      </c>
      <c r="I15" s="196">
        <v>80.367559078900982</v>
      </c>
    </row>
    <row r="16" spans="1:15">
      <c r="A16" s="194">
        <v>2008</v>
      </c>
      <c r="B16" s="195">
        <v>142.48868000000004</v>
      </c>
      <c r="C16" s="195">
        <v>0.66666666666666674</v>
      </c>
      <c r="D16" s="195">
        <v>143.1553467</v>
      </c>
      <c r="E16" s="195" t="s">
        <v>273</v>
      </c>
      <c r="F16" s="195">
        <v>143.1553467</v>
      </c>
      <c r="G16" s="196">
        <v>0.46967322299999997</v>
      </c>
      <c r="H16" s="196">
        <v>96.230824389822246</v>
      </c>
      <c r="I16" s="196">
        <v>109.38179795835529</v>
      </c>
    </row>
    <row r="17" spans="1:34">
      <c r="A17" s="194">
        <v>2009</v>
      </c>
      <c r="B17" s="195">
        <v>128.83932000000001</v>
      </c>
      <c r="C17" s="195">
        <v>0.42000000000000004</v>
      </c>
      <c r="D17" s="195">
        <v>129.25932</v>
      </c>
      <c r="E17" s="195" t="s">
        <v>273</v>
      </c>
      <c r="F17" s="195">
        <v>129.25932</v>
      </c>
      <c r="G17" s="196">
        <v>0.42043836099999998</v>
      </c>
      <c r="H17" s="196">
        <v>90.48865883052359</v>
      </c>
      <c r="I17" s="196">
        <v>102.18126046560248</v>
      </c>
    </row>
    <row r="18" spans="1:34" ht="15">
      <c r="A18" s="194">
        <v>2010</v>
      </c>
      <c r="B18" s="195">
        <v>120.28853200000006</v>
      </c>
      <c r="C18" s="195">
        <v>0.4333333333333334</v>
      </c>
      <c r="D18" s="195">
        <v>120.7218653</v>
      </c>
      <c r="E18" s="195" t="s">
        <v>273</v>
      </c>
      <c r="F18" s="195">
        <v>120.7218653</v>
      </c>
      <c r="G18" s="196">
        <v>0.38975065199999998</v>
      </c>
      <c r="H18" s="196">
        <v>78.658515444791391</v>
      </c>
      <c r="I18" s="196">
        <v>87.771837418125457</v>
      </c>
      <c r="Y18" s="182"/>
    </row>
    <row r="19" spans="1:34" ht="15">
      <c r="A19" s="194">
        <v>2011</v>
      </c>
      <c r="B19" s="195">
        <v>106.86732000000001</v>
      </c>
      <c r="C19" s="195">
        <v>0.4366666666666667</v>
      </c>
      <c r="D19" s="195">
        <v>107.3039867</v>
      </c>
      <c r="E19" s="195" t="s">
        <v>273</v>
      </c>
      <c r="F19" s="195">
        <v>107.3039867</v>
      </c>
      <c r="G19" s="196">
        <v>0.34395179199999998</v>
      </c>
      <c r="H19" s="196">
        <v>60.003330909599697</v>
      </c>
      <c r="I19" s="196">
        <v>65.601773904035511</v>
      </c>
      <c r="Y19" s="182"/>
    </row>
    <row r="20" spans="1:34" ht="15">
      <c r="A20" s="194">
        <v>2012</v>
      </c>
      <c r="B20" s="195">
        <v>86.225248000000008</v>
      </c>
      <c r="C20" s="195">
        <v>0.53666666666666674</v>
      </c>
      <c r="D20" s="195">
        <v>86.761914669999996</v>
      </c>
      <c r="E20" s="195" t="s">
        <v>273</v>
      </c>
      <c r="F20" s="195">
        <v>86.761914669999996</v>
      </c>
      <c r="G20" s="196">
        <v>0.276164462</v>
      </c>
      <c r="H20" s="196">
        <v>84.700612556411826</v>
      </c>
      <c r="I20" s="196">
        <v>90.903842903769487</v>
      </c>
      <c r="Y20" s="182"/>
    </row>
    <row r="21" spans="1:34" ht="15">
      <c r="A21" s="194">
        <v>2013</v>
      </c>
      <c r="B21" s="195">
        <v>81.209348000000006</v>
      </c>
      <c r="C21" s="195">
        <v>0.66333333333333344</v>
      </c>
      <c r="D21" s="195">
        <v>81.872681330000006</v>
      </c>
      <c r="E21" s="195" t="s">
        <v>273</v>
      </c>
      <c r="F21" s="195">
        <v>81.872681330000006</v>
      </c>
      <c r="G21" s="196">
        <v>0.258849308</v>
      </c>
      <c r="H21" s="196">
        <v>75.008981951943397</v>
      </c>
      <c r="I21" s="196">
        <v>79.135085299457089</v>
      </c>
      <c r="Y21" s="182"/>
    </row>
    <row r="22" spans="1:34" ht="15">
      <c r="A22" s="194">
        <v>2014</v>
      </c>
      <c r="B22" s="195">
        <v>145.94189999999998</v>
      </c>
      <c r="C22" s="195">
        <v>0.91333333333333344</v>
      </c>
      <c r="D22" s="195">
        <v>146.85523330000001</v>
      </c>
      <c r="E22" s="195" t="s">
        <v>273</v>
      </c>
      <c r="F22" s="195">
        <v>146.85523330000001</v>
      </c>
      <c r="G22" s="196">
        <v>0.46097255599999998</v>
      </c>
      <c r="H22" s="196">
        <v>40.921310454597197</v>
      </c>
      <c r="I22" s="196">
        <v>42.433645583181793</v>
      </c>
      <c r="Y22" s="182"/>
    </row>
    <row r="23" spans="1:34" ht="15">
      <c r="A23" s="194">
        <v>2015</v>
      </c>
      <c r="B23" s="195">
        <v>103.60214799999999</v>
      </c>
      <c r="C23" s="195">
        <v>1.0166666666666666</v>
      </c>
      <c r="D23" s="195">
        <v>104.6188147</v>
      </c>
      <c r="E23" s="195" t="s">
        <v>273</v>
      </c>
      <c r="F23" s="195">
        <v>104.6188147</v>
      </c>
      <c r="G23" s="196">
        <v>0.32604664</v>
      </c>
      <c r="H23" s="196">
        <v>65.043381615940447</v>
      </c>
      <c r="I23" s="196">
        <v>66.864090808660265</v>
      </c>
      <c r="Y23" s="182"/>
    </row>
    <row r="24" spans="1:34" ht="15">
      <c r="A24" s="194">
        <v>2016</v>
      </c>
      <c r="B24" s="195">
        <v>72.435500000000019</v>
      </c>
      <c r="C24" s="195">
        <v>1.0433333333333332</v>
      </c>
      <c r="D24" s="195">
        <v>73.478833333333355</v>
      </c>
      <c r="E24" s="195" t="s">
        <v>273</v>
      </c>
      <c r="F24" s="195">
        <v>73.478833333333355</v>
      </c>
      <c r="G24" s="196">
        <v>0.22737530466920516</v>
      </c>
      <c r="H24" s="196">
        <v>44.617975401160372</v>
      </c>
      <c r="I24" s="196">
        <v>45.43211897315939</v>
      </c>
      <c r="Y24" s="182"/>
    </row>
    <row r="25" spans="1:34" ht="15">
      <c r="A25" s="194">
        <v>2017</v>
      </c>
      <c r="B25" s="195">
        <v>155.16150000000002</v>
      </c>
      <c r="C25" s="195">
        <v>1.0833333333333333</v>
      </c>
      <c r="D25" s="195">
        <v>156.24483333333336</v>
      </c>
      <c r="E25" s="195" t="s">
        <v>273</v>
      </c>
      <c r="F25" s="195">
        <v>156.24483333333336</v>
      </c>
      <c r="G25" s="196">
        <v>0.48044875838659373</v>
      </c>
      <c r="H25" s="196">
        <v>37.244251629642882</v>
      </c>
      <c r="I25" s="196">
        <v>37.244251629642882</v>
      </c>
      <c r="Y25" s="182"/>
    </row>
    <row r="26" spans="1:34" ht="15">
      <c r="A26" s="194">
        <v>2018</v>
      </c>
      <c r="B26" s="195">
        <v>129.26182000000003</v>
      </c>
      <c r="C26" s="195">
        <v>1.192090395480226</v>
      </c>
      <c r="D26" s="195">
        <v>130.45391039548025</v>
      </c>
      <c r="E26" s="195" t="s">
        <v>273</v>
      </c>
      <c r="F26" s="195">
        <v>130.45391039548025</v>
      </c>
      <c r="G26" s="196">
        <v>0.39903439322994244</v>
      </c>
      <c r="H26" s="196">
        <v>42.29285750164177</v>
      </c>
      <c r="I26" s="196">
        <v>41.346033338197053</v>
      </c>
      <c r="Y26" s="182"/>
    </row>
    <row r="27" spans="1:34" ht="15">
      <c r="A27" s="194">
        <v>2019</v>
      </c>
      <c r="B27" s="195">
        <v>129.67174000000003</v>
      </c>
      <c r="C27" s="195">
        <v>1.1099999999999999</v>
      </c>
      <c r="D27" s="195">
        <v>130.78174000000004</v>
      </c>
      <c r="E27" s="195" t="s">
        <v>273</v>
      </c>
      <c r="F27" s="195">
        <v>130.78174000000004</v>
      </c>
      <c r="G27" s="196">
        <v>0.39814702077562464</v>
      </c>
      <c r="H27" s="196">
        <v>52.445575898517902</v>
      </c>
      <c r="I27" s="196">
        <v>50.437167873783828</v>
      </c>
      <c r="Y27" s="182"/>
    </row>
    <row r="28" spans="1:34" ht="15">
      <c r="A28" s="194">
        <v>2020</v>
      </c>
      <c r="B28" s="195">
        <v>215.97561999999999</v>
      </c>
      <c r="C28" s="195">
        <v>1.1284745762711865</v>
      </c>
      <c r="D28" s="195">
        <v>217.10409457627117</v>
      </c>
      <c r="E28" s="195" t="s">
        <v>273</v>
      </c>
      <c r="F28" s="195">
        <v>217.10409457627117</v>
      </c>
      <c r="G28" s="196">
        <v>0.65766404251122956</v>
      </c>
      <c r="H28" s="196">
        <v>43.994228343267515</v>
      </c>
      <c r="I28" s="196">
        <v>41.748176450244365</v>
      </c>
      <c r="Y28" s="182"/>
    </row>
    <row r="29" spans="1:34" s="5" customFormat="1" ht="15">
      <c r="A29" s="194">
        <v>2021</v>
      </c>
      <c r="B29" s="195">
        <v>247.98420000000002</v>
      </c>
      <c r="C29" s="195">
        <v>1.1435216572504707</v>
      </c>
      <c r="D29" s="195">
        <v>249.12772165725048</v>
      </c>
      <c r="E29" s="195" t="s">
        <v>273</v>
      </c>
      <c r="F29" s="195">
        <v>249.12772165725048</v>
      </c>
      <c r="G29" s="196">
        <v>0.74959537083014538</v>
      </c>
      <c r="H29" s="196" t="s">
        <v>273</v>
      </c>
      <c r="I29" s="196" t="s">
        <v>273</v>
      </c>
      <c r="J29" s="3"/>
      <c r="K29" s="3"/>
      <c r="L29" s="3"/>
      <c r="M29" s="3"/>
      <c r="N29" s="3"/>
      <c r="O29" s="3"/>
      <c r="P29" s="3"/>
      <c r="Q29" s="3"/>
      <c r="R29" s="3"/>
      <c r="S29" s="3"/>
      <c r="T29" s="3"/>
      <c r="U29" s="3"/>
      <c r="V29" s="3"/>
      <c r="W29" s="3"/>
      <c r="X29" s="3"/>
      <c r="Y29" s="182"/>
      <c r="Z29" s="3"/>
      <c r="AA29" s="3"/>
      <c r="AB29" s="3"/>
      <c r="AC29" s="3"/>
      <c r="AD29" s="3"/>
      <c r="AE29" s="3"/>
      <c r="AF29" s="3"/>
      <c r="AG29" s="3"/>
      <c r="AH29" s="3"/>
    </row>
    <row r="30" spans="1:34" s="5" customFormat="1" ht="15">
      <c r="A30" s="194">
        <v>2022</v>
      </c>
      <c r="B30" s="195">
        <v>254.79957600000003</v>
      </c>
      <c r="C30" s="195">
        <v>1.1273320778405522</v>
      </c>
      <c r="D30" s="195">
        <v>255.92690807784058</v>
      </c>
      <c r="E30" s="195" t="s">
        <v>273</v>
      </c>
      <c r="F30" s="195">
        <v>255.92690807784058</v>
      </c>
      <c r="G30" s="196">
        <v>0.76563614752449582</v>
      </c>
      <c r="H30" s="196" t="s">
        <v>273</v>
      </c>
      <c r="I30" s="196" t="s">
        <v>273</v>
      </c>
      <c r="J30" s="3"/>
      <c r="K30" s="3"/>
      <c r="L30" s="3"/>
      <c r="M30" s="3"/>
      <c r="N30" s="3"/>
      <c r="O30" s="3"/>
      <c r="P30" s="3"/>
      <c r="Q30" s="3"/>
      <c r="R30" s="3"/>
      <c r="S30" s="3"/>
      <c r="T30" s="3"/>
      <c r="U30" s="3"/>
      <c r="V30" s="3"/>
      <c r="W30" s="3"/>
      <c r="X30" s="3"/>
      <c r="Y30" s="182"/>
      <c r="Z30" s="3"/>
      <c r="AA30" s="3"/>
      <c r="AB30" s="3"/>
      <c r="AC30" s="3"/>
      <c r="AD30" s="3"/>
      <c r="AE30" s="3"/>
      <c r="AF30" s="3"/>
      <c r="AG30" s="3"/>
      <c r="AH30" s="3"/>
    </row>
    <row r="31" spans="1:34" s="5" customFormat="1" ht="12">
      <c r="A31" s="194">
        <v>2023</v>
      </c>
      <c r="B31" s="195">
        <v>192.57960320789445</v>
      </c>
      <c r="C31" s="195">
        <v>1.1331094371207364</v>
      </c>
      <c r="D31" s="195">
        <v>193.71271264501519</v>
      </c>
      <c r="E31" s="195" t="s">
        <v>273</v>
      </c>
      <c r="F31" s="195">
        <v>193.71271264501519</v>
      </c>
      <c r="G31" s="196">
        <v>0.57472705362872767</v>
      </c>
      <c r="H31" s="196" t="s">
        <v>273</v>
      </c>
      <c r="I31" s="196" t="s">
        <v>273</v>
      </c>
      <c r="J31" s="3"/>
      <c r="K31" s="3"/>
      <c r="L31" s="3"/>
      <c r="M31" s="3"/>
      <c r="N31" s="3"/>
      <c r="O31" s="3"/>
      <c r="P31" s="3"/>
      <c r="Q31" s="3"/>
      <c r="R31" s="3"/>
      <c r="S31" s="3"/>
      <c r="T31" s="3"/>
      <c r="U31" s="3"/>
      <c r="V31" s="3"/>
      <c r="W31" s="3"/>
      <c r="X31" s="3"/>
      <c r="Z31" s="3"/>
      <c r="AA31" s="3"/>
      <c r="AB31" s="3"/>
      <c r="AC31" s="3"/>
      <c r="AD31" s="3"/>
      <c r="AE31" s="3"/>
      <c r="AF31" s="3"/>
      <c r="AG31" s="3"/>
      <c r="AH31" s="3"/>
    </row>
    <row r="32" spans="1:34" s="5" customFormat="1" ht="12">
      <c r="A32" s="194">
        <v>2024</v>
      </c>
      <c r="B32" s="195">
        <v>189.05364180751872</v>
      </c>
      <c r="C32" s="195">
        <v>1.134654390737253</v>
      </c>
      <c r="D32" s="195">
        <v>190.18829619825596</v>
      </c>
      <c r="E32" s="195" t="s">
        <v>273</v>
      </c>
      <c r="F32" s="195">
        <v>190.18829619825596</v>
      </c>
      <c r="G32" s="196">
        <v>0.55879238474317106</v>
      </c>
      <c r="H32" s="196" t="s">
        <v>273</v>
      </c>
      <c r="I32" s="196" t="s">
        <v>273</v>
      </c>
      <c r="J32" s="3"/>
      <c r="K32" s="3"/>
      <c r="L32" s="3"/>
      <c r="M32" s="3"/>
      <c r="N32" s="3"/>
      <c r="O32" s="3"/>
      <c r="P32" s="3"/>
      <c r="Q32" s="3"/>
      <c r="R32" s="3"/>
      <c r="S32" s="3"/>
      <c r="T32" s="3"/>
      <c r="U32" s="3"/>
      <c r="V32" s="3"/>
      <c r="W32" s="3"/>
      <c r="X32" s="3"/>
      <c r="Z32" s="3"/>
      <c r="AA32" s="3"/>
      <c r="AB32" s="3"/>
      <c r="AC32" s="3"/>
      <c r="AD32" s="3"/>
      <c r="AE32" s="3"/>
      <c r="AF32" s="3"/>
      <c r="AG32" s="3"/>
      <c r="AH32" s="3"/>
    </row>
    <row r="33" spans="1:34" s="5" customFormat="1" ht="12">
      <c r="A33" s="4" t="s">
        <v>665</v>
      </c>
      <c r="B33" s="4"/>
      <c r="J33" s="3"/>
      <c r="K33" s="3"/>
      <c r="L33" s="3"/>
      <c r="M33" s="3"/>
      <c r="N33" s="3"/>
      <c r="O33" s="3"/>
      <c r="P33" s="3"/>
      <c r="Q33" s="3"/>
      <c r="R33" s="3"/>
      <c r="S33" s="3"/>
      <c r="T33" s="3"/>
      <c r="U33" s="3"/>
      <c r="V33" s="3"/>
      <c r="W33" s="3"/>
      <c r="X33" s="3"/>
      <c r="Z33" s="3"/>
      <c r="AA33" s="3"/>
      <c r="AB33" s="3"/>
      <c r="AC33" s="3"/>
      <c r="AD33" s="3"/>
      <c r="AE33" s="3"/>
      <c r="AF33" s="3"/>
      <c r="AG33" s="3"/>
      <c r="AH33" s="3"/>
    </row>
    <row r="34" spans="1:34" s="5" customFormat="1" ht="12">
      <c r="A34" s="5" t="s">
        <v>830</v>
      </c>
      <c r="B34" s="4"/>
      <c r="J34" s="3"/>
      <c r="K34" s="3"/>
      <c r="L34" s="3"/>
      <c r="M34" s="3"/>
      <c r="N34" s="3"/>
      <c r="O34" s="3"/>
      <c r="P34" s="3"/>
      <c r="Q34" s="3"/>
      <c r="R34" s="3"/>
      <c r="S34" s="3"/>
      <c r="T34" s="3"/>
      <c r="U34" s="3"/>
      <c r="V34" s="3"/>
      <c r="W34" s="3"/>
      <c r="X34" s="3"/>
      <c r="Z34" s="3"/>
      <c r="AA34" s="3"/>
      <c r="AB34" s="3"/>
      <c r="AC34" s="3"/>
      <c r="AD34" s="3"/>
      <c r="AE34" s="3"/>
      <c r="AF34" s="3"/>
      <c r="AG34" s="3"/>
      <c r="AH34" s="3"/>
    </row>
    <row r="35" spans="1:34">
      <c r="A35" s="4" t="s">
        <v>831</v>
      </c>
      <c r="B35" s="4"/>
      <c r="C35" s="5"/>
      <c r="D35" s="5"/>
      <c r="E35" s="5"/>
      <c r="F35" s="5"/>
      <c r="G35" s="5"/>
      <c r="H35" s="5"/>
      <c r="I35" s="5"/>
    </row>
    <row r="36" spans="1:34">
      <c r="A36" s="4" t="s">
        <v>832</v>
      </c>
      <c r="B36" s="4"/>
      <c r="C36" s="5"/>
      <c r="D36" s="5"/>
      <c r="E36" s="5"/>
      <c r="F36" s="5"/>
      <c r="G36" s="5"/>
      <c r="H36" s="5"/>
      <c r="I36" s="5"/>
    </row>
    <row r="37" spans="1:34">
      <c r="A37" s="4" t="s">
        <v>730</v>
      </c>
      <c r="B37" s="5"/>
      <c r="C37" s="5"/>
      <c r="D37" s="5"/>
      <c r="E37" s="5"/>
      <c r="F37" s="5"/>
      <c r="G37" s="5"/>
      <c r="H37" s="5"/>
      <c r="I37" s="5"/>
    </row>
    <row r="38" spans="1:34">
      <c r="J38" s="26"/>
      <c r="K38" s="26"/>
      <c r="L38" s="26"/>
      <c r="M38" s="26"/>
      <c r="N38" s="26"/>
      <c r="O38" s="26"/>
      <c r="P38" s="26"/>
      <c r="Q38" s="26"/>
      <c r="R38" s="26"/>
      <c r="S38" s="26"/>
      <c r="T38" s="26"/>
      <c r="U38" s="26"/>
      <c r="V38" s="26"/>
      <c r="W38" s="26"/>
      <c r="X38" s="26"/>
      <c r="Z38" s="26"/>
      <c r="AA38" s="26"/>
      <c r="AB38" s="26"/>
      <c r="AC38" s="26"/>
      <c r="AD38" s="26"/>
      <c r="AE38" s="26"/>
      <c r="AF38" s="26"/>
      <c r="AG38" s="26"/>
      <c r="AH38" s="26"/>
    </row>
    <row r="39" spans="1:34">
      <c r="J39" s="26"/>
      <c r="K39" s="26"/>
      <c r="L39" s="26"/>
      <c r="M39" s="26"/>
      <c r="N39" s="26"/>
      <c r="O39" s="26"/>
      <c r="P39" s="26"/>
      <c r="Q39" s="26"/>
      <c r="R39" s="26"/>
      <c r="S39" s="26"/>
      <c r="T39" s="26"/>
      <c r="U39" s="26"/>
      <c r="V39" s="26"/>
      <c r="W39" s="26"/>
      <c r="X39" s="26"/>
      <c r="Z39" s="26"/>
      <c r="AA39" s="26"/>
      <c r="AB39" s="26"/>
      <c r="AC39" s="26"/>
      <c r="AD39" s="26"/>
      <c r="AE39" s="26"/>
      <c r="AF39" s="26"/>
      <c r="AG39" s="26"/>
      <c r="AH39" s="26"/>
    </row>
    <row r="40" spans="1:34">
      <c r="J40" s="26"/>
      <c r="K40" s="26"/>
      <c r="L40" s="26"/>
      <c r="M40" s="26"/>
      <c r="N40" s="26"/>
      <c r="O40" s="26"/>
      <c r="P40" s="26"/>
      <c r="Q40" s="26"/>
      <c r="R40" s="26"/>
      <c r="S40" s="26"/>
      <c r="T40" s="26"/>
      <c r="U40" s="26"/>
      <c r="V40" s="26"/>
      <c r="W40" s="26"/>
      <c r="X40" s="26"/>
      <c r="Z40" s="26"/>
      <c r="AA40" s="26"/>
      <c r="AB40" s="26"/>
      <c r="AC40" s="26"/>
      <c r="AD40" s="26"/>
      <c r="AE40" s="26"/>
      <c r="AF40" s="26"/>
      <c r="AG40" s="26"/>
      <c r="AH40" s="26"/>
    </row>
    <row r="41" spans="1:34">
      <c r="J41" s="26"/>
      <c r="K41" s="26"/>
      <c r="L41" s="26"/>
      <c r="M41" s="26"/>
      <c r="N41" s="26"/>
      <c r="O41" s="26"/>
      <c r="P41" s="26"/>
      <c r="Q41" s="26"/>
      <c r="R41" s="26"/>
      <c r="S41" s="26"/>
      <c r="T41" s="26"/>
      <c r="U41" s="26"/>
      <c r="V41" s="26"/>
      <c r="W41" s="26"/>
      <c r="X41" s="26"/>
      <c r="Z41" s="26"/>
      <c r="AA41" s="26"/>
      <c r="AB41" s="26"/>
      <c r="AC41" s="26"/>
      <c r="AD41" s="26"/>
      <c r="AE41" s="26"/>
      <c r="AF41" s="26"/>
      <c r="AG41" s="26"/>
      <c r="AH41" s="26"/>
    </row>
    <row r="42" spans="1:34">
      <c r="J42" s="26"/>
      <c r="K42" s="26"/>
      <c r="L42" s="26"/>
      <c r="M42" s="26"/>
      <c r="N42" s="26"/>
      <c r="O42" s="26"/>
      <c r="P42" s="26"/>
      <c r="Q42" s="26"/>
      <c r="R42" s="26"/>
      <c r="S42" s="26"/>
      <c r="T42" s="26"/>
      <c r="U42" s="26"/>
      <c r="V42" s="26"/>
      <c r="W42" s="26"/>
      <c r="X42" s="26"/>
      <c r="Z42" s="26"/>
      <c r="AA42" s="26"/>
      <c r="AB42" s="26"/>
      <c r="AC42" s="26"/>
      <c r="AD42" s="26"/>
      <c r="AE42" s="26"/>
      <c r="AF42" s="26"/>
      <c r="AG42" s="26"/>
      <c r="AH42" s="26"/>
    </row>
    <row r="43" spans="1:34">
      <c r="J43" s="26"/>
      <c r="K43" s="26"/>
      <c r="L43" s="26"/>
      <c r="M43" s="26"/>
      <c r="N43" s="26"/>
      <c r="O43" s="26"/>
      <c r="P43" s="26"/>
      <c r="Q43" s="26"/>
      <c r="R43" s="26"/>
      <c r="S43" s="26"/>
      <c r="T43" s="26"/>
      <c r="U43" s="26"/>
      <c r="V43" s="26"/>
      <c r="W43" s="26"/>
      <c r="X43" s="26"/>
      <c r="Z43" s="26"/>
      <c r="AA43" s="26"/>
      <c r="AB43" s="26"/>
      <c r="AC43" s="26"/>
      <c r="AD43" s="26"/>
      <c r="AE43" s="26"/>
      <c r="AF43" s="26"/>
      <c r="AG43" s="26"/>
      <c r="AH43" s="26"/>
    </row>
    <row r="44" spans="1:34">
      <c r="J44" s="26"/>
      <c r="K44" s="26"/>
      <c r="L44" s="26"/>
      <c r="M44" s="26"/>
      <c r="N44" s="26"/>
      <c r="O44" s="26"/>
      <c r="P44" s="26"/>
      <c r="Q44" s="26"/>
      <c r="R44" s="26"/>
      <c r="S44" s="26"/>
      <c r="T44" s="26"/>
      <c r="U44" s="26"/>
      <c r="V44" s="26"/>
      <c r="W44" s="26"/>
      <c r="X44" s="26"/>
      <c r="Z44" s="26"/>
      <c r="AA44" s="26"/>
      <c r="AB44" s="26"/>
      <c r="AC44" s="26"/>
      <c r="AD44" s="26"/>
      <c r="AE44" s="26"/>
      <c r="AF44" s="26"/>
      <c r="AG44" s="26"/>
      <c r="AH44" s="26"/>
    </row>
    <row r="45" spans="1:34">
      <c r="J45" s="26"/>
      <c r="K45" s="26"/>
      <c r="L45" s="26"/>
      <c r="M45" s="26"/>
      <c r="N45" s="26"/>
      <c r="O45" s="26"/>
      <c r="P45" s="26"/>
      <c r="Q45" s="26"/>
      <c r="R45" s="26"/>
      <c r="S45" s="26"/>
      <c r="T45" s="26"/>
      <c r="U45" s="26"/>
      <c r="V45" s="26"/>
      <c r="W45" s="26"/>
      <c r="X45" s="26"/>
      <c r="Z45" s="26"/>
      <c r="AA45" s="26"/>
      <c r="AB45" s="26"/>
      <c r="AC45" s="26"/>
      <c r="AD45" s="26"/>
      <c r="AE45" s="26"/>
      <c r="AF45" s="26"/>
      <c r="AG45" s="26"/>
      <c r="AH45" s="26"/>
    </row>
    <row r="46" spans="1:34">
      <c r="J46" s="26"/>
      <c r="K46" s="26"/>
      <c r="L46" s="26"/>
      <c r="M46" s="26"/>
      <c r="N46" s="26"/>
      <c r="O46" s="26"/>
      <c r="P46" s="26"/>
      <c r="Q46" s="26"/>
      <c r="R46" s="26"/>
      <c r="S46" s="26"/>
      <c r="T46" s="26"/>
      <c r="U46" s="26"/>
      <c r="V46" s="26"/>
      <c r="W46" s="26"/>
      <c r="X46" s="26"/>
      <c r="Z46" s="26"/>
      <c r="AA46" s="26"/>
      <c r="AB46" s="26"/>
      <c r="AC46" s="26"/>
      <c r="AD46" s="26"/>
      <c r="AE46" s="26"/>
      <c r="AF46" s="26"/>
      <c r="AG46" s="26"/>
      <c r="AH46" s="26"/>
    </row>
    <row r="47" spans="1:34">
      <c r="J47" s="26"/>
      <c r="K47" s="26"/>
      <c r="L47" s="26"/>
      <c r="M47" s="26"/>
      <c r="N47" s="26"/>
      <c r="O47" s="26"/>
      <c r="P47" s="26"/>
      <c r="Q47" s="26"/>
      <c r="R47" s="26"/>
      <c r="S47" s="26"/>
      <c r="T47" s="26"/>
      <c r="U47" s="26"/>
      <c r="V47" s="26"/>
      <c r="W47" s="26"/>
      <c r="X47" s="26"/>
      <c r="Z47" s="26"/>
      <c r="AA47" s="26"/>
      <c r="AB47" s="26"/>
      <c r="AC47" s="26"/>
      <c r="AD47" s="26"/>
      <c r="AE47" s="26"/>
      <c r="AF47" s="26"/>
      <c r="AG47" s="26"/>
      <c r="AH47" s="26"/>
    </row>
    <row r="48" spans="1:34">
      <c r="J48" s="26"/>
      <c r="K48" s="26"/>
      <c r="L48" s="26"/>
      <c r="M48" s="26"/>
      <c r="N48" s="26"/>
      <c r="O48" s="26"/>
      <c r="P48" s="26"/>
      <c r="Q48" s="26"/>
      <c r="R48" s="26"/>
      <c r="S48" s="26"/>
      <c r="T48" s="26"/>
      <c r="U48" s="26"/>
      <c r="V48" s="26"/>
      <c r="W48" s="26"/>
      <c r="X48" s="26"/>
      <c r="Z48" s="26"/>
      <c r="AA48" s="26"/>
      <c r="AB48" s="26"/>
      <c r="AC48" s="26"/>
      <c r="AD48" s="26"/>
      <c r="AE48" s="26"/>
      <c r="AF48" s="26"/>
      <c r="AG48" s="26"/>
      <c r="AH48" s="26"/>
    </row>
    <row r="49" s="26" customFormat="1"/>
    <row r="50" s="26" customFormat="1"/>
    <row r="51" s="26" customFormat="1"/>
    <row r="52" s="26" customFormat="1"/>
    <row r="53" s="26" customFormat="1"/>
    <row r="54" s="26" customFormat="1"/>
    <row r="55" s="26" customFormat="1"/>
    <row r="56" s="26" customFormat="1"/>
    <row r="57" s="26" customFormat="1"/>
    <row r="58" s="26" customFormat="1"/>
    <row r="59" s="26" customFormat="1"/>
    <row r="60" s="26" customFormat="1"/>
    <row r="61" s="26" customFormat="1"/>
    <row r="62" s="26" customFormat="1"/>
    <row r="63" s="26" customFormat="1"/>
    <row r="64" s="26" customFormat="1"/>
    <row r="65" spans="1:34">
      <c r="J65" s="26"/>
      <c r="K65" s="26"/>
      <c r="L65" s="26"/>
      <c r="M65" s="26"/>
      <c r="N65" s="26"/>
      <c r="O65" s="26"/>
      <c r="P65" s="26"/>
      <c r="Q65" s="26"/>
      <c r="R65" s="26"/>
      <c r="S65" s="26"/>
      <c r="T65" s="26"/>
      <c r="U65" s="26"/>
      <c r="V65" s="26"/>
      <c r="W65" s="26"/>
      <c r="X65" s="26"/>
      <c r="Z65" s="26"/>
      <c r="AA65" s="26"/>
      <c r="AB65" s="26"/>
      <c r="AC65" s="26"/>
      <c r="AD65" s="26"/>
      <c r="AE65" s="26"/>
      <c r="AF65" s="26"/>
      <c r="AG65" s="26"/>
      <c r="AH65" s="26"/>
    </row>
    <row r="67" spans="1:34" customFormat="1">
      <c r="A67" s="26"/>
      <c r="B67" s="26"/>
      <c r="C67" s="26"/>
      <c r="D67" s="26"/>
      <c r="E67" s="26"/>
      <c r="F67" s="26"/>
      <c r="G67" s="26"/>
      <c r="H67" s="26"/>
      <c r="I67" s="26"/>
    </row>
    <row r="68" spans="1:34" customFormat="1">
      <c r="A68" s="26"/>
      <c r="B68" s="26"/>
      <c r="C68" s="26"/>
      <c r="D68" s="26"/>
      <c r="E68" s="26"/>
      <c r="F68" s="26"/>
      <c r="G68" s="26"/>
      <c r="H68" s="26"/>
      <c r="I68" s="26"/>
    </row>
    <row r="69" spans="1:34" customFormat="1">
      <c r="A69" s="26"/>
    </row>
    <row r="70" spans="1:34" customFormat="1" ht="12"/>
    <row r="71" spans="1:34" customFormat="1" ht="12"/>
    <row r="72" spans="1:34" customFormat="1" ht="12"/>
    <row r="73" spans="1:34" customFormat="1" ht="12"/>
    <row r="74" spans="1:34" customFormat="1" ht="12"/>
    <row r="75" spans="1:34" customFormat="1" ht="12"/>
    <row r="76" spans="1:34" customFormat="1" ht="12"/>
    <row r="77" spans="1:34" customFormat="1" ht="12"/>
    <row r="78" spans="1:34" customFormat="1" ht="12"/>
    <row r="79" spans="1:34" customFormat="1" ht="12"/>
    <row r="80" spans="1:34"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 r="A89"/>
      <c r="B89"/>
      <c r="C89"/>
      <c r="D89"/>
      <c r="E89"/>
      <c r="F89"/>
      <c r="G89"/>
      <c r="H89"/>
      <c r="I89"/>
    </row>
    <row r="90" spans="1:9">
      <c r="A90"/>
      <c r="B90"/>
      <c r="C90"/>
      <c r="D90"/>
      <c r="E90"/>
      <c r="F90"/>
      <c r="G90"/>
      <c r="H90"/>
      <c r="I90"/>
    </row>
    <row r="91" spans="1:9">
      <c r="A91"/>
    </row>
  </sheetData>
  <conditionalFormatting sqref="A5:I20 A21:B23 E21:E23 A24:I32">
    <cfRule type="expression" dxfId="170" priority="3">
      <formula>MOD(ROW(),2)=1</formula>
    </cfRule>
  </conditionalFormatting>
  <conditionalFormatting sqref="C21:D23">
    <cfRule type="expression" dxfId="169" priority="2">
      <formula>MOD(ROW(),2)=1</formula>
    </cfRule>
  </conditionalFormatting>
  <conditionalFormatting sqref="F21:I23">
    <cfRule type="expression" dxfId="168" priority="1">
      <formula>MOD(ROW(),2)=1</formula>
    </cfRule>
  </conditionalFormatting>
  <pageMargins left="0.25" right="0.25" top="0.75" bottom="0.75" header="0.3" footer="0.3"/>
  <pageSetup scale="56" orientation="portrait"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DC57-D383-490B-8704-C1C0B7448870}">
  <sheetPr>
    <pageSetUpPr fitToPage="1"/>
  </sheetPr>
  <dimension ref="A1:O94"/>
  <sheetViews>
    <sheetView showGridLines="0" zoomScaleNormal="100" workbookViewId="0"/>
  </sheetViews>
  <sheetFormatPr defaultColWidth="9.5703125" defaultRowHeight="14.25"/>
  <cols>
    <col min="1" max="1" width="11.85546875" style="26" customWidth="1"/>
    <col min="2" max="2" width="13" style="26" customWidth="1"/>
    <col min="3" max="3" width="11.85546875" style="26" customWidth="1"/>
    <col min="4" max="4" width="15.28515625" style="26" customWidth="1"/>
    <col min="5" max="6" width="11.85546875" style="26" customWidth="1"/>
    <col min="7" max="7" width="13.5703125" style="26" customWidth="1"/>
    <col min="8" max="8" width="16.7109375" style="26" customWidth="1"/>
    <col min="9" max="9" width="17.42578125" style="26" customWidth="1"/>
    <col min="10" max="10" width="13.42578125" style="26" customWidth="1"/>
    <col min="11" max="11" width="17.42578125" style="26" customWidth="1"/>
    <col min="12" max="14" width="4.140625" style="26" customWidth="1"/>
    <col min="15" max="16384" width="9.5703125" style="26"/>
  </cols>
  <sheetData>
    <row r="1" spans="1:15">
      <c r="A1" s="36" t="s">
        <v>833</v>
      </c>
      <c r="F1" s="206"/>
      <c r="G1" s="207"/>
      <c r="H1" s="207"/>
      <c r="I1" s="207"/>
      <c r="O1" s="16" t="str">
        <f>HYPERLINK("#'"&amp;"Index'!A1","INDEX")</f>
        <v>INDEX</v>
      </c>
    </row>
    <row r="2" spans="1:15">
      <c r="A2" s="163"/>
      <c r="B2" s="208" t="s">
        <v>834</v>
      </c>
      <c r="C2" s="164"/>
      <c r="D2" s="164"/>
      <c r="E2" s="164"/>
      <c r="F2" s="164" t="s">
        <v>720</v>
      </c>
      <c r="G2" s="164"/>
      <c r="H2" s="164"/>
      <c r="I2" s="164"/>
      <c r="J2" s="164" t="s">
        <v>835</v>
      </c>
      <c r="K2" s="164"/>
    </row>
    <row r="3" spans="1:15" ht="21" customHeight="1">
      <c r="A3" s="165"/>
      <c r="B3" s="166" t="s">
        <v>836</v>
      </c>
      <c r="C3" s="166"/>
      <c r="D3" s="166"/>
      <c r="E3" s="166"/>
      <c r="F3" s="166"/>
      <c r="G3" s="209"/>
      <c r="H3" s="166"/>
      <c r="I3" s="169" t="s">
        <v>628</v>
      </c>
      <c r="J3" s="166" t="s">
        <v>673</v>
      </c>
      <c r="K3" s="166"/>
    </row>
    <row r="4" spans="1:15" ht="34.5" customHeight="1">
      <c r="A4" s="27" t="s">
        <v>277</v>
      </c>
      <c r="B4" s="27" t="s">
        <v>659</v>
      </c>
      <c r="C4" s="27" t="s">
        <v>660</v>
      </c>
      <c r="D4" s="27" t="s">
        <v>837</v>
      </c>
      <c r="E4" s="27" t="s">
        <v>838</v>
      </c>
      <c r="F4" s="27" t="s">
        <v>661</v>
      </c>
      <c r="G4" s="27" t="s">
        <v>839</v>
      </c>
      <c r="H4" s="27" t="s">
        <v>725</v>
      </c>
      <c r="I4" s="27" t="s">
        <v>840</v>
      </c>
      <c r="J4" s="27" t="s">
        <v>841</v>
      </c>
      <c r="K4" s="27" t="s">
        <v>703</v>
      </c>
    </row>
    <row r="5" spans="1:15" ht="10.5" customHeight="1">
      <c r="A5" s="28">
        <v>1974</v>
      </c>
      <c r="B5" s="183">
        <v>23.155000000000001</v>
      </c>
      <c r="C5" s="183">
        <v>8.1323930000000004</v>
      </c>
      <c r="D5" s="183">
        <v>39.681039999999996</v>
      </c>
      <c r="E5" s="183">
        <v>70.968433000000005</v>
      </c>
      <c r="F5" s="183">
        <v>1</v>
      </c>
      <c r="G5" s="183">
        <v>34.592879999999994</v>
      </c>
      <c r="H5" s="183">
        <v>35.375553000000011</v>
      </c>
      <c r="I5" s="184">
        <v>0.16541917850496138</v>
      </c>
      <c r="J5" s="184" t="s">
        <v>273</v>
      </c>
      <c r="K5" s="184" t="s">
        <v>273</v>
      </c>
    </row>
    <row r="6" spans="1:15" ht="10.5" customHeight="1">
      <c r="A6" s="28">
        <v>1975</v>
      </c>
      <c r="B6" s="183">
        <v>26.626600000000003</v>
      </c>
      <c r="C6" s="183">
        <v>6.5878000000000005</v>
      </c>
      <c r="D6" s="183">
        <v>34.592879999999994</v>
      </c>
      <c r="E6" s="183">
        <v>67.807279999999992</v>
      </c>
      <c r="F6" s="183">
        <v>1</v>
      </c>
      <c r="G6" s="183">
        <v>27.262719999999998</v>
      </c>
      <c r="H6" s="183">
        <v>39.54455999999999</v>
      </c>
      <c r="I6" s="184">
        <v>0.18309955411093048</v>
      </c>
      <c r="J6" s="184" t="s">
        <v>273</v>
      </c>
      <c r="K6" s="184" t="s">
        <v>273</v>
      </c>
    </row>
    <row r="7" spans="1:15" ht="10.5" customHeight="1">
      <c r="A7" s="28">
        <v>1976</v>
      </c>
      <c r="B7" s="183">
        <v>29.677199999999999</v>
      </c>
      <c r="C7" s="183">
        <v>10.527100000000001</v>
      </c>
      <c r="D7" s="183">
        <v>27.262719999999998</v>
      </c>
      <c r="E7" s="183">
        <v>67.467020000000005</v>
      </c>
      <c r="F7" s="183">
        <v>1</v>
      </c>
      <c r="G7" s="183">
        <v>40.174279999999996</v>
      </c>
      <c r="H7" s="183">
        <v>26.292740000000009</v>
      </c>
      <c r="I7" s="184">
        <v>0.12058953837686615</v>
      </c>
      <c r="J7" s="184" t="s">
        <v>273</v>
      </c>
      <c r="K7" s="184" t="s">
        <v>273</v>
      </c>
    </row>
    <row r="8" spans="1:15" ht="10.5" customHeight="1">
      <c r="A8" s="28">
        <v>1977</v>
      </c>
      <c r="B8" s="183">
        <v>33.312225000000005</v>
      </c>
      <c r="C8" s="183">
        <v>19.816700000000001</v>
      </c>
      <c r="D8" s="183">
        <v>40.174279999999996</v>
      </c>
      <c r="E8" s="183">
        <v>93.303205000000005</v>
      </c>
      <c r="F8" s="183">
        <v>1</v>
      </c>
      <c r="G8" s="183">
        <v>54.460539999999995</v>
      </c>
      <c r="H8" s="183">
        <v>37.842665000000011</v>
      </c>
      <c r="I8" s="184">
        <v>0.17182544871707559</v>
      </c>
      <c r="J8" s="184" t="s">
        <v>273</v>
      </c>
      <c r="K8" s="184" t="s">
        <v>273</v>
      </c>
    </row>
    <row r="9" spans="1:15" ht="10.5" customHeight="1">
      <c r="A9" s="28">
        <v>1978</v>
      </c>
      <c r="B9" s="183">
        <v>36.417300000000004</v>
      </c>
      <c r="C9" s="183">
        <v>42.646665999999996</v>
      </c>
      <c r="D9" s="183">
        <v>54.460539999999995</v>
      </c>
      <c r="E9" s="183">
        <v>133.52450599999997</v>
      </c>
      <c r="F9" s="183">
        <v>1</v>
      </c>
      <c r="G9" s="183">
        <v>54.460539999999995</v>
      </c>
      <c r="H9" s="183">
        <v>78.063965999999979</v>
      </c>
      <c r="I9" s="184">
        <v>0.35071530426578601</v>
      </c>
      <c r="J9" s="184" t="s">
        <v>273</v>
      </c>
      <c r="K9" s="184" t="s">
        <v>273</v>
      </c>
    </row>
    <row r="10" spans="1:15" ht="10.5" customHeight="1">
      <c r="A10" s="28">
        <v>1979</v>
      </c>
      <c r="B10" s="183">
        <v>36.129649999999998</v>
      </c>
      <c r="C10" s="183">
        <v>38.560938</v>
      </c>
      <c r="D10" s="183">
        <v>54.460539999999995</v>
      </c>
      <c r="E10" s="183">
        <v>129.15112799999997</v>
      </c>
      <c r="F10" s="183">
        <v>1</v>
      </c>
      <c r="G10" s="183">
        <v>41.952539999999992</v>
      </c>
      <c r="H10" s="183">
        <v>86.198587999999972</v>
      </c>
      <c r="I10" s="184">
        <v>0.38301121059296606</v>
      </c>
      <c r="J10" s="184" t="s">
        <v>273</v>
      </c>
      <c r="K10" s="184" t="s">
        <v>273</v>
      </c>
    </row>
    <row r="11" spans="1:15" ht="15" customHeight="1">
      <c r="A11" s="28">
        <v>1980</v>
      </c>
      <c r="B11" s="183">
        <v>35.203099999999999</v>
      </c>
      <c r="C11" s="183">
        <v>33.410648000000002</v>
      </c>
      <c r="D11" s="183">
        <v>41.952539999999992</v>
      </c>
      <c r="E11" s="183">
        <v>110.56628799999999</v>
      </c>
      <c r="F11" s="183">
        <v>1</v>
      </c>
      <c r="G11" s="183">
        <v>38.783059999999992</v>
      </c>
      <c r="H11" s="183">
        <v>70.783227999999994</v>
      </c>
      <c r="I11" s="184">
        <v>0.31082629124474148</v>
      </c>
      <c r="J11" s="184" t="s">
        <v>273</v>
      </c>
      <c r="K11" s="184" t="s">
        <v>273</v>
      </c>
    </row>
    <row r="12" spans="1:15" ht="10.5" customHeight="1">
      <c r="A12" s="28">
        <v>1981</v>
      </c>
      <c r="B12" s="183">
        <v>34.867525000000001</v>
      </c>
      <c r="C12" s="183">
        <v>40.659421999999999</v>
      </c>
      <c r="D12" s="183">
        <v>38.783059999999992</v>
      </c>
      <c r="E12" s="183">
        <v>114.310007</v>
      </c>
      <c r="F12" s="183">
        <v>1</v>
      </c>
      <c r="G12" s="183">
        <v>34.277819999999998</v>
      </c>
      <c r="H12" s="183">
        <v>79.032186999999993</v>
      </c>
      <c r="I12" s="184">
        <v>0.34366900759242669</v>
      </c>
      <c r="J12" s="184" t="s">
        <v>273</v>
      </c>
      <c r="K12" s="184" t="s">
        <v>273</v>
      </c>
    </row>
    <row r="13" spans="1:15" ht="10.5" customHeight="1">
      <c r="A13" s="28">
        <v>1982</v>
      </c>
      <c r="B13" s="183">
        <v>33.925000000000004</v>
      </c>
      <c r="C13" s="183">
        <v>67.351671999999994</v>
      </c>
      <c r="D13" s="183">
        <v>34.277819999999998</v>
      </c>
      <c r="E13" s="183">
        <v>135.55449199999998</v>
      </c>
      <c r="F13" s="183">
        <v>1</v>
      </c>
      <c r="G13" s="183">
        <v>61.238459999999996</v>
      </c>
      <c r="H13" s="183">
        <v>73.316031999999979</v>
      </c>
      <c r="I13" s="184">
        <v>0.31576150360914423</v>
      </c>
      <c r="J13" s="184" t="s">
        <v>273</v>
      </c>
      <c r="K13" s="184" t="s">
        <v>273</v>
      </c>
    </row>
    <row r="14" spans="1:15" ht="10.5" customHeight="1">
      <c r="A14" s="28">
        <v>1983</v>
      </c>
      <c r="B14" s="183">
        <v>34.4544</v>
      </c>
      <c r="C14" s="183">
        <v>68.511107999999993</v>
      </c>
      <c r="D14" s="183">
        <v>61.238459999999996</v>
      </c>
      <c r="E14" s="183">
        <v>164.203968</v>
      </c>
      <c r="F14" s="183">
        <v>1</v>
      </c>
      <c r="G14" s="183">
        <v>57.100200000000001</v>
      </c>
      <c r="H14" s="183">
        <v>106.103768</v>
      </c>
      <c r="I14" s="184">
        <v>0.45284079434246527</v>
      </c>
      <c r="J14" s="184" t="s">
        <v>273</v>
      </c>
      <c r="K14" s="184" t="s">
        <v>273</v>
      </c>
    </row>
    <row r="15" spans="1:15" ht="10.5" customHeight="1">
      <c r="A15" s="28">
        <v>1984</v>
      </c>
      <c r="B15" s="183">
        <v>34.408799999999999</v>
      </c>
      <c r="C15" s="183">
        <v>66.507131000000001</v>
      </c>
      <c r="D15" s="183">
        <v>57.100200000000001</v>
      </c>
      <c r="E15" s="183">
        <v>158.016131</v>
      </c>
      <c r="F15" s="183">
        <v>1</v>
      </c>
      <c r="G15" s="183">
        <v>51.718219999999995</v>
      </c>
      <c r="H15" s="183">
        <v>105.297911</v>
      </c>
      <c r="I15" s="184">
        <v>0.44552063482661158</v>
      </c>
      <c r="J15" s="184" t="s">
        <v>273</v>
      </c>
      <c r="K15" s="184" t="s">
        <v>273</v>
      </c>
    </row>
    <row r="16" spans="1:15" ht="10.5" customHeight="1">
      <c r="A16" s="28">
        <v>1985</v>
      </c>
      <c r="B16" s="183">
        <v>34.935920000000003</v>
      </c>
      <c r="C16" s="183">
        <v>53.405559820000001</v>
      </c>
      <c r="D16" s="183">
        <v>51.718219999999995</v>
      </c>
      <c r="E16" s="183">
        <v>140.05969981999999</v>
      </c>
      <c r="F16" s="183">
        <v>1</v>
      </c>
      <c r="G16" s="183">
        <v>47.801799999999993</v>
      </c>
      <c r="H16" s="183">
        <v>91.257899820000006</v>
      </c>
      <c r="I16" s="184">
        <v>0.38268725864483827</v>
      </c>
      <c r="J16" s="184" t="s">
        <v>273</v>
      </c>
      <c r="K16" s="184" t="s">
        <v>273</v>
      </c>
    </row>
    <row r="17" spans="1:11" ht="10.5" customHeight="1">
      <c r="A17" s="28">
        <v>1986</v>
      </c>
      <c r="B17" s="183">
        <v>34.889559999999996</v>
      </c>
      <c r="C17" s="183">
        <v>43.587010599999999</v>
      </c>
      <c r="D17" s="183">
        <v>47.801799999999993</v>
      </c>
      <c r="E17" s="183">
        <v>126.27837059999999</v>
      </c>
      <c r="F17" s="183">
        <v>1</v>
      </c>
      <c r="G17" s="183">
        <v>56.627019999999995</v>
      </c>
      <c r="H17" s="183">
        <v>68.651350600000001</v>
      </c>
      <c r="I17" s="184">
        <v>0.28527348982551493</v>
      </c>
      <c r="J17" s="184" t="s">
        <v>273</v>
      </c>
      <c r="K17" s="184" t="s">
        <v>273</v>
      </c>
    </row>
    <row r="18" spans="1:11" ht="10.5" customHeight="1">
      <c r="A18" s="28">
        <v>1987</v>
      </c>
      <c r="B18" s="183">
        <v>35.414400000000001</v>
      </c>
      <c r="C18" s="183">
        <v>37.421389439999999</v>
      </c>
      <c r="D18" s="183">
        <v>56.627019999999995</v>
      </c>
      <c r="E18" s="183">
        <v>129.46280944</v>
      </c>
      <c r="F18" s="183">
        <v>1</v>
      </c>
      <c r="G18" s="183">
        <v>76.573740000000001</v>
      </c>
      <c r="H18" s="183">
        <v>51.88906944</v>
      </c>
      <c r="I18" s="184">
        <v>0.21370763842440815</v>
      </c>
      <c r="J18" s="184" t="s">
        <v>273</v>
      </c>
      <c r="K18" s="184" t="s">
        <v>273</v>
      </c>
    </row>
    <row r="19" spans="1:11" ht="10.5" customHeight="1">
      <c r="A19" s="28">
        <v>1988</v>
      </c>
      <c r="B19" s="183">
        <v>33.708160000000007</v>
      </c>
      <c r="C19" s="183">
        <v>49.906933979999998</v>
      </c>
      <c r="D19" s="183">
        <v>76.573740000000001</v>
      </c>
      <c r="E19" s="183">
        <v>160.18883398000003</v>
      </c>
      <c r="F19" s="183">
        <v>1</v>
      </c>
      <c r="G19" s="183">
        <v>57.552140000000001</v>
      </c>
      <c r="H19" s="183">
        <v>101.63669398000002</v>
      </c>
      <c r="I19" s="184">
        <v>0.41480809391848056</v>
      </c>
      <c r="J19" s="184" t="s">
        <v>273</v>
      </c>
      <c r="K19" s="184" t="s">
        <v>273</v>
      </c>
    </row>
    <row r="20" spans="1:11" ht="10.5" customHeight="1">
      <c r="A20" s="28">
        <v>1989</v>
      </c>
      <c r="B20" s="183">
        <v>32.518080000000005</v>
      </c>
      <c r="C20" s="183">
        <v>62.127079534599993</v>
      </c>
      <c r="D20" s="183">
        <v>57.552140000000001</v>
      </c>
      <c r="E20" s="183">
        <v>152.19729953460001</v>
      </c>
      <c r="F20" s="183">
        <v>1.5674054715999999</v>
      </c>
      <c r="G20" s="183">
        <v>42.207419999999999</v>
      </c>
      <c r="H20" s="183">
        <v>108.422474063</v>
      </c>
      <c r="I20" s="184">
        <v>0.43835043810998531</v>
      </c>
      <c r="J20" s="184" t="s">
        <v>273</v>
      </c>
      <c r="K20" s="184" t="s">
        <v>273</v>
      </c>
    </row>
    <row r="21" spans="1:11" ht="15" customHeight="1">
      <c r="A21" s="28">
        <v>1990</v>
      </c>
      <c r="B21" s="183">
        <v>30.784320000000005</v>
      </c>
      <c r="C21" s="183">
        <v>42.041240893999998</v>
      </c>
      <c r="D21" s="183">
        <v>42.207419999999999</v>
      </c>
      <c r="E21" s="183">
        <v>115.032980894</v>
      </c>
      <c r="F21" s="183">
        <v>3.2976251551999995</v>
      </c>
      <c r="G21" s="183">
        <v>50.826139999999995</v>
      </c>
      <c r="H21" s="183">
        <v>60.909215738800015</v>
      </c>
      <c r="I21" s="184">
        <v>0.24350829057777498</v>
      </c>
      <c r="J21" s="184" t="s">
        <v>273</v>
      </c>
      <c r="K21" s="184" t="s">
        <v>273</v>
      </c>
    </row>
    <row r="22" spans="1:11" ht="10.5" customHeight="1">
      <c r="A22" s="28">
        <v>1991</v>
      </c>
      <c r="B22" s="183">
        <v>29.511680000000009</v>
      </c>
      <c r="C22" s="183">
        <v>46.43394</v>
      </c>
      <c r="D22" s="183">
        <v>50.826139999999995</v>
      </c>
      <c r="E22" s="183">
        <v>126.77176</v>
      </c>
      <c r="F22" s="183">
        <v>3.3845954597999999</v>
      </c>
      <c r="G22" s="183">
        <v>60.938739999999996</v>
      </c>
      <c r="H22" s="183">
        <v>62.448424540200008</v>
      </c>
      <c r="I22" s="184">
        <v>0.24635167259135365</v>
      </c>
      <c r="J22" s="184" t="s">
        <v>273</v>
      </c>
      <c r="K22" s="184" t="s">
        <v>273</v>
      </c>
    </row>
    <row r="23" spans="1:11" ht="10.5" customHeight="1">
      <c r="A23" s="28">
        <v>1992</v>
      </c>
      <c r="B23" s="183">
        <v>27.750400000000003</v>
      </c>
      <c r="C23" s="183">
        <v>40.871740000000003</v>
      </c>
      <c r="D23" s="183">
        <v>60.938739999999996</v>
      </c>
      <c r="E23" s="183">
        <v>129.56088</v>
      </c>
      <c r="F23" s="183">
        <v>4.0415298804000006</v>
      </c>
      <c r="G23" s="183">
        <v>52.721220000000002</v>
      </c>
      <c r="H23" s="183">
        <v>72.798130119599989</v>
      </c>
      <c r="I23" s="184">
        <v>0.28337808636869677</v>
      </c>
      <c r="J23" s="184" t="s">
        <v>273</v>
      </c>
      <c r="K23" s="184" t="s">
        <v>273</v>
      </c>
    </row>
    <row r="24" spans="1:11" ht="10.5" customHeight="1">
      <c r="A24" s="28">
        <v>1993</v>
      </c>
      <c r="B24" s="183">
        <v>27.418300000000002</v>
      </c>
      <c r="C24" s="183">
        <v>43.675640000000001</v>
      </c>
      <c r="D24" s="183">
        <v>52.721220000000002</v>
      </c>
      <c r="E24" s="183">
        <v>123.81516000000001</v>
      </c>
      <c r="F24" s="183">
        <v>4.6952410055999998</v>
      </c>
      <c r="G24" s="183">
        <v>19.28238</v>
      </c>
      <c r="H24" s="183">
        <v>99.837538994400006</v>
      </c>
      <c r="I24" s="184">
        <v>0.38361429749438053</v>
      </c>
      <c r="J24" s="184" t="s">
        <v>273</v>
      </c>
      <c r="K24" s="184" t="s">
        <v>273</v>
      </c>
    </row>
    <row r="25" spans="1:11" ht="10.5" customHeight="1">
      <c r="A25" s="28">
        <v>1994</v>
      </c>
      <c r="B25" s="183">
        <v>26.652600000000003</v>
      </c>
      <c r="C25" s="183">
        <v>96.320439999999991</v>
      </c>
      <c r="D25" s="183">
        <v>19.28238</v>
      </c>
      <c r="E25" s="183">
        <v>142.25541999999999</v>
      </c>
      <c r="F25" s="183">
        <v>4.4679826197999999</v>
      </c>
      <c r="G25" s="183">
        <v>73.739379999999997</v>
      </c>
      <c r="H25" s="183">
        <v>64.048057380199978</v>
      </c>
      <c r="I25" s="184">
        <v>0.24312568282315242</v>
      </c>
      <c r="J25" s="184" t="s">
        <v>273</v>
      </c>
      <c r="K25" s="184" t="s">
        <v>273</v>
      </c>
    </row>
    <row r="26" spans="1:11" ht="10.5" customHeight="1">
      <c r="A26" s="28">
        <v>1995</v>
      </c>
      <c r="B26" s="183">
        <v>26.285159999999998</v>
      </c>
      <c r="C26" s="183">
        <v>54.564619999999998</v>
      </c>
      <c r="D26" s="183">
        <v>73.739379999999997</v>
      </c>
      <c r="E26" s="183">
        <v>154.58915999999999</v>
      </c>
      <c r="F26" s="183">
        <v>5.6065929665999992</v>
      </c>
      <c r="G26" s="183">
        <v>47.145719999999997</v>
      </c>
      <c r="H26" s="183">
        <v>101.83684703339999</v>
      </c>
      <c r="I26" s="184">
        <v>0.38204529250179131</v>
      </c>
      <c r="J26" s="184" t="s">
        <v>273</v>
      </c>
      <c r="K26" s="184" t="s">
        <v>273</v>
      </c>
    </row>
    <row r="27" spans="1:11" ht="10.5" customHeight="1">
      <c r="A27" s="28">
        <v>1996</v>
      </c>
      <c r="B27" s="183">
        <v>25.507679999999997</v>
      </c>
      <c r="C27" s="183">
        <v>56.713199999999993</v>
      </c>
      <c r="D27" s="183">
        <v>47.145719999999997</v>
      </c>
      <c r="E27" s="183">
        <v>129.36660000000001</v>
      </c>
      <c r="F27" s="183">
        <v>4.8472759565999999</v>
      </c>
      <c r="G27" s="183">
        <v>33.719679999999997</v>
      </c>
      <c r="H27" s="183">
        <v>90.799644043400008</v>
      </c>
      <c r="I27" s="184">
        <v>0.33671025391835119</v>
      </c>
      <c r="J27" s="184" t="s">
        <v>273</v>
      </c>
      <c r="K27" s="184" t="s">
        <v>273</v>
      </c>
    </row>
    <row r="28" spans="1:11" ht="10.5" customHeight="1">
      <c r="A28" s="28">
        <v>1997</v>
      </c>
      <c r="B28" s="183">
        <v>25.104900000000001</v>
      </c>
      <c r="C28" s="183">
        <v>70.682820000000007</v>
      </c>
      <c r="D28" s="183">
        <v>33.719679999999997</v>
      </c>
      <c r="E28" s="183">
        <v>129.50740000000002</v>
      </c>
      <c r="F28" s="183">
        <v>4.9685275166</v>
      </c>
      <c r="G28" s="183">
        <v>61.664439999999999</v>
      </c>
      <c r="H28" s="183">
        <v>62.874432483400014</v>
      </c>
      <c r="I28" s="184">
        <v>0.23038353932183275</v>
      </c>
      <c r="J28" s="184" t="s">
        <v>273</v>
      </c>
      <c r="K28" s="184" t="s">
        <v>273</v>
      </c>
    </row>
    <row r="29" spans="1:11" ht="10.5" customHeight="1">
      <c r="A29" s="28">
        <v>1998</v>
      </c>
      <c r="B29" s="183">
        <v>23.213266666666669</v>
      </c>
      <c r="C29" s="183">
        <v>54.25224</v>
      </c>
      <c r="D29" s="183">
        <v>61.664439999999999</v>
      </c>
      <c r="E29" s="183">
        <v>139.12994666666668</v>
      </c>
      <c r="F29" s="183">
        <v>5.4359148883999993</v>
      </c>
      <c r="G29" s="183">
        <v>54.949059999999996</v>
      </c>
      <c r="H29" s="183">
        <v>78.744971778266688</v>
      </c>
      <c r="I29" s="184">
        <v>0.28518903999517115</v>
      </c>
      <c r="J29" s="184" t="s">
        <v>273</v>
      </c>
      <c r="K29" s="184" t="s">
        <v>273</v>
      </c>
    </row>
    <row r="30" spans="1:11" ht="10.5" customHeight="1">
      <c r="A30" s="28">
        <v>1999</v>
      </c>
      <c r="B30" s="183">
        <v>21.639866666666666</v>
      </c>
      <c r="C30" s="183">
        <v>51.806200000000004</v>
      </c>
      <c r="D30" s="183">
        <v>54.949059999999996</v>
      </c>
      <c r="E30" s="183">
        <v>128.39512666666667</v>
      </c>
      <c r="F30" s="183">
        <v>5.62352615</v>
      </c>
      <c r="G30" s="183">
        <v>47.007660000000001</v>
      </c>
      <c r="H30" s="183">
        <v>75.763940516666665</v>
      </c>
      <c r="I30" s="184">
        <v>0.27126851721895007</v>
      </c>
      <c r="J30" s="184" t="s">
        <v>273</v>
      </c>
      <c r="K30" s="184" t="s">
        <v>273</v>
      </c>
    </row>
    <row r="31" spans="1:11" ht="15" customHeight="1">
      <c r="A31" s="28">
        <v>2000</v>
      </c>
      <c r="B31" s="183">
        <v>19.7</v>
      </c>
      <c r="C31" s="183">
        <v>55.510727000000003</v>
      </c>
      <c r="D31" s="183">
        <v>47.007660000000001</v>
      </c>
      <c r="E31" s="183">
        <v>122.21838700000001</v>
      </c>
      <c r="F31" s="183">
        <v>5.9084325026000002</v>
      </c>
      <c r="G31" s="183">
        <v>55.716059999999999</v>
      </c>
      <c r="H31" s="183">
        <v>60.593894497400015</v>
      </c>
      <c r="I31" s="184">
        <v>0.21457933259662887</v>
      </c>
      <c r="J31" s="184">
        <v>49</v>
      </c>
      <c r="K31" s="184">
        <v>67.391932222971022</v>
      </c>
    </row>
    <row r="32" spans="1:11" ht="10.5" customHeight="1">
      <c r="A32" s="28">
        <v>2001</v>
      </c>
      <c r="B32" s="183">
        <v>18.100000000000001</v>
      </c>
      <c r="C32" s="183">
        <v>53.077278</v>
      </c>
      <c r="D32" s="183">
        <v>55.716059999999999</v>
      </c>
      <c r="E32" s="183">
        <v>126.893338</v>
      </c>
      <c r="F32" s="183">
        <v>6.1096925644000004</v>
      </c>
      <c r="G32" s="183">
        <v>42.40802</v>
      </c>
      <c r="H32" s="183">
        <v>78.3756254356</v>
      </c>
      <c r="I32" s="184">
        <v>0.27470433886143641</v>
      </c>
      <c r="J32" s="184">
        <v>46.1</v>
      </c>
      <c r="K32" s="184">
        <v>61.974860522954899</v>
      </c>
    </row>
    <row r="33" spans="1:11" ht="10.5" customHeight="1">
      <c r="A33" s="28">
        <v>2002</v>
      </c>
      <c r="B33" s="183">
        <v>19.6416</v>
      </c>
      <c r="C33" s="183">
        <v>63.426736000000005</v>
      </c>
      <c r="D33" s="183">
        <v>42.40802</v>
      </c>
      <c r="E33" s="183">
        <v>125.47635600000001</v>
      </c>
      <c r="F33" s="183">
        <v>5.9203075001999999</v>
      </c>
      <c r="G33" s="183">
        <v>55.006879999999995</v>
      </c>
      <c r="H33" s="183">
        <v>64.549168499800018</v>
      </c>
      <c r="I33" s="184">
        <v>0.22404751488675212</v>
      </c>
      <c r="J33" s="184">
        <v>46.29</v>
      </c>
      <c r="K33" s="184">
        <v>61.311258278145701</v>
      </c>
    </row>
    <row r="34" spans="1:11" ht="10.5" customHeight="1">
      <c r="A34" s="28">
        <v>2003</v>
      </c>
      <c r="B34" s="183">
        <v>18.8416</v>
      </c>
      <c r="C34" s="183">
        <v>73.716193400000009</v>
      </c>
      <c r="D34" s="183">
        <v>55.006879999999995</v>
      </c>
      <c r="E34" s="183">
        <v>147.5646734</v>
      </c>
      <c r="F34" s="183">
        <v>5.7810799281999996</v>
      </c>
      <c r="G34" s="183">
        <v>44.363279999999996</v>
      </c>
      <c r="H34" s="183">
        <v>97.4203134718</v>
      </c>
      <c r="I34" s="184">
        <v>0.3349853382725872</v>
      </c>
      <c r="J34" s="184">
        <v>69.95</v>
      </c>
      <c r="K34" s="184">
        <v>90.830000519399576</v>
      </c>
    </row>
    <row r="35" spans="1:11" ht="10.5" customHeight="1">
      <c r="A35" s="28">
        <v>2004</v>
      </c>
      <c r="B35" s="183">
        <v>18.323500000000003</v>
      </c>
      <c r="C35" s="183">
        <v>97.438068000000001</v>
      </c>
      <c r="D35" s="183">
        <v>44.363279999999996</v>
      </c>
      <c r="E35" s="183">
        <v>160.12484800000001</v>
      </c>
      <c r="F35" s="183">
        <v>5.5276435465999993</v>
      </c>
      <c r="G35" s="183">
        <v>39.972499999999997</v>
      </c>
      <c r="H35" s="183">
        <v>114.62470445340003</v>
      </c>
      <c r="I35" s="184">
        <v>0.39059313165090886</v>
      </c>
      <c r="J35" s="184">
        <v>46.643000000000001</v>
      </c>
      <c r="K35" s="184">
        <v>58.990249023005227</v>
      </c>
    </row>
    <row r="36" spans="1:11" ht="10.5" customHeight="1">
      <c r="A36" s="28">
        <v>2005</v>
      </c>
      <c r="B36" s="183">
        <v>17.511000000000003</v>
      </c>
      <c r="C36" s="183">
        <v>116.6496708</v>
      </c>
      <c r="D36" s="183">
        <v>39.972499999999997</v>
      </c>
      <c r="E36" s="183">
        <v>174.13317079999999</v>
      </c>
      <c r="F36" s="183">
        <v>5.4621431365999999</v>
      </c>
      <c r="G36" s="183">
        <v>37.446120000000001</v>
      </c>
      <c r="H36" s="183">
        <v>131.22490766339999</v>
      </c>
      <c r="I36" s="184">
        <v>0.44304866524713626</v>
      </c>
      <c r="J36" s="184">
        <v>49.064</v>
      </c>
      <c r="K36" s="184">
        <v>60.173908777610166</v>
      </c>
    </row>
    <row r="37" spans="1:11" ht="10.5" customHeight="1">
      <c r="A37" s="28">
        <v>2006</v>
      </c>
      <c r="B37" s="183">
        <v>16.955400000000001</v>
      </c>
      <c r="C37" s="183">
        <v>110.39931800000001</v>
      </c>
      <c r="D37" s="183">
        <v>37.446120000000001</v>
      </c>
      <c r="E37" s="183">
        <v>164.800838</v>
      </c>
      <c r="F37" s="183">
        <v>5.8897775864000002</v>
      </c>
      <c r="G37" s="183">
        <v>37.178260000000002</v>
      </c>
      <c r="H37" s="183">
        <v>121.73280041360002</v>
      </c>
      <c r="I37" s="184">
        <v>0.40713879671597425</v>
      </c>
      <c r="J37" s="184">
        <v>47.111000000000004</v>
      </c>
      <c r="K37" s="184">
        <v>56.034493012191497</v>
      </c>
    </row>
    <row r="38" spans="1:11" ht="10.5" customHeight="1">
      <c r="A38" s="28">
        <v>2007</v>
      </c>
      <c r="B38" s="183">
        <v>16.570319999999999</v>
      </c>
      <c r="C38" s="183">
        <v>115.17972920000001</v>
      </c>
      <c r="D38" s="183">
        <v>37.178260000000002</v>
      </c>
      <c r="E38" s="183">
        <v>168.9283092</v>
      </c>
      <c r="F38" s="183">
        <v>4.6160565571999994</v>
      </c>
      <c r="G38" s="183">
        <v>27.989599999999996</v>
      </c>
      <c r="H38" s="183">
        <v>136.32265264279999</v>
      </c>
      <c r="I38" s="184">
        <v>0.45139365739683435</v>
      </c>
      <c r="J38" s="184">
        <v>49.378500000000003</v>
      </c>
      <c r="K38" s="184">
        <v>57.18280989438577</v>
      </c>
    </row>
    <row r="39" spans="1:11" ht="10.5" customHeight="1">
      <c r="A39" s="28">
        <v>2008</v>
      </c>
      <c r="B39" s="183">
        <v>17.816298</v>
      </c>
      <c r="C39" s="183">
        <v>124.31531680000001</v>
      </c>
      <c r="D39" s="183">
        <v>27.989599999999996</v>
      </c>
      <c r="E39" s="183">
        <v>170.12121479999999</v>
      </c>
      <c r="F39" s="183">
        <v>4.7595266328000001</v>
      </c>
      <c r="G39" s="183">
        <v>28.455699999999997</v>
      </c>
      <c r="H39" s="183">
        <v>136.90598816719998</v>
      </c>
      <c r="I39" s="184">
        <v>0.44916992735783251</v>
      </c>
      <c r="J39" s="184">
        <v>40.305703416826752</v>
      </c>
      <c r="K39" s="184">
        <v>45.813909790998501</v>
      </c>
    </row>
    <row r="40" spans="1:11" ht="10.5" customHeight="1">
      <c r="A40" s="28">
        <v>2009</v>
      </c>
      <c r="B40" s="183">
        <v>18.080656000000005</v>
      </c>
      <c r="C40" s="183">
        <v>131.831908</v>
      </c>
      <c r="D40" s="183">
        <v>28.455699999999997</v>
      </c>
      <c r="E40" s="183">
        <v>178.36826400000001</v>
      </c>
      <c r="F40" s="183">
        <v>4.8639206232000003</v>
      </c>
      <c r="G40" s="183">
        <v>34.255400000000002</v>
      </c>
      <c r="H40" s="183">
        <v>139.24894337680001</v>
      </c>
      <c r="I40" s="184">
        <v>0.45293134406068947</v>
      </c>
      <c r="J40" s="184">
        <v>53.05</v>
      </c>
      <c r="K40" s="184">
        <v>59.904919995031449</v>
      </c>
    </row>
    <row r="41" spans="1:11" ht="15" customHeight="1">
      <c r="A41" s="28">
        <v>2010</v>
      </c>
      <c r="B41" s="183">
        <v>28.701371999999999</v>
      </c>
      <c r="C41" s="183">
        <v>95.516279400000002</v>
      </c>
      <c r="D41" s="183">
        <v>34.255400000000002</v>
      </c>
      <c r="E41" s="183">
        <v>158.4730514</v>
      </c>
      <c r="F41" s="183">
        <v>5.5669218617999991</v>
      </c>
      <c r="G41" s="183">
        <v>25.31926</v>
      </c>
      <c r="H41" s="183">
        <v>127.58686953819999</v>
      </c>
      <c r="I41" s="184">
        <v>0.41191432394840732</v>
      </c>
      <c r="J41" s="184">
        <v>36.057499999999997</v>
      </c>
      <c r="K41" s="184">
        <v>40.234213726999855</v>
      </c>
    </row>
    <row r="42" spans="1:11" ht="10.5" customHeight="1">
      <c r="A42" s="28">
        <v>2011</v>
      </c>
      <c r="B42" s="183">
        <v>26.915903999999994</v>
      </c>
      <c r="C42" s="183">
        <v>139.08088499999999</v>
      </c>
      <c r="D42" s="183">
        <v>25.31926</v>
      </c>
      <c r="E42" s="183">
        <v>191.31604899999996</v>
      </c>
      <c r="F42" s="183">
        <v>6.05981353284362</v>
      </c>
      <c r="G42" s="183">
        <v>40.840979999999995</v>
      </c>
      <c r="H42" s="183">
        <v>144.41525546715633</v>
      </c>
      <c r="I42" s="184">
        <v>0.46290811182102981</v>
      </c>
      <c r="J42" s="184">
        <v>34.975000000000001</v>
      </c>
      <c r="K42" s="184">
        <v>38.238252465396982</v>
      </c>
    </row>
    <row r="43" spans="1:11" ht="10.5" customHeight="1">
      <c r="A43" s="28">
        <v>2012</v>
      </c>
      <c r="B43" s="183">
        <v>23.77</v>
      </c>
      <c r="C43" s="183">
        <v>100.2068836052856</v>
      </c>
      <c r="D43" s="183">
        <v>40.840979999999995</v>
      </c>
      <c r="E43" s="183">
        <v>164.81786360528559</v>
      </c>
      <c r="F43" s="183">
        <v>4.1007806337059316</v>
      </c>
      <c r="G43" s="183">
        <v>27.89874</v>
      </c>
      <c r="H43" s="183">
        <v>132.81834297157965</v>
      </c>
      <c r="I43" s="184">
        <v>0.42315786182724846</v>
      </c>
      <c r="J43" s="184">
        <v>152.2775</v>
      </c>
      <c r="K43" s="184">
        <v>163.42996050485104</v>
      </c>
    </row>
    <row r="44" spans="1:11" ht="10.5" customHeight="1">
      <c r="A44" s="28">
        <v>2013</v>
      </c>
      <c r="B44" s="183">
        <v>28.861367999999995</v>
      </c>
      <c r="C44" s="183">
        <v>96.914976370982004</v>
      </c>
      <c r="D44" s="183">
        <v>27.89874</v>
      </c>
      <c r="E44" s="183">
        <v>153.67508437098201</v>
      </c>
      <c r="F44" s="183">
        <v>4.2994865921216876</v>
      </c>
      <c r="G44" s="183">
        <v>25.257899999999999</v>
      </c>
      <c r="H44" s="183">
        <v>124.1176977788603</v>
      </c>
      <c r="I44" s="184">
        <v>0.39241148169635004</v>
      </c>
      <c r="J44" s="184">
        <v>236.28749999999999</v>
      </c>
      <c r="K44" s="184">
        <v>249.28523199628637</v>
      </c>
    </row>
    <row r="45" spans="1:11" ht="10.5" customHeight="1">
      <c r="A45" s="28">
        <v>2014</v>
      </c>
      <c r="B45" s="183">
        <v>27.066787999999995</v>
      </c>
      <c r="C45" s="183">
        <v>130.76188429355477</v>
      </c>
      <c r="D45" s="183">
        <v>25.257899999999999</v>
      </c>
      <c r="E45" s="183">
        <v>183.08657229355478</v>
      </c>
      <c r="F45" s="183">
        <v>4.3226311681977601</v>
      </c>
      <c r="G45" s="183">
        <v>46.462499999999999</v>
      </c>
      <c r="H45" s="183">
        <v>132.301441125357</v>
      </c>
      <c r="I45" s="184">
        <v>0.41528879929609785</v>
      </c>
      <c r="J45" s="184">
        <v>55.383587672941033</v>
      </c>
      <c r="K45" s="184">
        <v>57.430407392406394</v>
      </c>
    </row>
    <row r="46" spans="1:11" ht="10.5" customHeight="1">
      <c r="A46" s="28">
        <v>2015</v>
      </c>
      <c r="B46" s="183">
        <v>23.904</v>
      </c>
      <c r="C46" s="183">
        <v>129.91032658186001</v>
      </c>
      <c r="D46" s="183">
        <v>46.462499999999999</v>
      </c>
      <c r="E46" s="183">
        <v>200.27682658186001</v>
      </c>
      <c r="F46" s="183">
        <v>4.4910607878209028</v>
      </c>
      <c r="G46" s="183">
        <v>66.174399999999991</v>
      </c>
      <c r="H46" s="183">
        <v>129.6113657940391</v>
      </c>
      <c r="I46" s="184">
        <v>0.40393642854342832</v>
      </c>
      <c r="J46" s="184">
        <v>53.821080617795737</v>
      </c>
      <c r="K46" s="184">
        <v>55.32765259804038</v>
      </c>
    </row>
    <row r="47" spans="1:11" ht="10.5" customHeight="1">
      <c r="A47" s="210">
        <v>2016</v>
      </c>
      <c r="B47" s="211">
        <v>21.868400000000001</v>
      </c>
      <c r="C47" s="211">
        <v>128.53375431405959</v>
      </c>
      <c r="D47" s="211">
        <v>66.174399999999991</v>
      </c>
      <c r="E47" s="211">
        <v>216.57655431405959</v>
      </c>
      <c r="F47" s="211">
        <v>4.5324407437451555</v>
      </c>
      <c r="G47" s="211">
        <v>40.07752</v>
      </c>
      <c r="H47" s="211">
        <v>171.96659357031444</v>
      </c>
      <c r="I47" s="212">
        <v>0.53213905055617761</v>
      </c>
      <c r="J47" s="212">
        <v>132.09024288107202</v>
      </c>
      <c r="K47" s="212">
        <v>134.50049169219619</v>
      </c>
    </row>
    <row r="48" spans="1:11" ht="10.5" customHeight="1">
      <c r="A48" s="28">
        <v>2017</v>
      </c>
      <c r="B48" s="183">
        <v>24.204356000000004</v>
      </c>
      <c r="C48" s="183">
        <v>116.86053149180459</v>
      </c>
      <c r="D48" s="183">
        <v>40.07752</v>
      </c>
      <c r="E48" s="183">
        <v>181.14240749180459</v>
      </c>
      <c r="F48" s="183">
        <v>4.8461571856027872</v>
      </c>
      <c r="G48" s="183">
        <v>32.084199999999996</v>
      </c>
      <c r="H48" s="183">
        <v>144.21205030620183</v>
      </c>
      <c r="I48" s="184">
        <v>0.44344826664561487</v>
      </c>
      <c r="J48" s="184">
        <v>86.563528220703617</v>
      </c>
      <c r="K48" s="184">
        <v>86.563528220703617</v>
      </c>
    </row>
    <row r="49" spans="1:11" ht="10.5" customHeight="1">
      <c r="A49" s="28">
        <v>2018</v>
      </c>
      <c r="B49" s="183">
        <v>19.565027999999998</v>
      </c>
      <c r="C49" s="183">
        <v>160.16835494475529</v>
      </c>
      <c r="D49" s="183">
        <v>32.084199999999996</v>
      </c>
      <c r="E49" s="183">
        <v>211.81758294475532</v>
      </c>
      <c r="F49" s="183">
        <v>5.4222001316793076</v>
      </c>
      <c r="G49" s="183">
        <v>52.104079999999996</v>
      </c>
      <c r="H49" s="183">
        <v>154.29130281307602</v>
      </c>
      <c r="I49" s="184">
        <v>0.47194856951414305</v>
      </c>
      <c r="J49" s="184">
        <v>58.96110800223839</v>
      </c>
      <c r="K49" s="184">
        <v>57.641126211983952</v>
      </c>
    </row>
    <row r="50" spans="1:11" ht="10.5" customHeight="1">
      <c r="A50" s="28">
        <v>2019</v>
      </c>
      <c r="B50" s="183">
        <v>26.120891999999998</v>
      </c>
      <c r="C50" s="183">
        <v>162.46444951966319</v>
      </c>
      <c r="D50" s="183">
        <v>52.104079999999996</v>
      </c>
      <c r="E50" s="183">
        <v>240.6894215196632</v>
      </c>
      <c r="F50" s="183">
        <v>5.2043213948799991</v>
      </c>
      <c r="G50" s="183">
        <v>57.709079999999993</v>
      </c>
      <c r="H50" s="183">
        <v>177.7760201247832</v>
      </c>
      <c r="I50" s="184">
        <v>0.54121464340534009</v>
      </c>
      <c r="J50" s="184">
        <v>47.977999999999994</v>
      </c>
      <c r="K50" s="184">
        <v>46.140678194302851</v>
      </c>
    </row>
    <row r="51" spans="1:11" ht="14.25" customHeight="1">
      <c r="A51" s="28">
        <v>2020</v>
      </c>
      <c r="B51" s="183">
        <v>47.916495999999995</v>
      </c>
      <c r="C51" s="183">
        <v>163.73328876399961</v>
      </c>
      <c r="D51" s="183">
        <v>57.709079999999993</v>
      </c>
      <c r="E51" s="183">
        <v>269.35886476399958</v>
      </c>
      <c r="F51" s="183">
        <v>4.92781291896</v>
      </c>
      <c r="G51" s="183">
        <v>39.904060000000001</v>
      </c>
      <c r="H51" s="183">
        <v>224.52699184503956</v>
      </c>
      <c r="I51" s="184">
        <v>0.68014990411808551</v>
      </c>
      <c r="J51" s="184">
        <v>63.959074733096088</v>
      </c>
      <c r="K51" s="184">
        <v>60.693750932905765</v>
      </c>
    </row>
    <row r="52" spans="1:11" s="5" customFormat="1" ht="14.1" customHeight="1">
      <c r="A52" s="28">
        <v>2021</v>
      </c>
      <c r="B52" s="183">
        <v>51.246000000000002</v>
      </c>
      <c r="C52" s="183">
        <v>163.51887603038611</v>
      </c>
      <c r="D52" s="183">
        <v>39.904060000000001</v>
      </c>
      <c r="E52" s="183">
        <v>254.66893603038613</v>
      </c>
      <c r="F52" s="183">
        <v>5.1847781485064353</v>
      </c>
      <c r="G52" s="183">
        <v>41.264599999999994</v>
      </c>
      <c r="H52" s="183">
        <v>208.21955788187969</v>
      </c>
      <c r="I52" s="184">
        <v>0.62650762294246687</v>
      </c>
      <c r="J52" s="184">
        <v>47.494</v>
      </c>
      <c r="K52" s="184">
        <v>43.108565619525649</v>
      </c>
    </row>
    <row r="53" spans="1:11" s="5" customFormat="1" ht="13.5" customHeight="1">
      <c r="A53" s="28">
        <v>2022</v>
      </c>
      <c r="B53" s="183">
        <v>71.239648000000003</v>
      </c>
      <c r="C53" s="183">
        <v>146.417026015077</v>
      </c>
      <c r="D53" s="183">
        <v>41.264599999999994</v>
      </c>
      <c r="E53" s="183">
        <v>258.92127401507696</v>
      </c>
      <c r="F53" s="183">
        <v>5.1056374874488109</v>
      </c>
      <c r="G53" s="183">
        <v>35.946339999999992</v>
      </c>
      <c r="H53" s="183">
        <v>217.86929652762817</v>
      </c>
      <c r="I53" s="184">
        <v>0.65178222215911008</v>
      </c>
      <c r="J53" s="184">
        <v>49.000500000000002</v>
      </c>
      <c r="K53" s="184">
        <v>41.511072330187559</v>
      </c>
    </row>
    <row r="54" spans="1:11" s="5" customFormat="1" ht="11.25">
      <c r="A54" s="28">
        <v>2023</v>
      </c>
      <c r="B54" s="183">
        <v>57.989359999999998</v>
      </c>
      <c r="C54" s="183">
        <v>162.7761272491561</v>
      </c>
      <c r="D54" s="183">
        <v>35.946339999999992</v>
      </c>
      <c r="E54" s="183">
        <v>256.7118272491561</v>
      </c>
      <c r="F54" s="183">
        <v>5.0727428516384157</v>
      </c>
      <c r="G54" s="183">
        <v>36.697999999999993</v>
      </c>
      <c r="H54" s="183">
        <v>214.94108439751767</v>
      </c>
      <c r="I54" s="184">
        <v>0.63770959816109873</v>
      </c>
      <c r="J54" s="184">
        <v>53.484524911032032</v>
      </c>
      <c r="K54" s="184">
        <v>43.742250810514285</v>
      </c>
    </row>
    <row r="55" spans="1:11" s="5" customFormat="1" ht="11.25">
      <c r="A55" s="28">
        <v>2024</v>
      </c>
      <c r="B55" s="183">
        <v>62.420952000000007</v>
      </c>
      <c r="C55" s="183">
        <v>188.6396978373042</v>
      </c>
      <c r="D55" s="183">
        <v>36.697999999999993</v>
      </c>
      <c r="E55" s="183">
        <v>287.75864983730418</v>
      </c>
      <c r="F55" s="183">
        <v>5.121052829197887</v>
      </c>
      <c r="G55" s="183">
        <v>42.406839999999995</v>
      </c>
      <c r="H55" s="183">
        <v>240.23075700810631</v>
      </c>
      <c r="I55" s="184">
        <v>0.7058221787595359</v>
      </c>
      <c r="J55" s="184">
        <v>54.455274812144367</v>
      </c>
      <c r="K55" s="184">
        <v>43.483861673343156</v>
      </c>
    </row>
    <row r="56" spans="1:11" s="5" customFormat="1" ht="11.25">
      <c r="A56" s="4" t="s">
        <v>665</v>
      </c>
      <c r="B56" s="4"/>
    </row>
    <row r="57" spans="1:11" s="5" customFormat="1" ht="11.25">
      <c r="A57" s="5" t="s">
        <v>842</v>
      </c>
      <c r="B57" s="4"/>
    </row>
    <row r="58" spans="1:11" s="5" customFormat="1" ht="11.25">
      <c r="A58" s="4" t="s">
        <v>843</v>
      </c>
      <c r="B58" s="4"/>
    </row>
    <row r="59" spans="1:11">
      <c r="A59" s="4" t="s">
        <v>844</v>
      </c>
      <c r="B59" s="4"/>
      <c r="C59" s="5"/>
      <c r="D59" s="5"/>
      <c r="E59" s="5"/>
      <c r="F59" s="5"/>
      <c r="G59" s="5"/>
      <c r="H59" s="5"/>
      <c r="I59" s="5"/>
      <c r="J59" s="5"/>
      <c r="K59" s="5"/>
    </row>
    <row r="60" spans="1:11">
      <c r="A60" s="4" t="s">
        <v>845</v>
      </c>
      <c r="B60" s="4"/>
      <c r="C60" s="5"/>
      <c r="D60" s="5"/>
      <c r="E60" s="5"/>
      <c r="F60" s="5"/>
      <c r="G60" s="5"/>
      <c r="H60" s="5"/>
      <c r="I60" s="5"/>
      <c r="J60" s="5"/>
      <c r="K60" s="5"/>
    </row>
    <row r="61" spans="1:11">
      <c r="A61" s="4" t="s">
        <v>709</v>
      </c>
      <c r="B61" s="5"/>
      <c r="C61" s="5"/>
      <c r="D61" s="5"/>
      <c r="E61" s="5"/>
      <c r="F61" s="5"/>
      <c r="G61" s="5"/>
      <c r="H61" s="5"/>
      <c r="I61" s="5"/>
      <c r="J61" s="5"/>
      <c r="K61" s="5"/>
    </row>
    <row r="62" spans="1:11">
      <c r="A62" s="6" t="s">
        <v>44</v>
      </c>
    </row>
    <row r="65" spans="1:11" customFormat="1">
      <c r="A65" s="26"/>
      <c r="B65" s="26"/>
      <c r="C65" s="26"/>
      <c r="D65" s="26"/>
      <c r="E65" s="26"/>
      <c r="F65" s="26"/>
      <c r="G65" s="26"/>
      <c r="H65" s="26"/>
      <c r="I65" s="26"/>
      <c r="J65" s="26"/>
      <c r="K65" s="26"/>
    </row>
    <row r="66" spans="1:11" customFormat="1">
      <c r="A66" s="26"/>
      <c r="B66" s="26"/>
      <c r="C66" s="26"/>
      <c r="D66" s="26"/>
      <c r="E66" s="26"/>
      <c r="F66" s="26"/>
      <c r="G66" s="26"/>
      <c r="H66" s="26"/>
      <c r="I66" s="26"/>
      <c r="J66" s="26"/>
      <c r="K66" s="26"/>
    </row>
    <row r="67" spans="1:11" customFormat="1">
      <c r="A67" s="26"/>
    </row>
    <row r="68" spans="1:11" customFormat="1" ht="12"/>
    <row r="69" spans="1:11" customFormat="1" ht="12"/>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ustomFormat="1" ht="12"/>
    <row r="90" spans="1:11" customFormat="1" ht="12"/>
    <row r="91" spans="1:11" customFormat="1" ht="12"/>
    <row r="92" spans="1:11">
      <c r="A92"/>
      <c r="B92"/>
      <c r="C92"/>
      <c r="D92"/>
      <c r="E92"/>
      <c r="F92"/>
      <c r="G92"/>
      <c r="H92"/>
      <c r="I92"/>
      <c r="J92"/>
      <c r="K92"/>
    </row>
    <row r="93" spans="1:11">
      <c r="A93"/>
      <c r="B93"/>
      <c r="C93"/>
      <c r="D93"/>
      <c r="E93"/>
      <c r="F93"/>
      <c r="G93"/>
      <c r="H93"/>
      <c r="I93"/>
      <c r="J93"/>
      <c r="K93"/>
    </row>
    <row r="94" spans="1:11">
      <c r="A94"/>
    </row>
  </sheetData>
  <conditionalFormatting sqref="A5:K55">
    <cfRule type="expression" dxfId="167" priority="1">
      <formula>MOD(ROW(),2)=1</formula>
    </cfRule>
  </conditionalFormatting>
  <pageMargins left="0.25" right="0.25" top="0.75" bottom="0.75" header="0.3" footer="0.3"/>
  <pageSetup scale="60"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EDBB5-DEC7-415B-A086-F989622F66A1}">
  <sheetPr>
    <pageSetUpPr fitToPage="1"/>
  </sheetPr>
  <dimension ref="A1:O90"/>
  <sheetViews>
    <sheetView showGridLines="0" zoomScaleNormal="100" workbookViewId="0"/>
  </sheetViews>
  <sheetFormatPr defaultColWidth="9.5703125" defaultRowHeight="14.25"/>
  <cols>
    <col min="1" max="1" width="11.85546875" style="26" customWidth="1"/>
    <col min="2" max="8" width="16.85546875" style="26" customWidth="1"/>
    <col min="9" max="10" width="21.28515625" style="26" customWidth="1"/>
    <col min="11" max="12" width="13.140625" style="26" customWidth="1"/>
    <col min="13" max="13" width="2.42578125" style="45" customWidth="1"/>
    <col min="14" max="14" width="2.42578125" style="26" customWidth="1"/>
    <col min="15" max="16" width="9.5703125" style="26"/>
    <col min="17" max="17" width="10" style="26" bestFit="1" customWidth="1"/>
    <col min="18" max="18" width="11.85546875" style="26" bestFit="1" customWidth="1"/>
    <col min="19" max="19" width="8.5703125" style="26" bestFit="1" customWidth="1"/>
    <col min="20" max="20" width="17.28515625" style="26" bestFit="1" customWidth="1"/>
    <col min="21" max="21" width="13.5703125" style="26" bestFit="1" customWidth="1"/>
    <col min="22" max="22" width="8.85546875" style="26" bestFit="1" customWidth="1"/>
    <col min="23" max="23" width="14.42578125" style="26" bestFit="1" customWidth="1"/>
    <col min="24" max="24" width="16.140625" style="26" bestFit="1" customWidth="1"/>
    <col min="25" max="25" width="21.42578125" style="26" bestFit="1" customWidth="1"/>
    <col min="26" max="26" width="22.5703125" style="26" bestFit="1" customWidth="1"/>
    <col min="27" max="27" width="22.85546875" style="26" bestFit="1" customWidth="1"/>
    <col min="28" max="28" width="29.42578125" style="26" bestFit="1" customWidth="1"/>
    <col min="29" max="16384" width="9.5703125" style="26"/>
  </cols>
  <sheetData>
    <row r="1" spans="1:15">
      <c r="A1" s="36" t="s">
        <v>846</v>
      </c>
      <c r="O1" s="16" t="str">
        <f>HYPERLINK("#'"&amp;"Index'!A1","INDEX")</f>
        <v>INDEX</v>
      </c>
    </row>
    <row r="2" spans="1:15">
      <c r="A2" s="163"/>
      <c r="B2" s="164" t="s">
        <v>847</v>
      </c>
      <c r="C2" s="164"/>
      <c r="D2" s="164"/>
      <c r="E2" s="164"/>
      <c r="F2" s="164" t="s">
        <v>848</v>
      </c>
      <c r="G2" s="164"/>
      <c r="H2" s="164"/>
      <c r="I2" s="164"/>
      <c r="J2" s="163"/>
      <c r="K2" s="164" t="s">
        <v>835</v>
      </c>
      <c r="L2" s="164"/>
    </row>
    <row r="3" spans="1:15">
      <c r="A3" s="165"/>
      <c r="B3" s="166" t="s">
        <v>849</v>
      </c>
      <c r="C3" s="166"/>
      <c r="D3" s="166"/>
      <c r="E3" s="166"/>
      <c r="F3" s="166"/>
      <c r="G3" s="209"/>
      <c r="H3" s="209"/>
      <c r="I3" s="209"/>
      <c r="J3" s="169" t="s">
        <v>628</v>
      </c>
      <c r="K3" s="166" t="s">
        <v>673</v>
      </c>
      <c r="L3" s="166"/>
    </row>
    <row r="4" spans="1:15" ht="38.25" customHeight="1">
      <c r="A4" s="27" t="s">
        <v>277</v>
      </c>
      <c r="B4" s="27" t="s">
        <v>659</v>
      </c>
      <c r="C4" s="27" t="s">
        <v>660</v>
      </c>
      <c r="D4" s="27" t="s">
        <v>688</v>
      </c>
      <c r="E4" s="27" t="s">
        <v>634</v>
      </c>
      <c r="F4" s="27" t="s">
        <v>661</v>
      </c>
      <c r="G4" s="37" t="s">
        <v>689</v>
      </c>
      <c r="H4" s="37" t="s">
        <v>850</v>
      </c>
      <c r="I4" s="27" t="s">
        <v>725</v>
      </c>
      <c r="J4" s="27" t="s">
        <v>840</v>
      </c>
      <c r="K4" s="27" t="s">
        <v>752</v>
      </c>
      <c r="L4" s="27" t="s">
        <v>690</v>
      </c>
    </row>
    <row r="5" spans="1:15" ht="15" customHeight="1">
      <c r="A5" s="28">
        <v>1970</v>
      </c>
      <c r="B5" s="183">
        <v>2602.3000000000002</v>
      </c>
      <c r="C5" s="183">
        <v>83.4</v>
      </c>
      <c r="D5" s="183">
        <v>445.5</v>
      </c>
      <c r="E5" s="183">
        <v>3131.2000000000003</v>
      </c>
      <c r="F5" s="183">
        <v>147.19999999999999</v>
      </c>
      <c r="G5" s="183">
        <v>553.9</v>
      </c>
      <c r="H5" s="183">
        <v>350.1</v>
      </c>
      <c r="I5" s="183">
        <v>2080.0000000000005</v>
      </c>
      <c r="J5" s="184">
        <v>10.143768409964304</v>
      </c>
      <c r="K5" s="184">
        <v>3.67</v>
      </c>
      <c r="L5" s="184">
        <v>18.180917467551769</v>
      </c>
    </row>
    <row r="6" spans="1:15" ht="11.1" customHeight="1">
      <c r="A6" s="28">
        <v>1971</v>
      </c>
      <c r="B6" s="183">
        <v>2490.3000000000002</v>
      </c>
      <c r="C6" s="183">
        <v>59.7</v>
      </c>
      <c r="D6" s="183">
        <v>553.9</v>
      </c>
      <c r="E6" s="183">
        <v>3103.9</v>
      </c>
      <c r="F6" s="183">
        <v>137</v>
      </c>
      <c r="G6" s="183">
        <v>489.8</v>
      </c>
      <c r="H6" s="183">
        <v>249.8</v>
      </c>
      <c r="I6" s="183">
        <v>2227.2999999999997</v>
      </c>
      <c r="J6" s="184">
        <v>10.725653830040304</v>
      </c>
      <c r="K6" s="184">
        <v>3.88</v>
      </c>
      <c r="L6" s="184">
        <v>18.292395455188345</v>
      </c>
      <c r="M6" s="213"/>
    </row>
    <row r="7" spans="1:15" ht="11.1" customHeight="1">
      <c r="A7" s="28">
        <v>1972</v>
      </c>
      <c r="B7" s="183">
        <v>2449.5</v>
      </c>
      <c r="C7" s="183">
        <v>69.8</v>
      </c>
      <c r="D7" s="183">
        <v>489.8</v>
      </c>
      <c r="E7" s="183">
        <v>3009.1000000000004</v>
      </c>
      <c r="F7" s="183">
        <v>128.80000000000001</v>
      </c>
      <c r="G7" s="183">
        <v>398.2</v>
      </c>
      <c r="H7" s="183">
        <v>236.7</v>
      </c>
      <c r="I7" s="183">
        <v>2245.4000000000005</v>
      </c>
      <c r="J7" s="184">
        <v>10.697678850478335</v>
      </c>
      <c r="K7" s="184">
        <v>6.48</v>
      </c>
      <c r="L7" s="184">
        <v>29.284164859002171</v>
      </c>
      <c r="M7" s="213"/>
    </row>
    <row r="8" spans="1:15" ht="11.1" customHeight="1">
      <c r="A8" s="28">
        <v>1973</v>
      </c>
      <c r="B8" s="183">
        <v>2501.8000000000002</v>
      </c>
      <c r="C8" s="183">
        <v>157.4</v>
      </c>
      <c r="D8" s="183">
        <v>398.2</v>
      </c>
      <c r="E8" s="183">
        <v>3057.4</v>
      </c>
      <c r="F8" s="183">
        <v>186.2</v>
      </c>
      <c r="G8" s="183">
        <v>476.1</v>
      </c>
      <c r="H8" s="183">
        <v>225</v>
      </c>
      <c r="I8" s="183">
        <v>2170.1000000000004</v>
      </c>
      <c r="J8" s="184">
        <v>10.24071653398393</v>
      </c>
      <c r="K8" s="184">
        <v>7.57</v>
      </c>
      <c r="L8" s="184">
        <v>32.433590402742077</v>
      </c>
      <c r="M8" s="213"/>
    </row>
    <row r="9" spans="1:15" ht="11.1" customHeight="1">
      <c r="A9" s="28">
        <v>1974</v>
      </c>
      <c r="B9" s="183">
        <v>2747.9</v>
      </c>
      <c r="C9" s="183">
        <v>108.6</v>
      </c>
      <c r="D9" s="183">
        <v>476.1</v>
      </c>
      <c r="E9" s="183">
        <v>3332.6</v>
      </c>
      <c r="F9" s="183">
        <v>147.6</v>
      </c>
      <c r="G9" s="183">
        <v>511.9</v>
      </c>
      <c r="H9" s="183">
        <v>281</v>
      </c>
      <c r="I9" s="183">
        <v>2392.1</v>
      </c>
      <c r="J9" s="184">
        <v>11.185668727262524</v>
      </c>
      <c r="K9" s="184">
        <v>4.87</v>
      </c>
      <c r="L9" s="184">
        <v>19.147597703860971</v>
      </c>
      <c r="M9" s="213"/>
    </row>
    <row r="10" spans="1:15" ht="11.1" customHeight="1">
      <c r="A10" s="28">
        <v>1975</v>
      </c>
      <c r="B10" s="183">
        <v>2544.4</v>
      </c>
      <c r="C10" s="183">
        <v>91</v>
      </c>
      <c r="D10" s="183">
        <v>511.9</v>
      </c>
      <c r="E10" s="183">
        <v>3147.3</v>
      </c>
      <c r="F10" s="183">
        <v>152.5</v>
      </c>
      <c r="G10" s="183">
        <v>443</v>
      </c>
      <c r="H10" s="183">
        <v>283.3</v>
      </c>
      <c r="I10" s="183">
        <v>2268.5</v>
      </c>
      <c r="J10" s="184">
        <v>10.503627768285851</v>
      </c>
      <c r="K10" s="184">
        <v>9.35</v>
      </c>
      <c r="L10" s="184">
        <v>33.637933515613753</v>
      </c>
      <c r="M10" s="213"/>
    </row>
    <row r="11" spans="1:15" ht="11.1" customHeight="1">
      <c r="A11" s="28">
        <v>1976</v>
      </c>
      <c r="B11" s="183">
        <v>3085.5</v>
      </c>
      <c r="C11" s="183">
        <v>88.4</v>
      </c>
      <c r="D11" s="183">
        <v>443</v>
      </c>
      <c r="E11" s="183">
        <v>3616.9</v>
      </c>
      <c r="F11" s="183">
        <v>326.60000000000002</v>
      </c>
      <c r="G11" s="183">
        <v>510</v>
      </c>
      <c r="H11" s="183">
        <v>380.6</v>
      </c>
      <c r="I11" s="183">
        <v>2399.7000000000003</v>
      </c>
      <c r="J11" s="184">
        <v>11.006031141789164</v>
      </c>
      <c r="K11" s="184">
        <v>6.93</v>
      </c>
      <c r="L11" s="184">
        <v>23.630101953830938</v>
      </c>
      <c r="M11" s="213"/>
    </row>
    <row r="12" spans="1:15" ht="11.1" customHeight="1">
      <c r="A12" s="28">
        <v>1977</v>
      </c>
      <c r="B12" s="183">
        <v>2918.9</v>
      </c>
      <c r="C12" s="183">
        <v>154.19999999999999</v>
      </c>
      <c r="D12" s="183">
        <v>510</v>
      </c>
      <c r="E12" s="183">
        <v>3583.1</v>
      </c>
      <c r="F12" s="183">
        <v>189.2</v>
      </c>
      <c r="G12" s="183">
        <v>529.9</v>
      </c>
      <c r="H12" s="183">
        <v>426.5</v>
      </c>
      <c r="I12" s="183">
        <v>2437.5</v>
      </c>
      <c r="J12" s="184">
        <v>11.067522100990288</v>
      </c>
      <c r="K12" s="184">
        <v>6.76</v>
      </c>
      <c r="L12" s="184">
        <v>21.702141320748659</v>
      </c>
      <c r="M12" s="213"/>
    </row>
    <row r="13" spans="1:15" ht="11.1" customHeight="1">
      <c r="A13" s="28">
        <v>1978</v>
      </c>
      <c r="B13" s="183">
        <v>3052.9</v>
      </c>
      <c r="C13" s="183">
        <v>149.19999999999999</v>
      </c>
      <c r="D13" s="183">
        <v>529.9</v>
      </c>
      <c r="E13" s="183">
        <v>3732</v>
      </c>
      <c r="F13" s="183">
        <v>281.5</v>
      </c>
      <c r="G13" s="183">
        <v>641</v>
      </c>
      <c r="H13" s="183">
        <v>379.5</v>
      </c>
      <c r="I13" s="183">
        <v>2430</v>
      </c>
      <c r="J13" s="184">
        <v>10.917177707392682</v>
      </c>
      <c r="K13" s="184">
        <v>7.81</v>
      </c>
      <c r="L13" s="184">
        <v>23.426017577011908</v>
      </c>
      <c r="M13" s="213"/>
    </row>
    <row r="14" spans="1:15" ht="11.1" customHeight="1">
      <c r="A14" s="28">
        <v>1979</v>
      </c>
      <c r="B14" s="183">
        <v>3150.7</v>
      </c>
      <c r="C14" s="183">
        <v>169</v>
      </c>
      <c r="D14" s="183">
        <v>641</v>
      </c>
      <c r="E14" s="183">
        <v>3960.7</v>
      </c>
      <c r="F14" s="183">
        <v>187.6</v>
      </c>
      <c r="G14" s="183">
        <v>758</v>
      </c>
      <c r="H14" s="183">
        <v>439.6</v>
      </c>
      <c r="I14" s="183">
        <v>2575.5</v>
      </c>
      <c r="J14" s="184">
        <v>11.443869276399102</v>
      </c>
      <c r="K14" s="184">
        <v>6.98</v>
      </c>
      <c r="L14" s="184">
        <v>19.333037890538446</v>
      </c>
      <c r="M14" s="213"/>
    </row>
    <row r="15" spans="1:15" ht="15" customHeight="1">
      <c r="A15" s="28">
        <v>1980</v>
      </c>
      <c r="B15" s="183">
        <v>2902.1</v>
      </c>
      <c r="C15" s="183">
        <v>143.1</v>
      </c>
      <c r="D15" s="183">
        <v>758</v>
      </c>
      <c r="E15" s="183">
        <v>3803.2</v>
      </c>
      <c r="F15" s="183">
        <v>296.58999999999997</v>
      </c>
      <c r="G15" s="183">
        <v>617.5</v>
      </c>
      <c r="H15" s="183">
        <v>297</v>
      </c>
      <c r="I15" s="183">
        <v>2592.1099999999997</v>
      </c>
      <c r="J15" s="184">
        <v>11.382582577307815</v>
      </c>
      <c r="K15" s="184">
        <v>11.4</v>
      </c>
      <c r="L15" s="184">
        <v>28.952380952380953</v>
      </c>
      <c r="M15" s="213"/>
    </row>
    <row r="16" spans="1:15" ht="11.1" customHeight="1">
      <c r="A16" s="28">
        <v>1981</v>
      </c>
      <c r="B16" s="183">
        <v>2984.5</v>
      </c>
      <c r="C16" s="183">
        <v>146.30000000000001</v>
      </c>
      <c r="D16" s="183">
        <v>617.5</v>
      </c>
      <c r="E16" s="183">
        <v>3748.3</v>
      </c>
      <c r="F16" s="183">
        <v>426.12900000000002</v>
      </c>
      <c r="G16" s="183">
        <v>576.20000000000005</v>
      </c>
      <c r="H16" s="183">
        <v>277.5</v>
      </c>
      <c r="I16" s="183">
        <v>2468.4710000000005</v>
      </c>
      <c r="J16" s="184">
        <v>10.734069384169835</v>
      </c>
      <c r="K16" s="184">
        <v>14.7</v>
      </c>
      <c r="L16" s="184">
        <v>34.113060428849899</v>
      </c>
      <c r="M16" s="213"/>
    </row>
    <row r="17" spans="1:13" ht="11.1" customHeight="1">
      <c r="A17" s="28">
        <v>1982</v>
      </c>
      <c r="B17" s="183">
        <v>3396.1</v>
      </c>
      <c r="C17" s="183">
        <v>177.1</v>
      </c>
      <c r="D17" s="183">
        <v>576.20000000000005</v>
      </c>
      <c r="E17" s="183">
        <v>4149.3999999999996</v>
      </c>
      <c r="F17" s="183">
        <v>163.47</v>
      </c>
      <c r="G17" s="183">
        <v>698.7</v>
      </c>
      <c r="H17" s="183">
        <v>444.3</v>
      </c>
      <c r="I17" s="183">
        <v>2842.9299999999994</v>
      </c>
      <c r="J17" s="184">
        <v>12.244086688373212</v>
      </c>
      <c r="K17" s="184">
        <v>8.24</v>
      </c>
      <c r="L17" s="184">
        <v>18.008567182446019</v>
      </c>
      <c r="M17" s="213"/>
    </row>
    <row r="18" spans="1:13" ht="11.1" customHeight="1">
      <c r="A18" s="28">
        <v>1983</v>
      </c>
      <c r="B18" s="183">
        <v>3219</v>
      </c>
      <c r="C18" s="183">
        <v>217.2</v>
      </c>
      <c r="D18" s="183">
        <v>698.7</v>
      </c>
      <c r="E18" s="183">
        <v>4134.8999999999996</v>
      </c>
      <c r="F18" s="183">
        <v>226.65700000000001</v>
      </c>
      <c r="G18" s="183">
        <v>683.7</v>
      </c>
      <c r="H18" s="183">
        <v>374.1</v>
      </c>
      <c r="I18" s="183">
        <v>2850.4429999999998</v>
      </c>
      <c r="J18" s="184">
        <v>12.165419727110159</v>
      </c>
      <c r="K18" s="184">
        <v>12.5</v>
      </c>
      <c r="L18" s="184">
        <v>26.290882322010727</v>
      </c>
      <c r="M18" s="213"/>
    </row>
    <row r="19" spans="1:13" ht="11.1" customHeight="1">
      <c r="A19" s="28">
        <v>1984</v>
      </c>
      <c r="B19" s="183">
        <v>3605.3</v>
      </c>
      <c r="C19" s="183">
        <v>263.60000000000002</v>
      </c>
      <c r="D19" s="183">
        <v>683.7</v>
      </c>
      <c r="E19" s="183">
        <v>4552.6000000000004</v>
      </c>
      <c r="F19" s="183">
        <v>312.88299999999998</v>
      </c>
      <c r="G19" s="183">
        <v>766.3</v>
      </c>
      <c r="H19" s="183">
        <v>382.8</v>
      </c>
      <c r="I19" s="183">
        <v>3090.6170000000002</v>
      </c>
      <c r="J19" s="184">
        <v>13.076552371926143</v>
      </c>
      <c r="K19" s="184">
        <v>10.6</v>
      </c>
      <c r="L19" s="184">
        <v>21.517599772644228</v>
      </c>
      <c r="M19" s="213"/>
    </row>
    <row r="20" spans="1:13" ht="11.1" customHeight="1">
      <c r="A20" s="28">
        <v>1985</v>
      </c>
      <c r="B20" s="183">
        <v>3802.9</v>
      </c>
      <c r="C20" s="183">
        <v>281.8</v>
      </c>
      <c r="D20" s="183">
        <v>766.3</v>
      </c>
      <c r="E20" s="183">
        <v>4851</v>
      </c>
      <c r="F20" s="183">
        <v>195.06800000000001</v>
      </c>
      <c r="G20" s="183">
        <v>752</v>
      </c>
      <c r="H20" s="183">
        <v>655.1</v>
      </c>
      <c r="I20" s="183">
        <v>3248.8319999999999</v>
      </c>
      <c r="J20" s="184">
        <v>13.623879295161574</v>
      </c>
      <c r="K20" s="184">
        <v>9.08</v>
      </c>
      <c r="L20" s="184">
        <v>17.866629936443598</v>
      </c>
      <c r="M20" s="213"/>
    </row>
    <row r="21" spans="1:13" ht="11.1" customHeight="1">
      <c r="A21" s="28">
        <v>1986</v>
      </c>
      <c r="B21" s="183">
        <v>3605.1</v>
      </c>
      <c r="C21" s="183">
        <v>263.5</v>
      </c>
      <c r="D21" s="183">
        <v>752</v>
      </c>
      <c r="E21" s="183">
        <v>4620.6000000000004</v>
      </c>
      <c r="F21" s="183">
        <v>261.113</v>
      </c>
      <c r="G21" s="183">
        <v>652.1</v>
      </c>
      <c r="H21" s="183">
        <v>401.8</v>
      </c>
      <c r="I21" s="183">
        <v>3305.587</v>
      </c>
      <c r="J21" s="184">
        <v>13.736020211842044</v>
      </c>
      <c r="K21" s="184">
        <v>11.1</v>
      </c>
      <c r="L21" s="184">
        <v>21.407907425265186</v>
      </c>
      <c r="M21" s="213"/>
    </row>
    <row r="22" spans="1:13" ht="11.1" customHeight="1">
      <c r="A22" s="28">
        <v>1987</v>
      </c>
      <c r="B22" s="183">
        <v>3761.9</v>
      </c>
      <c r="C22" s="183">
        <v>387.9</v>
      </c>
      <c r="D22" s="183">
        <v>652.1</v>
      </c>
      <c r="E22" s="183">
        <v>4801.9000000000005</v>
      </c>
      <c r="F22" s="183">
        <v>282.029</v>
      </c>
      <c r="G22" s="183">
        <v>793.8</v>
      </c>
      <c r="H22" s="183">
        <v>469.8</v>
      </c>
      <c r="I22" s="183">
        <v>3256.2710000000006</v>
      </c>
      <c r="J22" s="184">
        <v>13.4111093721685</v>
      </c>
      <c r="K22" s="184">
        <v>12.5</v>
      </c>
      <c r="L22" s="184">
        <v>23.528968866468396</v>
      </c>
      <c r="M22" s="213"/>
    </row>
    <row r="23" spans="1:13" ht="11.1" customHeight="1">
      <c r="A23" s="28">
        <v>1988</v>
      </c>
      <c r="B23" s="183">
        <v>3874.4</v>
      </c>
      <c r="C23" s="183">
        <v>425.1</v>
      </c>
      <c r="D23" s="183">
        <v>793.8</v>
      </c>
      <c r="E23" s="183">
        <v>5093.3</v>
      </c>
      <c r="F23" s="183">
        <v>322.86399999999998</v>
      </c>
      <c r="G23" s="183">
        <v>792.5</v>
      </c>
      <c r="H23" s="183">
        <v>413.2</v>
      </c>
      <c r="I23" s="183">
        <v>3564.7360000000008</v>
      </c>
      <c r="J23" s="184">
        <v>14.548695826072056</v>
      </c>
      <c r="K23" s="184">
        <v>9.75</v>
      </c>
      <c r="L23" s="184">
        <v>17.726305837863389</v>
      </c>
      <c r="M23" s="213"/>
    </row>
    <row r="24" spans="1:13" ht="11.1" customHeight="1">
      <c r="A24" s="28">
        <v>1989</v>
      </c>
      <c r="B24" s="183">
        <v>4020.7</v>
      </c>
      <c r="C24" s="183">
        <v>364</v>
      </c>
      <c r="D24" s="183">
        <v>792.5</v>
      </c>
      <c r="E24" s="183">
        <v>5177.2</v>
      </c>
      <c r="F24" s="183">
        <v>256.8</v>
      </c>
      <c r="G24" s="183">
        <v>835.6</v>
      </c>
      <c r="H24" s="183">
        <v>433.3</v>
      </c>
      <c r="I24" s="183">
        <v>3651.4999999999995</v>
      </c>
      <c r="J24" s="184">
        <v>14.762959788471022</v>
      </c>
      <c r="K24" s="184">
        <v>11.4</v>
      </c>
      <c r="L24" s="184">
        <v>19.944365716685038</v>
      </c>
      <c r="M24" s="213"/>
    </row>
    <row r="25" spans="1:13" ht="15" customHeight="1">
      <c r="A25" s="28">
        <v>1990</v>
      </c>
      <c r="B25" s="183">
        <v>4397.3</v>
      </c>
      <c r="C25" s="183">
        <v>381.8</v>
      </c>
      <c r="D25" s="183">
        <v>835.6</v>
      </c>
      <c r="E25" s="183">
        <v>5614.7000000000007</v>
      </c>
      <c r="F25" s="183">
        <v>378.34764276680005</v>
      </c>
      <c r="G25" s="183">
        <v>866.9</v>
      </c>
      <c r="H25" s="183">
        <v>602.4</v>
      </c>
      <c r="I25" s="183">
        <v>3767.0523572332008</v>
      </c>
      <c r="J25" s="184">
        <v>15.060257612913185</v>
      </c>
      <c r="K25" s="184">
        <v>10.5</v>
      </c>
      <c r="L25" s="184">
        <v>17.704486822803378</v>
      </c>
      <c r="M25" s="213"/>
    </row>
    <row r="26" spans="1:13" ht="11.1" customHeight="1">
      <c r="A26" s="28">
        <v>1991</v>
      </c>
      <c r="B26" s="183">
        <v>4266</v>
      </c>
      <c r="C26" s="183">
        <v>496.10923000000003</v>
      </c>
      <c r="D26" s="183">
        <v>866.9</v>
      </c>
      <c r="E26" s="183">
        <v>5629.0092299999997</v>
      </c>
      <c r="F26" s="183">
        <v>345.01757641270001</v>
      </c>
      <c r="G26" s="183">
        <v>905.5</v>
      </c>
      <c r="H26" s="183">
        <v>402</v>
      </c>
      <c r="I26" s="183">
        <v>3976.4916535872999</v>
      </c>
      <c r="J26" s="184">
        <v>15.686790773659627</v>
      </c>
      <c r="K26" s="184">
        <v>12.5</v>
      </c>
      <c r="L26" s="184">
        <v>20.390519224181524</v>
      </c>
      <c r="M26" s="213"/>
    </row>
    <row r="27" spans="1:13" ht="11.1" customHeight="1">
      <c r="A27" s="28">
        <v>1992</v>
      </c>
      <c r="B27" s="183">
        <v>4689.3</v>
      </c>
      <c r="C27" s="183">
        <v>421.74542593000001</v>
      </c>
      <c r="D27" s="183">
        <v>905.5</v>
      </c>
      <c r="E27" s="183">
        <v>6016.5454259300004</v>
      </c>
      <c r="F27" s="183">
        <v>359.87023523240003</v>
      </c>
      <c r="G27" s="183">
        <v>913.6</v>
      </c>
      <c r="H27" s="183">
        <v>606.9</v>
      </c>
      <c r="I27" s="183">
        <v>4136.1751906976006</v>
      </c>
      <c r="J27" s="184">
        <v>16.10070764867066</v>
      </c>
      <c r="K27" s="184">
        <v>13</v>
      </c>
      <c r="L27" s="184">
        <v>20.733321637613436</v>
      </c>
      <c r="M27" s="213"/>
    </row>
    <row r="28" spans="1:13" ht="11.1" customHeight="1">
      <c r="A28" s="28">
        <v>1993</v>
      </c>
      <c r="B28" s="183">
        <v>5056.3999999999996</v>
      </c>
      <c r="C28" s="183">
        <v>510.16515999999996</v>
      </c>
      <c r="D28" s="183">
        <v>913.6</v>
      </c>
      <c r="E28" s="183">
        <v>6480.1651599999996</v>
      </c>
      <c r="F28" s="183">
        <v>437.87116909610006</v>
      </c>
      <c r="G28" s="183">
        <v>755.8</v>
      </c>
      <c r="H28" s="183">
        <v>817</v>
      </c>
      <c r="I28" s="183">
        <v>4469.4939909038994</v>
      </c>
      <c r="J28" s="184">
        <v>17.173518245197592</v>
      </c>
      <c r="K28" s="184">
        <v>16.5</v>
      </c>
      <c r="L28" s="184">
        <v>25.705338920998926</v>
      </c>
      <c r="M28" s="213"/>
    </row>
    <row r="29" spans="1:13" ht="11.1" customHeight="1">
      <c r="A29" s="28">
        <v>1994</v>
      </c>
      <c r="B29" s="183">
        <v>5599.3</v>
      </c>
      <c r="C29" s="183">
        <v>544.65210465999996</v>
      </c>
      <c r="D29" s="183">
        <v>755.8</v>
      </c>
      <c r="E29" s="183">
        <v>6899.7521046600004</v>
      </c>
      <c r="F29" s="183">
        <v>802.10089788610014</v>
      </c>
      <c r="G29" s="183">
        <v>1040.4000000000001</v>
      </c>
      <c r="H29" s="183">
        <v>600.5</v>
      </c>
      <c r="I29" s="183">
        <v>4456.7512067739008</v>
      </c>
      <c r="J29" s="184">
        <v>16.917775880190639</v>
      </c>
      <c r="K29" s="184">
        <v>10.8</v>
      </c>
      <c r="L29" s="184">
        <v>16.474213280046374</v>
      </c>
      <c r="M29" s="213"/>
    </row>
    <row r="30" spans="1:13" ht="11.1" customHeight="1">
      <c r="A30" s="28">
        <v>1995</v>
      </c>
      <c r="B30" s="183">
        <v>5585.4</v>
      </c>
      <c r="C30" s="183">
        <v>483.69621321</v>
      </c>
      <c r="D30" s="183">
        <v>1040.4000000000001</v>
      </c>
      <c r="E30" s="183">
        <v>7109.496213209999</v>
      </c>
      <c r="F30" s="183">
        <v>662.11935758230004</v>
      </c>
      <c r="G30" s="183">
        <v>999</v>
      </c>
      <c r="H30" s="183">
        <v>708.6</v>
      </c>
      <c r="I30" s="183">
        <v>4739.7768556276988</v>
      </c>
      <c r="J30" s="184">
        <v>17.781475840543294</v>
      </c>
      <c r="K30" s="184">
        <v>9.9</v>
      </c>
      <c r="L30" s="184">
        <v>14.790910313298372</v>
      </c>
      <c r="M30" s="213"/>
    </row>
    <row r="31" spans="1:13" ht="11.1" customHeight="1">
      <c r="A31" s="28">
        <v>1996</v>
      </c>
      <c r="B31" s="183">
        <v>5564.6</v>
      </c>
      <c r="C31" s="183">
        <v>625.1959055399999</v>
      </c>
      <c r="D31" s="183">
        <v>999</v>
      </c>
      <c r="E31" s="183">
        <v>7188.7959055400006</v>
      </c>
      <c r="F31" s="183">
        <v>586.32060020920005</v>
      </c>
      <c r="G31" s="183">
        <v>1008.2</v>
      </c>
      <c r="H31" s="183">
        <v>653.20000000000005</v>
      </c>
      <c r="I31" s="183">
        <v>4941.0753053308008</v>
      </c>
      <c r="J31" s="184">
        <v>18.322877123751891</v>
      </c>
      <c r="K31" s="184">
        <v>10.5</v>
      </c>
      <c r="L31" s="184">
        <v>15.405833675685191</v>
      </c>
      <c r="M31" s="213"/>
    </row>
    <row r="32" spans="1:13" ht="11.1" customHeight="1">
      <c r="A32" s="28">
        <v>1997</v>
      </c>
      <c r="B32" s="183">
        <v>5960.9</v>
      </c>
      <c r="C32" s="183">
        <v>576.04120804000013</v>
      </c>
      <c r="D32" s="183">
        <v>1008.2</v>
      </c>
      <c r="E32" s="183">
        <v>7545.1412080399996</v>
      </c>
      <c r="F32" s="183">
        <v>600.93940803299995</v>
      </c>
      <c r="G32" s="183">
        <v>1062.5999999999999</v>
      </c>
      <c r="H32" s="183">
        <v>740.1</v>
      </c>
      <c r="I32" s="183">
        <v>5141.5018000069995</v>
      </c>
      <c r="J32" s="184">
        <v>18.83941270448716</v>
      </c>
      <c r="K32" s="184">
        <v>12.6</v>
      </c>
      <c r="L32" s="184">
        <v>18.171853817531513</v>
      </c>
      <c r="M32" s="213"/>
    </row>
    <row r="33" spans="1:15" ht="11.1" customHeight="1">
      <c r="A33" s="28">
        <v>1998</v>
      </c>
      <c r="B33" s="183">
        <v>5841.9</v>
      </c>
      <c r="C33" s="183">
        <v>598.44985999999994</v>
      </c>
      <c r="D33" s="183">
        <v>1062.5999999999999</v>
      </c>
      <c r="E33" s="183">
        <v>7502.9498599999988</v>
      </c>
      <c r="F33" s="183">
        <v>628.79626959810014</v>
      </c>
      <c r="G33" s="183">
        <v>1163.3</v>
      </c>
      <c r="H33" s="183">
        <v>630.29999999999995</v>
      </c>
      <c r="I33" s="183">
        <v>5080.553590401898</v>
      </c>
      <c r="J33" s="184">
        <v>18.400136140383164</v>
      </c>
      <c r="K33" s="184">
        <v>13</v>
      </c>
      <c r="L33" s="184">
        <v>18.544406721634189</v>
      </c>
      <c r="M33" s="213"/>
    </row>
    <row r="34" spans="1:15" ht="11.1" customHeight="1">
      <c r="A34" s="28">
        <v>1999</v>
      </c>
      <c r="B34" s="183">
        <v>6248.2</v>
      </c>
      <c r="C34" s="183">
        <v>583.51797695000005</v>
      </c>
      <c r="D34" s="183">
        <v>1163.3</v>
      </c>
      <c r="E34" s="183">
        <v>7995.01797695</v>
      </c>
      <c r="F34" s="183">
        <v>665.81982942010006</v>
      </c>
      <c r="G34" s="183">
        <v>1263.5</v>
      </c>
      <c r="H34" s="183">
        <v>904.8</v>
      </c>
      <c r="I34" s="183">
        <v>5160.8981475298997</v>
      </c>
      <c r="J34" s="184">
        <v>18.478304830125492</v>
      </c>
      <c r="K34" s="184">
        <v>9.74</v>
      </c>
      <c r="L34" s="184">
        <v>13.702098925215239</v>
      </c>
      <c r="M34" s="213"/>
      <c r="O34" s="214"/>
    </row>
    <row r="35" spans="1:15" ht="15" customHeight="1">
      <c r="A35" s="28">
        <v>2000</v>
      </c>
      <c r="B35" s="183">
        <v>6236.8</v>
      </c>
      <c r="C35" s="183">
        <v>482.61166310999999</v>
      </c>
      <c r="D35" s="183">
        <v>1263.5</v>
      </c>
      <c r="E35" s="183">
        <v>7982.9116631100005</v>
      </c>
      <c r="F35" s="183">
        <v>768.11557969579997</v>
      </c>
      <c r="G35" s="183">
        <v>1184.5275000000001</v>
      </c>
      <c r="H35" s="183">
        <v>700.6</v>
      </c>
      <c r="I35" s="183">
        <v>5329.6685834141999</v>
      </c>
      <c r="J35" s="184">
        <v>18.873794745761241</v>
      </c>
      <c r="K35" s="184">
        <v>11.2</v>
      </c>
      <c r="L35" s="184">
        <v>15.403870222393376</v>
      </c>
      <c r="M35" s="213"/>
    </row>
    <row r="36" spans="1:15" ht="11.1" customHeight="1">
      <c r="A36" s="28">
        <v>2001</v>
      </c>
      <c r="B36" s="183">
        <v>6083.6</v>
      </c>
      <c r="C36" s="183">
        <v>638.82844805999991</v>
      </c>
      <c r="D36" s="183">
        <v>1184.5275000000001</v>
      </c>
      <c r="E36" s="183">
        <v>7906.9559480600001</v>
      </c>
      <c r="F36" s="183">
        <v>719.22272893619993</v>
      </c>
      <c r="G36" s="183">
        <v>1274.8456153885238</v>
      </c>
      <c r="H36" s="183">
        <v>643.9</v>
      </c>
      <c r="I36" s="183">
        <v>5268.9876037352769</v>
      </c>
      <c r="J36" s="184">
        <v>18.467651748980558</v>
      </c>
      <c r="K36" s="184">
        <v>10.7</v>
      </c>
      <c r="L36" s="184">
        <v>14.384620555219465</v>
      </c>
      <c r="M36" s="213"/>
    </row>
    <row r="37" spans="1:15" ht="11.1" customHeight="1">
      <c r="A37" s="28">
        <v>2002</v>
      </c>
      <c r="B37" s="183">
        <v>6124.2</v>
      </c>
      <c r="C37" s="183">
        <v>605.0007437700001</v>
      </c>
      <c r="D37" s="183">
        <v>1274.8456153885238</v>
      </c>
      <c r="E37" s="183">
        <v>8004.046359158523</v>
      </c>
      <c r="F37" s="183">
        <v>639.02504007640005</v>
      </c>
      <c r="G37" s="183">
        <v>1167.8762259501389</v>
      </c>
      <c r="H37" s="183">
        <v>630</v>
      </c>
      <c r="I37" s="183">
        <v>5567.1450931319841</v>
      </c>
      <c r="J37" s="184">
        <v>19.323332153133183</v>
      </c>
      <c r="K37" s="184">
        <v>12.1</v>
      </c>
      <c r="L37" s="184">
        <v>16.026490066225165</v>
      </c>
      <c r="M37" s="213"/>
    </row>
    <row r="38" spans="1:15" ht="11.1" customHeight="1">
      <c r="A38" s="28">
        <v>2003</v>
      </c>
      <c r="B38" s="183">
        <v>6254.6</v>
      </c>
      <c r="C38" s="183">
        <v>659.33874775000004</v>
      </c>
      <c r="D38" s="183">
        <v>1167.8762259501389</v>
      </c>
      <c r="E38" s="183">
        <v>8081.8149737001395</v>
      </c>
      <c r="F38" s="183">
        <v>679.9559893398</v>
      </c>
      <c r="G38" s="183">
        <v>1183.0028050267597</v>
      </c>
      <c r="H38" s="183">
        <v>545.79999999999995</v>
      </c>
      <c r="I38" s="183">
        <v>5673.0561793335792</v>
      </c>
      <c r="J38" s="184">
        <v>19.50712921718889</v>
      </c>
      <c r="K38" s="184">
        <v>13.7</v>
      </c>
      <c r="L38" s="184">
        <v>17.789435412662961</v>
      </c>
      <c r="M38" s="213"/>
    </row>
    <row r="39" spans="1:15" ht="11.1" customHeight="1">
      <c r="A39" s="28">
        <v>2004</v>
      </c>
      <c r="B39" s="183">
        <v>7468.5</v>
      </c>
      <c r="C39" s="183">
        <v>702.78869346999988</v>
      </c>
      <c r="D39" s="183">
        <v>1183.0028050267597</v>
      </c>
      <c r="E39" s="183">
        <v>9354.2914984967592</v>
      </c>
      <c r="F39" s="183">
        <v>632.33887490400002</v>
      </c>
      <c r="G39" s="183">
        <v>1420.453985332972</v>
      </c>
      <c r="H39" s="183">
        <v>869.6</v>
      </c>
      <c r="I39" s="183">
        <v>6431.8986382597868</v>
      </c>
      <c r="J39" s="184">
        <v>21.917224943427868</v>
      </c>
      <c r="K39" s="184">
        <v>8.93</v>
      </c>
      <c r="L39" s="184">
        <v>11.293933146998191</v>
      </c>
      <c r="M39" s="213"/>
    </row>
    <row r="40" spans="1:15" ht="11.1" customHeight="1">
      <c r="A40" s="28">
        <v>2005</v>
      </c>
      <c r="B40" s="183">
        <v>6458.5</v>
      </c>
      <c r="C40" s="183">
        <v>688.76349939000011</v>
      </c>
      <c r="D40" s="183">
        <v>1420.453985332972</v>
      </c>
      <c r="E40" s="183">
        <v>8567.7174847229726</v>
      </c>
      <c r="F40" s="183">
        <v>676.30381554999997</v>
      </c>
      <c r="G40" s="183">
        <v>1213.5769515954205</v>
      </c>
      <c r="H40" s="183">
        <v>488.3</v>
      </c>
      <c r="I40" s="183">
        <v>6189.5367175775518</v>
      </c>
      <c r="J40" s="184">
        <v>20.897450263443563</v>
      </c>
      <c r="K40" s="184">
        <v>12.4</v>
      </c>
      <c r="L40" s="184">
        <v>15.207819762807068</v>
      </c>
      <c r="M40" s="213"/>
    </row>
    <row r="41" spans="1:15" ht="11.1" customHeight="1">
      <c r="A41" s="28">
        <v>2006</v>
      </c>
      <c r="B41" s="183">
        <v>6370.1</v>
      </c>
      <c r="C41" s="183">
        <v>668.63941426999997</v>
      </c>
      <c r="D41" s="183">
        <v>1213.5769515954205</v>
      </c>
      <c r="E41" s="183">
        <v>8252.3163658654212</v>
      </c>
      <c r="F41" s="183">
        <v>660.97219112970004</v>
      </c>
      <c r="G41" s="183">
        <v>1096.2155622078451</v>
      </c>
      <c r="H41" s="183">
        <v>540.4</v>
      </c>
      <c r="I41" s="183">
        <v>5954.7286125278761</v>
      </c>
      <c r="J41" s="184">
        <v>19.915758397388579</v>
      </c>
      <c r="K41" s="184">
        <v>16.100000000000001</v>
      </c>
      <c r="L41" s="184">
        <v>19.149568837347609</v>
      </c>
      <c r="M41" s="213"/>
    </row>
    <row r="42" spans="1:15" ht="11.1" customHeight="1">
      <c r="A42" s="28">
        <v>2007</v>
      </c>
      <c r="B42" s="183">
        <v>7098.3</v>
      </c>
      <c r="C42" s="183">
        <v>920.57503643999996</v>
      </c>
      <c r="D42" s="183">
        <v>1096.2155622078451</v>
      </c>
      <c r="E42" s="183">
        <v>9115.0905986478447</v>
      </c>
      <c r="F42" s="183">
        <v>555.69649381670001</v>
      </c>
      <c r="G42" s="183">
        <v>1415.3984177901227</v>
      </c>
      <c r="H42" s="183">
        <v>617</v>
      </c>
      <c r="I42" s="183">
        <v>6526.9956870410215</v>
      </c>
      <c r="J42" s="184">
        <v>21.612288184464248</v>
      </c>
      <c r="K42" s="184">
        <v>11.1</v>
      </c>
      <c r="L42" s="184">
        <v>12.854363535297386</v>
      </c>
      <c r="M42" s="213"/>
    </row>
    <row r="43" spans="1:15" ht="11.1" customHeight="1">
      <c r="A43" s="28">
        <v>2008</v>
      </c>
      <c r="B43" s="183">
        <v>6524.8</v>
      </c>
      <c r="C43" s="183">
        <v>739.60009854999998</v>
      </c>
      <c r="D43" s="183">
        <v>1415.3984177901227</v>
      </c>
      <c r="E43" s="183">
        <v>8679.7985163401227</v>
      </c>
      <c r="F43" s="183">
        <v>614.64280225826269</v>
      </c>
      <c r="G43" s="183">
        <v>1418.1669428731116</v>
      </c>
      <c r="H43" s="183">
        <v>494.7</v>
      </c>
      <c r="I43" s="183">
        <v>6152.2887712087495</v>
      </c>
      <c r="J43" s="184">
        <v>20.184822719904265</v>
      </c>
      <c r="K43" s="184">
        <v>11.9</v>
      </c>
      <c r="L43" s="184">
        <v>13.526262545892676</v>
      </c>
      <c r="M43" s="213"/>
    </row>
    <row r="44" spans="1:15" ht="11.1" customHeight="1">
      <c r="A44" s="28">
        <v>2009</v>
      </c>
      <c r="B44" s="183">
        <v>6472.4</v>
      </c>
      <c r="C44" s="183">
        <v>705.92709950000005</v>
      </c>
      <c r="D44" s="183">
        <v>1418.1669428731116</v>
      </c>
      <c r="E44" s="183">
        <v>8596.4940423731114</v>
      </c>
      <c r="F44" s="183">
        <v>564.20385007431958</v>
      </c>
      <c r="G44" s="183">
        <v>1507.6424636711606</v>
      </c>
      <c r="H44" s="183">
        <v>504.5</v>
      </c>
      <c r="I44" s="183">
        <v>6020.1477286276313</v>
      </c>
      <c r="J44" s="184">
        <v>19.5815748116155</v>
      </c>
      <c r="K44" s="184">
        <v>15</v>
      </c>
      <c r="L44" s="184">
        <v>16.938243165418882</v>
      </c>
      <c r="M44" s="213"/>
    </row>
    <row r="45" spans="1:15" ht="15" customHeight="1">
      <c r="A45" s="28">
        <v>2010</v>
      </c>
      <c r="B45" s="183">
        <v>6421</v>
      </c>
      <c r="C45" s="183">
        <v>891.91699049725992</v>
      </c>
      <c r="D45" s="183">
        <v>1507.6424636711606</v>
      </c>
      <c r="E45" s="183">
        <v>8820.5594541684204</v>
      </c>
      <c r="F45" s="183">
        <v>717.13057636795963</v>
      </c>
      <c r="G45" s="183">
        <v>1439.0713134272744</v>
      </c>
      <c r="H45" s="183">
        <v>598.70000000000005</v>
      </c>
      <c r="I45" s="183">
        <v>6065.6575643731867</v>
      </c>
      <c r="J45" s="184">
        <v>19.582980944471363</v>
      </c>
      <c r="K45" s="184">
        <v>15.6</v>
      </c>
      <c r="L45" s="184">
        <v>17.407023064305559</v>
      </c>
      <c r="M45" s="213"/>
    </row>
    <row r="46" spans="1:15" ht="11.1" customHeight="1">
      <c r="A46" s="28">
        <v>2011</v>
      </c>
      <c r="B46" s="183">
        <v>6437.3</v>
      </c>
      <c r="C46" s="183">
        <v>893.19424152440001</v>
      </c>
      <c r="D46" s="183">
        <v>1439.0713134272744</v>
      </c>
      <c r="E46" s="183">
        <v>8769.5655549516741</v>
      </c>
      <c r="F46" s="183">
        <v>705.30155664920835</v>
      </c>
      <c r="G46" s="183">
        <v>1521.9665717092334</v>
      </c>
      <c r="H46" s="183">
        <v>575.70000000000005</v>
      </c>
      <c r="I46" s="183">
        <v>5966.5974265932318</v>
      </c>
      <c r="J46" s="184">
        <v>19.125308748068058</v>
      </c>
      <c r="K46" s="184">
        <v>10.9</v>
      </c>
      <c r="L46" s="184">
        <v>11.91699647956618</v>
      </c>
      <c r="M46" s="213"/>
    </row>
    <row r="47" spans="1:15" ht="11.1" customHeight="1">
      <c r="A47" s="28">
        <v>2012</v>
      </c>
      <c r="B47" s="183">
        <v>6222.9</v>
      </c>
      <c r="C47" s="183">
        <v>876.80047594842551</v>
      </c>
      <c r="D47" s="183">
        <v>1521.9665717092334</v>
      </c>
      <c r="E47" s="183">
        <v>8621.6670476576583</v>
      </c>
      <c r="F47" s="183">
        <v>651.60394274623798</v>
      </c>
      <c r="G47" s="183">
        <v>1425.1885644604022</v>
      </c>
      <c r="H47" s="183">
        <v>479.8</v>
      </c>
      <c r="I47" s="183">
        <v>6065.0745404510171</v>
      </c>
      <c r="J47" s="184">
        <v>19.305222280306285</v>
      </c>
      <c r="K47" s="184">
        <v>14.2</v>
      </c>
      <c r="L47" s="184">
        <v>15.239975959474542</v>
      </c>
      <c r="M47" s="213"/>
    </row>
    <row r="48" spans="1:15" ht="11.1" customHeight="1">
      <c r="A48" s="28">
        <v>2013</v>
      </c>
      <c r="B48" s="183">
        <v>6085.2</v>
      </c>
      <c r="C48" s="183">
        <v>994.39280184338816</v>
      </c>
      <c r="D48" s="183">
        <v>1425.1885644604022</v>
      </c>
      <c r="E48" s="183">
        <v>8504.7813663037905</v>
      </c>
      <c r="F48" s="183">
        <v>702.3889049906013</v>
      </c>
      <c r="G48" s="183">
        <v>1480.9603016394551</v>
      </c>
      <c r="H48" s="183">
        <v>473.3</v>
      </c>
      <c r="I48" s="183">
        <v>5848.1321596737343</v>
      </c>
      <c r="J48" s="184">
        <v>18.489500264679481</v>
      </c>
      <c r="K48" s="184">
        <v>15</v>
      </c>
      <c r="L48" s="184">
        <v>15.82512185343827</v>
      </c>
      <c r="M48" s="213"/>
    </row>
    <row r="49" spans="1:13" ht="11.1" customHeight="1">
      <c r="A49" s="28">
        <v>2014</v>
      </c>
      <c r="B49" s="183">
        <v>5973.9</v>
      </c>
      <c r="C49" s="183">
        <v>1134.7404184523132</v>
      </c>
      <c r="D49" s="183">
        <v>1480.9603016394551</v>
      </c>
      <c r="E49" s="183">
        <v>8589.6007200917684</v>
      </c>
      <c r="F49" s="183">
        <v>656.24841532545258</v>
      </c>
      <c r="G49" s="183">
        <v>1679.4916365761126</v>
      </c>
      <c r="H49" s="183">
        <v>402.2</v>
      </c>
      <c r="I49" s="183">
        <v>5851.6606681902031</v>
      </c>
      <c r="J49" s="184">
        <v>18.368122917711368</v>
      </c>
      <c r="K49" s="184">
        <v>13.6</v>
      </c>
      <c r="L49" s="184">
        <v>14.102617279853996</v>
      </c>
      <c r="M49" s="213"/>
    </row>
    <row r="50" spans="1:13" ht="11.1" customHeight="1">
      <c r="A50" s="28">
        <v>2015</v>
      </c>
      <c r="B50" s="183">
        <v>5728.4</v>
      </c>
      <c r="C50" s="183">
        <v>1109.7185532866488</v>
      </c>
      <c r="D50" s="183">
        <v>1679.4916365761126</v>
      </c>
      <c r="E50" s="183">
        <v>8517.6101898627603</v>
      </c>
      <c r="F50" s="183">
        <v>605.46450098106754</v>
      </c>
      <c r="G50" s="183">
        <v>1592.0624169263599</v>
      </c>
      <c r="H50" s="183">
        <v>459.7</v>
      </c>
      <c r="I50" s="183">
        <v>5860.3832719553329</v>
      </c>
      <c r="J50" s="184">
        <v>18.264002344755461</v>
      </c>
      <c r="K50" s="184">
        <v>15.5</v>
      </c>
      <c r="L50" s="184">
        <v>15.933879539870679</v>
      </c>
      <c r="M50" s="213"/>
    </row>
    <row r="51" spans="1:13" ht="11.1" customHeight="1">
      <c r="A51" s="28">
        <v>2016</v>
      </c>
      <c r="B51" s="183">
        <v>7443.7999999999993</v>
      </c>
      <c r="C51" s="183">
        <v>1191.3783410599749</v>
      </c>
      <c r="D51" s="183">
        <v>1592.0624169263599</v>
      </c>
      <c r="E51" s="183">
        <v>10227.240757986334</v>
      </c>
      <c r="F51" s="183">
        <v>671.64686888304936</v>
      </c>
      <c r="G51" s="183">
        <v>1708.7417059311697</v>
      </c>
      <c r="H51" s="183">
        <v>643.42880000000002</v>
      </c>
      <c r="I51" s="183">
        <v>7203.423383172114</v>
      </c>
      <c r="J51" s="184">
        <v>22.290508873213405</v>
      </c>
      <c r="K51" s="184">
        <v>13.7</v>
      </c>
      <c r="L51" s="184">
        <v>13.949983708048224</v>
      </c>
      <c r="M51" s="213"/>
    </row>
    <row r="52" spans="1:13" ht="11.1" customHeight="1">
      <c r="A52" s="28">
        <v>2017</v>
      </c>
      <c r="B52" s="183">
        <v>6706.0199999999995</v>
      </c>
      <c r="C52" s="183">
        <v>1257.8648280114974</v>
      </c>
      <c r="D52" s="183">
        <v>1708.7417059311697</v>
      </c>
      <c r="E52" s="183">
        <v>9672.6265339426664</v>
      </c>
      <c r="F52" s="183">
        <v>682.17171958415918</v>
      </c>
      <c r="G52" s="183">
        <v>1629.0563318034008</v>
      </c>
      <c r="H52" s="183">
        <v>179.1832</v>
      </c>
      <c r="I52" s="183">
        <v>7182.2152825551057</v>
      </c>
      <c r="J52" s="184">
        <v>22.085123337212124</v>
      </c>
      <c r="K52" s="184">
        <v>12.9</v>
      </c>
      <c r="L52" s="184">
        <v>12.9</v>
      </c>
      <c r="M52" s="213"/>
    </row>
    <row r="53" spans="1:13" ht="11.1" customHeight="1">
      <c r="A53" s="28">
        <v>2018</v>
      </c>
      <c r="B53" s="183">
        <v>7066.130000000001</v>
      </c>
      <c r="C53" s="183">
        <v>1300.9322143953684</v>
      </c>
      <c r="D53" s="183">
        <v>1629.0563318034008</v>
      </c>
      <c r="E53" s="183">
        <v>9996.1185461987698</v>
      </c>
      <c r="F53" s="183">
        <v>713.48838317725665</v>
      </c>
      <c r="G53" s="183">
        <v>1630.4706870088405</v>
      </c>
      <c r="H53" s="183">
        <v>172.19580000000002</v>
      </c>
      <c r="I53" s="183">
        <v>7479.9636760126723</v>
      </c>
      <c r="J53" s="184">
        <v>22.879825969119722</v>
      </c>
      <c r="K53" s="184">
        <v>12.6</v>
      </c>
      <c r="L53" s="184">
        <v>12.317919640238536</v>
      </c>
      <c r="M53" s="213"/>
    </row>
    <row r="54" spans="1:13" ht="11.1" customHeight="1">
      <c r="A54" s="28">
        <v>2019</v>
      </c>
      <c r="B54" s="183">
        <v>6444.8099999999995</v>
      </c>
      <c r="C54" s="183">
        <v>1253.4131053117649</v>
      </c>
      <c r="D54" s="183">
        <v>1630.4706870088405</v>
      </c>
      <c r="E54" s="183">
        <v>9328.693792320606</v>
      </c>
      <c r="F54" s="183">
        <v>823.68687460887895</v>
      </c>
      <c r="G54" s="183">
        <v>1551.6017870392418</v>
      </c>
      <c r="H54" s="183">
        <v>143.83460000000002</v>
      </c>
      <c r="I54" s="183">
        <v>6809.5705306724858</v>
      </c>
      <c r="J54" s="184">
        <v>20.730800947813805</v>
      </c>
      <c r="K54" s="184">
        <v>15.3</v>
      </c>
      <c r="L54" s="184">
        <v>14.714085130118676</v>
      </c>
      <c r="M54" s="213"/>
    </row>
    <row r="55" spans="1:13" ht="13.5" customHeight="1">
      <c r="A55" s="28">
        <v>2020</v>
      </c>
      <c r="B55" s="183">
        <v>7034.42</v>
      </c>
      <c r="C55" s="183">
        <v>1302.5357532732023</v>
      </c>
      <c r="D55" s="183">
        <v>1551.6017870392418</v>
      </c>
      <c r="E55" s="183">
        <v>9888.5575403124458</v>
      </c>
      <c r="F55" s="183">
        <v>760.47730254450335</v>
      </c>
      <c r="G55" s="183">
        <v>1476.5479224652354</v>
      </c>
      <c r="H55" s="183">
        <v>200.26300000000003</v>
      </c>
      <c r="I55" s="183">
        <v>7451.2693153027076</v>
      </c>
      <c r="J55" s="184">
        <v>22.57180782014354</v>
      </c>
      <c r="K55" s="184">
        <v>12.9</v>
      </c>
      <c r="L55" s="184">
        <v>12.241412032643765</v>
      </c>
      <c r="M55" s="213"/>
    </row>
    <row r="56" spans="1:13" s="5" customFormat="1" ht="11.25">
      <c r="A56" s="28">
        <v>2021</v>
      </c>
      <c r="B56" s="183">
        <v>6377.8700000000008</v>
      </c>
      <c r="C56" s="183">
        <v>1557.3296406735674</v>
      </c>
      <c r="D56" s="183">
        <v>1476.5479224652354</v>
      </c>
      <c r="E56" s="183">
        <v>9411.7475631388043</v>
      </c>
      <c r="F56" s="183">
        <v>704.52278867241546</v>
      </c>
      <c r="G56" s="183">
        <v>1242.7636439048827</v>
      </c>
      <c r="H56" s="183">
        <v>81.320400000000006</v>
      </c>
      <c r="I56" s="183">
        <v>7383.1407305615066</v>
      </c>
      <c r="J56" s="184">
        <v>22.214983049660677</v>
      </c>
      <c r="K56" s="184">
        <v>18.399999999999999</v>
      </c>
      <c r="L56" s="184">
        <v>16.701006598712929</v>
      </c>
      <c r="M56" s="33"/>
    </row>
    <row r="57" spans="1:13" s="5" customFormat="1" ht="11.25">
      <c r="A57" s="28">
        <v>2022</v>
      </c>
      <c r="B57" s="183">
        <v>6073.14</v>
      </c>
      <c r="C57" s="183">
        <v>1570.8657967598433</v>
      </c>
      <c r="D57" s="183">
        <v>1242.7636439048827</v>
      </c>
      <c r="E57" s="183">
        <v>8886.7694406647261</v>
      </c>
      <c r="F57" s="183">
        <v>647.40323421556423</v>
      </c>
      <c r="G57" s="183">
        <v>1268.1905354915248</v>
      </c>
      <c r="H57" s="183">
        <v>78.703800000000001</v>
      </c>
      <c r="I57" s="183">
        <v>6892.4718709576364</v>
      </c>
      <c r="J57" s="184">
        <v>20.619659143445411</v>
      </c>
      <c r="K57" s="184">
        <v>26.6</v>
      </c>
      <c r="L57" s="184">
        <v>22.53435217973264</v>
      </c>
      <c r="M57" s="33"/>
    </row>
    <row r="58" spans="1:13" s="5" customFormat="1" ht="11.25">
      <c r="A58" s="28">
        <v>2023</v>
      </c>
      <c r="B58" s="183">
        <v>6339.8</v>
      </c>
      <c r="C58" s="183">
        <v>1489.4982228538192</v>
      </c>
      <c r="D58" s="183">
        <v>1268.1905354915248</v>
      </c>
      <c r="E58" s="183">
        <v>9097.4887583453437</v>
      </c>
      <c r="F58" s="183">
        <v>670.79088994214874</v>
      </c>
      <c r="G58" s="183">
        <v>1228.6667433944335</v>
      </c>
      <c r="H58" s="183">
        <v>71.246000000000009</v>
      </c>
      <c r="I58" s="183">
        <v>7126.7851250087615</v>
      </c>
      <c r="J58" s="184">
        <v>21.144488458262941</v>
      </c>
      <c r="K58" s="184">
        <v>24.5</v>
      </c>
      <c r="L58" s="184">
        <v>20.037293902119863</v>
      </c>
      <c r="M58" s="33"/>
    </row>
    <row r="59" spans="1:13" s="5" customFormat="1" ht="11.25">
      <c r="A59" s="28">
        <v>2024</v>
      </c>
      <c r="B59" s="183">
        <v>6544.72</v>
      </c>
      <c r="C59" s="183">
        <v>1539.0293441764807</v>
      </c>
      <c r="D59" s="183">
        <v>1228.6667433944335</v>
      </c>
      <c r="E59" s="183">
        <v>9312.4160875709149</v>
      </c>
      <c r="F59" s="183">
        <v>815.5535723667823</v>
      </c>
      <c r="G59" s="183">
        <v>1224.3910063440305</v>
      </c>
      <c r="H59" s="183">
        <v>37.514400000000002</v>
      </c>
      <c r="I59" s="183">
        <v>7234.9571088601024</v>
      </c>
      <c r="J59" s="184">
        <v>21.257033251721026</v>
      </c>
      <c r="K59" s="184">
        <v>26.1</v>
      </c>
      <c r="L59" s="184">
        <v>20.841484935838572</v>
      </c>
      <c r="M59" s="33"/>
    </row>
    <row r="60" spans="1:13" s="5" customFormat="1" ht="11.25">
      <c r="A60" s="4" t="s">
        <v>704</v>
      </c>
      <c r="B60" s="4"/>
      <c r="M60" s="33"/>
    </row>
    <row r="61" spans="1:13" s="5" customFormat="1" ht="11.25">
      <c r="A61" s="5" t="s">
        <v>851</v>
      </c>
      <c r="B61" s="4"/>
      <c r="M61" s="33"/>
    </row>
    <row r="62" spans="1:13">
      <c r="A62" s="4" t="s">
        <v>852</v>
      </c>
      <c r="B62" s="4"/>
      <c r="C62" s="5"/>
      <c r="D62" s="5"/>
      <c r="E62" s="5"/>
      <c r="F62" s="5"/>
      <c r="G62" s="5"/>
      <c r="H62" s="5"/>
      <c r="I62" s="5"/>
      <c r="J62" s="5"/>
      <c r="K62" s="5"/>
      <c r="L62" s="5"/>
    </row>
    <row r="63" spans="1:13">
      <c r="A63" s="4" t="s">
        <v>853</v>
      </c>
      <c r="B63" s="4"/>
      <c r="C63" s="5"/>
      <c r="D63" s="5"/>
      <c r="E63" s="5"/>
      <c r="F63" s="5"/>
      <c r="G63" s="5"/>
      <c r="H63" s="5"/>
      <c r="I63" s="5"/>
      <c r="J63" s="5"/>
      <c r="K63" s="5"/>
      <c r="L63" s="5"/>
    </row>
    <row r="64" spans="1:13">
      <c r="A64" s="4" t="s">
        <v>694</v>
      </c>
      <c r="B64" s="5"/>
      <c r="C64" s="5"/>
      <c r="D64" s="5"/>
      <c r="E64" s="5"/>
      <c r="F64" s="5"/>
      <c r="G64" s="5"/>
      <c r="H64" s="5"/>
      <c r="I64" s="5"/>
      <c r="J64" s="5"/>
      <c r="K64" s="5"/>
      <c r="L64" s="5"/>
    </row>
    <row r="65" spans="1:12">
      <c r="A65" s="6" t="s">
        <v>854</v>
      </c>
    </row>
    <row r="66" spans="1:12" customFormat="1">
      <c r="A66" s="26"/>
      <c r="B66" s="26"/>
      <c r="C66" s="26"/>
      <c r="D66" s="26"/>
      <c r="E66" s="26"/>
      <c r="F66" s="26"/>
      <c r="G66" s="26"/>
      <c r="H66" s="26"/>
      <c r="I66" s="26"/>
      <c r="J66" s="26"/>
      <c r="K66" s="26"/>
      <c r="L66" s="26"/>
    </row>
    <row r="67" spans="1:12" customFormat="1">
      <c r="A67" s="26"/>
      <c r="B67" s="26"/>
      <c r="C67" s="26"/>
      <c r="D67" s="26"/>
      <c r="E67" s="26"/>
      <c r="F67" s="26"/>
      <c r="G67" s="26"/>
      <c r="H67" s="26"/>
      <c r="I67" s="26"/>
      <c r="J67" s="26"/>
      <c r="K67" s="26"/>
      <c r="L67" s="26"/>
    </row>
    <row r="68" spans="1:12" customFormat="1">
      <c r="A68" s="26"/>
    </row>
    <row r="69" spans="1:12" customFormat="1" ht="12"/>
    <row r="70" spans="1:12" customFormat="1" ht="12"/>
    <row r="71" spans="1:12" customFormat="1" ht="12"/>
    <row r="72" spans="1:12" customFormat="1" ht="12"/>
    <row r="73" spans="1:12" customFormat="1" ht="12"/>
    <row r="74" spans="1:12" customFormat="1" ht="12"/>
    <row r="75" spans="1:12" customFormat="1" ht="12"/>
    <row r="76" spans="1:12" customFormat="1" ht="12"/>
    <row r="77" spans="1:12" customFormat="1" ht="12"/>
    <row r="78" spans="1:12" customFormat="1" ht="12"/>
    <row r="79" spans="1:12" customFormat="1" ht="12"/>
    <row r="80" spans="1:12"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 r="A88"/>
      <c r="B88"/>
      <c r="C88"/>
      <c r="D88"/>
      <c r="E88"/>
      <c r="F88"/>
      <c r="G88"/>
      <c r="H88"/>
      <c r="I88"/>
      <c r="J88"/>
      <c r="K88"/>
      <c r="L88"/>
    </row>
    <row r="89" spans="1:12">
      <c r="A89"/>
      <c r="B89"/>
      <c r="C89"/>
      <c r="D89"/>
      <c r="E89"/>
      <c r="F89"/>
      <c r="G89"/>
      <c r="H89"/>
      <c r="I89"/>
      <c r="J89"/>
      <c r="K89"/>
      <c r="L89"/>
    </row>
    <row r="90" spans="1:12">
      <c r="A90"/>
    </row>
  </sheetData>
  <conditionalFormatting sqref="A5:L59">
    <cfRule type="expression" dxfId="166" priority="1">
      <formula>MOD(ROW(),2)=1</formula>
    </cfRule>
  </conditionalFormatting>
  <pageMargins left="0.25" right="0.25" top="0.75" bottom="0.75" header="0.3" footer="0.3"/>
  <pageSetup scale="47"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82482-2AA3-41BF-ABF1-2DB9AB3A938B}">
  <sheetPr>
    <pageSetUpPr fitToPage="1"/>
  </sheetPr>
  <dimension ref="A1:O88"/>
  <sheetViews>
    <sheetView showGridLines="0" zoomScaleNormal="100" workbookViewId="0"/>
  </sheetViews>
  <sheetFormatPr defaultColWidth="9.5703125" defaultRowHeight="14.25"/>
  <cols>
    <col min="1" max="1" width="11.85546875" style="26" customWidth="1"/>
    <col min="2" max="7" width="18" style="26" customWidth="1"/>
    <col min="8" max="9" width="21" style="26" customWidth="1"/>
    <col min="10" max="11" width="14.5703125" style="26" customWidth="1"/>
    <col min="12" max="14" width="2.5703125" style="26" customWidth="1"/>
    <col min="15" max="16384" width="9.5703125" style="26"/>
  </cols>
  <sheetData>
    <row r="1" spans="1:15">
      <c r="A1" s="36" t="s">
        <v>855</v>
      </c>
      <c r="O1" s="16" t="str">
        <f>HYPERLINK("#'"&amp;"Index'!A1","INDEX")</f>
        <v>INDEX</v>
      </c>
    </row>
    <row r="2" spans="1:15">
      <c r="A2" s="163"/>
      <c r="B2" s="164" t="s">
        <v>856</v>
      </c>
      <c r="C2" s="164"/>
      <c r="D2" s="164"/>
      <c r="E2" s="164"/>
      <c r="F2" s="164"/>
      <c r="G2" s="164" t="s">
        <v>857</v>
      </c>
      <c r="H2" s="164"/>
      <c r="I2" s="164"/>
      <c r="J2" s="164" t="s">
        <v>655</v>
      </c>
      <c r="K2" s="164"/>
    </row>
    <row r="3" spans="1:15" ht="19.5" customHeight="1">
      <c r="A3" s="165"/>
      <c r="B3" s="166" t="s">
        <v>858</v>
      </c>
      <c r="C3" s="166"/>
      <c r="D3" s="166"/>
      <c r="E3" s="166"/>
      <c r="F3" s="166"/>
      <c r="G3" s="209"/>
      <c r="H3" s="209"/>
      <c r="I3" s="169" t="s">
        <v>628</v>
      </c>
      <c r="J3" s="166" t="s">
        <v>673</v>
      </c>
      <c r="K3" s="166"/>
    </row>
    <row r="4" spans="1:15" ht="40.5" customHeight="1">
      <c r="A4" s="27" t="s">
        <v>277</v>
      </c>
      <c r="B4" s="27" t="s">
        <v>659</v>
      </c>
      <c r="C4" s="37" t="s">
        <v>859</v>
      </c>
      <c r="D4" s="27" t="s">
        <v>860</v>
      </c>
      <c r="E4" s="27" t="s">
        <v>861</v>
      </c>
      <c r="F4" s="27" t="s">
        <v>634</v>
      </c>
      <c r="G4" s="27" t="s">
        <v>661</v>
      </c>
      <c r="H4" s="37" t="s">
        <v>662</v>
      </c>
      <c r="I4" s="27" t="s">
        <v>34</v>
      </c>
      <c r="J4" s="37" t="s">
        <v>663</v>
      </c>
      <c r="K4" s="37" t="s">
        <v>664</v>
      </c>
    </row>
    <row r="5" spans="1:15" ht="15" customHeight="1">
      <c r="A5" s="28">
        <v>1970</v>
      </c>
      <c r="B5" s="183">
        <v>387.2</v>
      </c>
      <c r="C5" s="183">
        <v>69.900000000000006</v>
      </c>
      <c r="D5" s="183">
        <v>69.900000000000006</v>
      </c>
      <c r="E5" s="183" t="s">
        <v>273</v>
      </c>
      <c r="F5" s="183">
        <v>457.1</v>
      </c>
      <c r="G5" s="183">
        <v>13.6</v>
      </c>
      <c r="H5" s="183">
        <v>443.5</v>
      </c>
      <c r="I5" s="184">
        <v>2.1628660047207537</v>
      </c>
      <c r="J5" s="184">
        <v>11.7</v>
      </c>
      <c r="K5" s="184">
        <v>57.960963043693646</v>
      </c>
    </row>
    <row r="6" spans="1:15" ht="11.1" customHeight="1">
      <c r="A6" s="28">
        <v>1971</v>
      </c>
      <c r="B6" s="183">
        <v>407.2</v>
      </c>
      <c r="C6" s="183">
        <v>78.400000000000006</v>
      </c>
      <c r="D6" s="183">
        <v>78.400000000000006</v>
      </c>
      <c r="E6" s="183" t="s">
        <v>273</v>
      </c>
      <c r="F6" s="183">
        <v>485.6</v>
      </c>
      <c r="G6" s="183">
        <v>15.3</v>
      </c>
      <c r="H6" s="183">
        <v>470.3</v>
      </c>
      <c r="I6" s="184">
        <v>2.264748797318707</v>
      </c>
      <c r="J6" s="184">
        <v>12.3</v>
      </c>
      <c r="K6" s="184">
        <v>57.988779406911519</v>
      </c>
    </row>
    <row r="7" spans="1:15" ht="11.1" customHeight="1">
      <c r="A7" s="28">
        <v>1972</v>
      </c>
      <c r="B7" s="183">
        <v>465.1</v>
      </c>
      <c r="C7" s="183">
        <v>64.900000000000006</v>
      </c>
      <c r="D7" s="183">
        <v>64.900000000000006</v>
      </c>
      <c r="E7" s="183" t="s">
        <v>273</v>
      </c>
      <c r="F7" s="183">
        <v>530</v>
      </c>
      <c r="G7" s="183">
        <v>25.5</v>
      </c>
      <c r="H7" s="183">
        <v>504.5</v>
      </c>
      <c r="I7" s="184">
        <v>2.4035712924495942</v>
      </c>
      <c r="J7" s="184">
        <v>12.7</v>
      </c>
      <c r="K7" s="184">
        <v>57.393347794649308</v>
      </c>
    </row>
    <row r="8" spans="1:15" ht="11.1" customHeight="1">
      <c r="A8" s="28">
        <v>1973</v>
      </c>
      <c r="B8" s="183">
        <v>473.8</v>
      </c>
      <c r="C8" s="183">
        <v>92.2</v>
      </c>
      <c r="D8" s="183">
        <v>92.2</v>
      </c>
      <c r="E8" s="183" t="s">
        <v>273</v>
      </c>
      <c r="F8" s="183">
        <v>566</v>
      </c>
      <c r="G8" s="183">
        <v>29</v>
      </c>
      <c r="H8" s="183">
        <v>537</v>
      </c>
      <c r="I8" s="184">
        <v>2.5341066212383621</v>
      </c>
      <c r="J8" s="184">
        <v>13.9</v>
      </c>
      <c r="K8" s="184">
        <v>59.554413024850042</v>
      </c>
    </row>
    <row r="9" spans="1:15" ht="11.1" customHeight="1">
      <c r="A9" s="28">
        <v>1974</v>
      </c>
      <c r="B9" s="183">
        <v>525.1</v>
      </c>
      <c r="C9" s="183">
        <v>90.5</v>
      </c>
      <c r="D9" s="183">
        <v>90.5</v>
      </c>
      <c r="E9" s="183" t="s">
        <v>273</v>
      </c>
      <c r="F9" s="183">
        <v>615.6</v>
      </c>
      <c r="G9" s="183">
        <v>32.9</v>
      </c>
      <c r="H9" s="183">
        <v>582.70000000000005</v>
      </c>
      <c r="I9" s="184">
        <v>2.7247561420408317</v>
      </c>
      <c r="J9" s="184">
        <v>14.5</v>
      </c>
      <c r="K9" s="184">
        <v>57.010301171659982</v>
      </c>
    </row>
    <row r="10" spans="1:15" ht="11.1" customHeight="1">
      <c r="A10" s="28">
        <v>1975</v>
      </c>
      <c r="B10" s="183">
        <v>510.6</v>
      </c>
      <c r="C10" s="183">
        <v>67.8</v>
      </c>
      <c r="D10" s="183">
        <v>67.8</v>
      </c>
      <c r="E10" s="183" t="s">
        <v>273</v>
      </c>
      <c r="F10" s="183">
        <v>578.4</v>
      </c>
      <c r="G10" s="183">
        <v>41.8</v>
      </c>
      <c r="H10" s="183">
        <v>536.6</v>
      </c>
      <c r="I10" s="184">
        <v>2.4845698304880703</v>
      </c>
      <c r="J10" s="184">
        <v>16.600000000000001</v>
      </c>
      <c r="K10" s="184">
        <v>59.720823140020151</v>
      </c>
    </row>
    <row r="11" spans="1:15" ht="11.1" customHeight="1">
      <c r="A11" s="28">
        <v>1976</v>
      </c>
      <c r="B11" s="183">
        <v>526.9</v>
      </c>
      <c r="C11" s="183">
        <v>94.1</v>
      </c>
      <c r="D11" s="183">
        <v>94.1</v>
      </c>
      <c r="E11" s="183" t="s">
        <v>273</v>
      </c>
      <c r="F11" s="183">
        <v>621</v>
      </c>
      <c r="G11" s="183">
        <v>39.5</v>
      </c>
      <c r="H11" s="183">
        <v>581.5</v>
      </c>
      <c r="I11" s="184">
        <v>2.6670030041048456</v>
      </c>
      <c r="J11" s="184">
        <v>16.8</v>
      </c>
      <c r="K11" s="184">
        <v>57.285095645650763</v>
      </c>
    </row>
    <row r="12" spans="1:15" ht="11.1" customHeight="1">
      <c r="A12" s="28">
        <v>1977</v>
      </c>
      <c r="B12" s="183">
        <v>537</v>
      </c>
      <c r="C12" s="183">
        <v>121.5</v>
      </c>
      <c r="D12" s="183">
        <v>121.5</v>
      </c>
      <c r="E12" s="183" t="s">
        <v>273</v>
      </c>
      <c r="F12" s="183">
        <v>658.5</v>
      </c>
      <c r="G12" s="183">
        <v>42</v>
      </c>
      <c r="H12" s="183">
        <v>616.5</v>
      </c>
      <c r="I12" s="184">
        <v>2.7992317436966205</v>
      </c>
      <c r="J12" s="184">
        <v>16.399999999999999</v>
      </c>
      <c r="K12" s="184">
        <v>52.650165334360643</v>
      </c>
    </row>
    <row r="13" spans="1:15" ht="11.1" customHeight="1">
      <c r="A13" s="28">
        <v>1978</v>
      </c>
      <c r="B13" s="183">
        <v>520.1</v>
      </c>
      <c r="C13" s="183">
        <v>156.1</v>
      </c>
      <c r="D13" s="183">
        <v>156.1</v>
      </c>
      <c r="E13" s="183" t="s">
        <v>273</v>
      </c>
      <c r="F13" s="183">
        <v>676.2</v>
      </c>
      <c r="G13" s="183">
        <v>60.5</v>
      </c>
      <c r="H13" s="183">
        <v>615.70000000000005</v>
      </c>
      <c r="I13" s="184">
        <v>2.7661342857784668</v>
      </c>
      <c r="J13" s="184">
        <v>19.399999999999999</v>
      </c>
      <c r="K13" s="184">
        <v>58.190107681694116</v>
      </c>
    </row>
    <row r="14" spans="1:15" ht="11.1" customHeight="1">
      <c r="A14" s="28">
        <v>1979</v>
      </c>
      <c r="B14" s="183">
        <v>581.9</v>
      </c>
      <c r="C14" s="183">
        <v>143.69999999999999</v>
      </c>
      <c r="D14" s="183">
        <v>143.69999999999999</v>
      </c>
      <c r="E14" s="183" t="s">
        <v>273</v>
      </c>
      <c r="F14" s="183">
        <v>725.59999999999991</v>
      </c>
      <c r="G14" s="183">
        <v>64.5</v>
      </c>
      <c r="H14" s="183">
        <v>661.09999999999991</v>
      </c>
      <c r="I14" s="184">
        <v>2.9375041656483964</v>
      </c>
      <c r="J14" s="184">
        <v>19.899999999999999</v>
      </c>
      <c r="K14" s="184">
        <v>55.118546421449146</v>
      </c>
    </row>
    <row r="15" spans="1:15" ht="15" customHeight="1">
      <c r="A15" s="28">
        <v>1980</v>
      </c>
      <c r="B15" s="183">
        <v>549.4</v>
      </c>
      <c r="C15" s="183">
        <v>174.2</v>
      </c>
      <c r="D15" s="183">
        <v>174.2</v>
      </c>
      <c r="E15" s="183" t="s">
        <v>273</v>
      </c>
      <c r="F15" s="183">
        <v>723.59999999999991</v>
      </c>
      <c r="G15" s="183">
        <v>66.5</v>
      </c>
      <c r="H15" s="183">
        <v>657.09999999999991</v>
      </c>
      <c r="I15" s="184">
        <v>2.8854851883403736</v>
      </c>
      <c r="J15" s="184">
        <v>22.7</v>
      </c>
      <c r="K15" s="184">
        <v>57.650793650793652</v>
      </c>
    </row>
    <row r="16" spans="1:15" ht="11.1" customHeight="1">
      <c r="A16" s="28">
        <v>1981</v>
      </c>
      <c r="B16" s="183">
        <v>587.5</v>
      </c>
      <c r="C16" s="183">
        <v>127</v>
      </c>
      <c r="D16" s="183">
        <v>127</v>
      </c>
      <c r="E16" s="183" t="s">
        <v>273</v>
      </c>
      <c r="F16" s="183">
        <v>714.5</v>
      </c>
      <c r="G16" s="183">
        <v>73.8</v>
      </c>
      <c r="H16" s="183">
        <v>640.70000000000005</v>
      </c>
      <c r="I16" s="184">
        <v>2.7860640268561441</v>
      </c>
      <c r="J16" s="184">
        <v>23.8</v>
      </c>
      <c r="K16" s="184">
        <v>55.230669265756994</v>
      </c>
    </row>
    <row r="17" spans="1:11" ht="11.1" customHeight="1">
      <c r="A17" s="28">
        <v>1982</v>
      </c>
      <c r="B17" s="183">
        <v>592.70000000000005</v>
      </c>
      <c r="C17" s="183">
        <v>168.8</v>
      </c>
      <c r="D17" s="183">
        <v>168.8</v>
      </c>
      <c r="E17" s="183" t="s">
        <v>273</v>
      </c>
      <c r="F17" s="183">
        <v>761.5</v>
      </c>
      <c r="G17" s="183">
        <v>71.400000000000006</v>
      </c>
      <c r="H17" s="183">
        <v>690.1</v>
      </c>
      <c r="I17" s="184">
        <v>2.9721604906368979</v>
      </c>
      <c r="J17" s="184">
        <v>20.91</v>
      </c>
      <c r="K17" s="184">
        <v>45.698924731182792</v>
      </c>
    </row>
    <row r="18" spans="1:11" ht="11.1" customHeight="1">
      <c r="A18" s="28">
        <v>1983</v>
      </c>
      <c r="B18" s="183">
        <v>698.7</v>
      </c>
      <c r="C18" s="183">
        <v>153.9</v>
      </c>
      <c r="D18" s="183">
        <v>153.9</v>
      </c>
      <c r="E18" s="183" t="s">
        <v>273</v>
      </c>
      <c r="F18" s="183">
        <v>852.6</v>
      </c>
      <c r="G18" s="183">
        <v>73.400000000000006</v>
      </c>
      <c r="H18" s="183">
        <v>779.2</v>
      </c>
      <c r="I18" s="184">
        <v>3.3255515200143404</v>
      </c>
      <c r="J18" s="184">
        <v>23.94</v>
      </c>
      <c r="K18" s="184">
        <v>50.352297823114945</v>
      </c>
    </row>
    <row r="19" spans="1:11" ht="11.1" customHeight="1">
      <c r="A19" s="28">
        <v>1984</v>
      </c>
      <c r="B19" s="183">
        <v>715</v>
      </c>
      <c r="C19" s="183">
        <v>217.3</v>
      </c>
      <c r="D19" s="183">
        <v>217.3</v>
      </c>
      <c r="E19" s="183" t="s">
        <v>273</v>
      </c>
      <c r="F19" s="183">
        <v>932.3</v>
      </c>
      <c r="G19" s="183">
        <v>75.599999999999994</v>
      </c>
      <c r="H19" s="183">
        <v>856.69999999999993</v>
      </c>
      <c r="I19" s="184">
        <v>3.6247397904784466</v>
      </c>
      <c r="J19" s="184">
        <v>21.66</v>
      </c>
      <c r="K19" s="184">
        <v>43.968982176931512</v>
      </c>
    </row>
    <row r="20" spans="1:11" ht="11.1" customHeight="1">
      <c r="A20" s="28">
        <v>1985</v>
      </c>
      <c r="B20" s="183">
        <v>765.2</v>
      </c>
      <c r="C20" s="183">
        <v>214.7</v>
      </c>
      <c r="D20" s="183">
        <v>214.7</v>
      </c>
      <c r="E20" s="183" t="s">
        <v>273</v>
      </c>
      <c r="F20" s="183">
        <v>979.90000000000009</v>
      </c>
      <c r="G20" s="183">
        <v>73.7</v>
      </c>
      <c r="H20" s="183">
        <v>906.2</v>
      </c>
      <c r="I20" s="184">
        <v>3.8001224493219161</v>
      </c>
      <c r="J20" s="184">
        <v>19.52</v>
      </c>
      <c r="K20" s="184">
        <v>38.409318982310467</v>
      </c>
    </row>
    <row r="21" spans="1:11" ht="11.1" customHeight="1">
      <c r="A21" s="28">
        <v>1986</v>
      </c>
      <c r="B21" s="183">
        <v>859.3</v>
      </c>
      <c r="C21" s="183">
        <v>180.5</v>
      </c>
      <c r="D21" s="183">
        <v>180.5</v>
      </c>
      <c r="E21" s="183" t="s">
        <v>273</v>
      </c>
      <c r="F21" s="183">
        <v>1039.8</v>
      </c>
      <c r="G21" s="183">
        <v>85.5</v>
      </c>
      <c r="H21" s="183">
        <v>954.3</v>
      </c>
      <c r="I21" s="184">
        <v>3.9654935986137598</v>
      </c>
      <c r="J21" s="184">
        <v>19.46</v>
      </c>
      <c r="K21" s="184">
        <v>37.531340405014461</v>
      </c>
    </row>
    <row r="22" spans="1:11" ht="11.1" customHeight="1">
      <c r="A22" s="28">
        <v>1987</v>
      </c>
      <c r="B22" s="183">
        <v>917.6</v>
      </c>
      <c r="C22" s="183">
        <v>198.9</v>
      </c>
      <c r="D22" s="183">
        <v>198.9</v>
      </c>
      <c r="E22" s="183" t="s">
        <v>273</v>
      </c>
      <c r="F22" s="183">
        <v>1116.5</v>
      </c>
      <c r="G22" s="183">
        <v>89.6</v>
      </c>
      <c r="H22" s="183">
        <v>1026.9000000000001</v>
      </c>
      <c r="I22" s="184">
        <v>4.2293372432085139</v>
      </c>
      <c r="J22" s="184">
        <v>27.95</v>
      </c>
      <c r="K22" s="184">
        <v>52.610774385423333</v>
      </c>
    </row>
    <row r="23" spans="1:11" ht="11.1" customHeight="1">
      <c r="A23" s="28">
        <v>1988</v>
      </c>
      <c r="B23" s="183">
        <v>990.5</v>
      </c>
      <c r="C23" s="183">
        <v>200.2</v>
      </c>
      <c r="D23" s="183">
        <v>200.2</v>
      </c>
      <c r="E23" s="183" t="s">
        <v>273</v>
      </c>
      <c r="F23" s="183">
        <v>1190.7</v>
      </c>
      <c r="G23" s="183">
        <v>94.1</v>
      </c>
      <c r="H23" s="183">
        <v>1096.6000000000001</v>
      </c>
      <c r="I23" s="184">
        <v>4.4755347500826463</v>
      </c>
      <c r="J23" s="184">
        <v>22.31</v>
      </c>
      <c r="K23" s="184">
        <v>40.561423922331507</v>
      </c>
    </row>
    <row r="24" spans="1:11" ht="11.1" customHeight="1">
      <c r="A24" s="28">
        <v>1989</v>
      </c>
      <c r="B24" s="183">
        <v>1014.4</v>
      </c>
      <c r="C24" s="183">
        <v>243.58105</v>
      </c>
      <c r="D24" s="183">
        <v>243.58105</v>
      </c>
      <c r="E24" s="183" t="s">
        <v>273</v>
      </c>
      <c r="F24" s="183">
        <v>1257.9810499999999</v>
      </c>
      <c r="G24" s="183">
        <v>98.3</v>
      </c>
      <c r="H24" s="183">
        <v>1159.6810499999999</v>
      </c>
      <c r="I24" s="184">
        <v>4.6885731092980567</v>
      </c>
      <c r="J24" s="184">
        <v>25.5</v>
      </c>
      <c r="K24" s="184">
        <v>44.612396997848109</v>
      </c>
    </row>
    <row r="25" spans="1:11" ht="15" customHeight="1">
      <c r="A25" s="28">
        <v>1990</v>
      </c>
      <c r="B25" s="183">
        <v>1050.5</v>
      </c>
      <c r="C25" s="183">
        <v>571.74258106370007</v>
      </c>
      <c r="D25" s="183">
        <v>220.00039666000001</v>
      </c>
      <c r="E25" s="183">
        <v>351.74218440370004</v>
      </c>
      <c r="F25" s="183">
        <v>1622.2425810637001</v>
      </c>
      <c r="G25" s="183">
        <v>151.19999999999999</v>
      </c>
      <c r="H25" s="183">
        <v>1471.0425810637</v>
      </c>
      <c r="I25" s="184">
        <v>5.8810651218704528</v>
      </c>
      <c r="J25" s="184">
        <v>24.59</v>
      </c>
      <c r="K25" s="184">
        <v>41.46222199740334</v>
      </c>
    </row>
    <row r="26" spans="1:11" ht="11.1" customHeight="1">
      <c r="A26" s="28">
        <v>1991</v>
      </c>
      <c r="B26" s="183">
        <v>1236.0999999999999</v>
      </c>
      <c r="C26" s="183">
        <v>528.81126819299993</v>
      </c>
      <c r="D26" s="183">
        <v>216.71693263999998</v>
      </c>
      <c r="E26" s="183">
        <v>312.09433555300001</v>
      </c>
      <c r="F26" s="183">
        <v>1764.9112681929998</v>
      </c>
      <c r="G26" s="183">
        <v>167.6</v>
      </c>
      <c r="H26" s="183">
        <v>1597.3112681929999</v>
      </c>
      <c r="I26" s="184">
        <v>6.3012046415206733</v>
      </c>
      <c r="J26" s="184">
        <v>27.78</v>
      </c>
      <c r="K26" s="184">
        <v>45.315889923821025</v>
      </c>
    </row>
    <row r="27" spans="1:11" ht="11.1" customHeight="1">
      <c r="A27" s="28">
        <v>1992</v>
      </c>
      <c r="B27" s="183">
        <v>1442.8</v>
      </c>
      <c r="C27" s="183">
        <v>571.02868251770008</v>
      </c>
      <c r="D27" s="183">
        <v>195.29671465000001</v>
      </c>
      <c r="E27" s="183">
        <v>375.73196786770006</v>
      </c>
      <c r="F27" s="183">
        <v>2013.8286825177001</v>
      </c>
      <c r="G27" s="183">
        <v>189.4</v>
      </c>
      <c r="H27" s="183">
        <v>1824.4286825177001</v>
      </c>
      <c r="I27" s="184">
        <v>7.1018734673355546</v>
      </c>
      <c r="J27" s="184">
        <v>26.8</v>
      </c>
      <c r="K27" s="184">
        <v>42.742539991387694</v>
      </c>
    </row>
    <row r="28" spans="1:11" ht="11.1" customHeight="1">
      <c r="A28" s="28">
        <v>1993</v>
      </c>
      <c r="B28" s="183">
        <v>1449.8</v>
      </c>
      <c r="C28" s="183">
        <v>658.80256439870004</v>
      </c>
      <c r="D28" s="183">
        <v>268.84904385000004</v>
      </c>
      <c r="E28" s="183">
        <v>389.9535205487</v>
      </c>
      <c r="F28" s="183">
        <v>2108.6025643987</v>
      </c>
      <c r="G28" s="183">
        <v>122.6</v>
      </c>
      <c r="H28" s="183">
        <v>1986.0025643987001</v>
      </c>
      <c r="I28" s="184">
        <v>7.6309871641224953</v>
      </c>
      <c r="J28" s="184">
        <v>30.3</v>
      </c>
      <c r="K28" s="184">
        <v>47.204349654925302</v>
      </c>
    </row>
    <row r="29" spans="1:11" ht="11.1" customHeight="1">
      <c r="A29" s="28">
        <v>1994</v>
      </c>
      <c r="B29" s="183">
        <v>1542.2</v>
      </c>
      <c r="C29" s="183">
        <v>435.15843597560001</v>
      </c>
      <c r="D29" s="183">
        <v>261.46367929000002</v>
      </c>
      <c r="E29" s="183">
        <v>173.69475668559997</v>
      </c>
      <c r="F29" s="183">
        <v>1977.3584359756001</v>
      </c>
      <c r="G29" s="183">
        <v>117.7</v>
      </c>
      <c r="H29" s="183">
        <v>1859.6584359756</v>
      </c>
      <c r="I29" s="184">
        <v>7.0592418499202845</v>
      </c>
      <c r="J29" s="184">
        <v>29.7</v>
      </c>
      <c r="K29" s="184">
        <v>45.30408652012752</v>
      </c>
    </row>
    <row r="30" spans="1:11" ht="11.1" customHeight="1">
      <c r="A30" s="28">
        <v>1995</v>
      </c>
      <c r="B30" s="183">
        <v>1443.1</v>
      </c>
      <c r="C30" s="183">
        <v>533.56399526030009</v>
      </c>
      <c r="D30" s="183">
        <v>314.69963712000003</v>
      </c>
      <c r="E30" s="183">
        <v>218.86435814030003</v>
      </c>
      <c r="F30" s="183">
        <v>1976.6639952603</v>
      </c>
      <c r="G30" s="183">
        <v>107.95990999999999</v>
      </c>
      <c r="H30" s="183">
        <v>1868.7040852603</v>
      </c>
      <c r="I30" s="184">
        <v>7.0105233974733352</v>
      </c>
      <c r="J30" s="184">
        <v>31.4</v>
      </c>
      <c r="K30" s="184">
        <v>46.91258422601706</v>
      </c>
    </row>
    <row r="31" spans="1:11" ht="11.1" customHeight="1">
      <c r="A31" s="28">
        <v>1996</v>
      </c>
      <c r="B31" s="183">
        <v>1663.9</v>
      </c>
      <c r="C31" s="183">
        <v>645.34282657680001</v>
      </c>
      <c r="D31" s="183">
        <v>377.26182099000005</v>
      </c>
      <c r="E31" s="183">
        <v>268.08100558680002</v>
      </c>
      <c r="F31" s="183">
        <v>2309.2428265768003</v>
      </c>
      <c r="G31" s="183">
        <v>133.32149999999999</v>
      </c>
      <c r="H31" s="183">
        <v>2175.9213265768003</v>
      </c>
      <c r="I31" s="184">
        <v>8.0689195436475369</v>
      </c>
      <c r="J31" s="184">
        <v>28</v>
      </c>
      <c r="K31" s="184">
        <v>41.082223135160511</v>
      </c>
    </row>
    <row r="32" spans="1:11" ht="11.1" customHeight="1">
      <c r="A32" s="28">
        <v>1997</v>
      </c>
      <c r="B32" s="183">
        <v>1495.9</v>
      </c>
      <c r="C32" s="183">
        <v>639.41988092990005</v>
      </c>
      <c r="D32" s="183">
        <v>395.08938802</v>
      </c>
      <c r="E32" s="183">
        <v>244.33049290990004</v>
      </c>
      <c r="F32" s="183">
        <v>2135.3198809299001</v>
      </c>
      <c r="G32" s="183">
        <v>133.79473999999999</v>
      </c>
      <c r="H32" s="183">
        <v>2001.5251409299001</v>
      </c>
      <c r="I32" s="184">
        <v>7.3339579825361296</v>
      </c>
      <c r="J32" s="184">
        <v>32.1</v>
      </c>
      <c r="K32" s="184">
        <v>46.294960916092194</v>
      </c>
    </row>
    <row r="33" spans="1:11" ht="11.1" customHeight="1">
      <c r="A33" s="28">
        <v>1998</v>
      </c>
      <c r="B33" s="183">
        <v>1455.6</v>
      </c>
      <c r="C33" s="183">
        <v>815.58956879909999</v>
      </c>
      <c r="D33" s="183">
        <v>438.86957855999998</v>
      </c>
      <c r="E33" s="183">
        <v>376.71999023910001</v>
      </c>
      <c r="F33" s="183">
        <v>2271.1895687991</v>
      </c>
      <c r="G33" s="183">
        <v>127.76657</v>
      </c>
      <c r="H33" s="183">
        <v>2143.4229987991002</v>
      </c>
      <c r="I33" s="184">
        <v>7.7627908617753478</v>
      </c>
      <c r="J33" s="184">
        <v>34.799999999999997</v>
      </c>
      <c r="K33" s="184">
        <v>49.641950300989976</v>
      </c>
    </row>
    <row r="34" spans="1:11" ht="11.1" customHeight="1">
      <c r="A34" s="28">
        <v>1999</v>
      </c>
      <c r="B34" s="183">
        <v>1556.2</v>
      </c>
      <c r="C34" s="183">
        <v>745.92228785400005</v>
      </c>
      <c r="D34" s="183">
        <v>455.26516994000002</v>
      </c>
      <c r="E34" s="183">
        <v>290.65711791400003</v>
      </c>
      <c r="F34" s="183">
        <v>2302.1222878540002</v>
      </c>
      <c r="G34" s="183">
        <v>146.20079000000001</v>
      </c>
      <c r="H34" s="183">
        <v>2155.9214978540003</v>
      </c>
      <c r="I34" s="184">
        <v>7.7191553656671266</v>
      </c>
      <c r="J34" s="184">
        <v>31.1</v>
      </c>
      <c r="K34" s="184">
        <v>43.751055089752967</v>
      </c>
    </row>
    <row r="35" spans="1:11" ht="15" customHeight="1">
      <c r="A35" s="28">
        <v>2000</v>
      </c>
      <c r="B35" s="183">
        <v>1687.9</v>
      </c>
      <c r="C35" s="183">
        <v>781.23626050950008</v>
      </c>
      <c r="D35" s="183">
        <v>436.93469381000006</v>
      </c>
      <c r="E35" s="183">
        <v>344.30156669950003</v>
      </c>
      <c r="F35" s="183">
        <v>2469.1362605095001</v>
      </c>
      <c r="G35" s="183">
        <v>157.63261618999999</v>
      </c>
      <c r="H35" s="183">
        <v>2311.5036443194999</v>
      </c>
      <c r="I35" s="184">
        <v>8.1856581988476798</v>
      </c>
      <c r="J35" s="184">
        <v>31.5</v>
      </c>
      <c r="K35" s="184">
        <v>43.323385000481366</v>
      </c>
    </row>
    <row r="36" spans="1:11" ht="11.1" customHeight="1">
      <c r="A36" s="28">
        <v>2001</v>
      </c>
      <c r="B36" s="183">
        <v>1649.4</v>
      </c>
      <c r="C36" s="183">
        <v>828.89108707510013</v>
      </c>
      <c r="D36" s="183">
        <v>463.20955339000005</v>
      </c>
      <c r="E36" s="183">
        <v>365.68153368510002</v>
      </c>
      <c r="F36" s="183">
        <v>2478.2910870751002</v>
      </c>
      <c r="G36" s="183">
        <v>161.73706086000004</v>
      </c>
      <c r="H36" s="183">
        <v>2316.5540262151003</v>
      </c>
      <c r="I36" s="184">
        <v>8.1194560001452345</v>
      </c>
      <c r="J36" s="184">
        <v>28.7</v>
      </c>
      <c r="K36" s="184">
        <v>38.583047657457819</v>
      </c>
    </row>
    <row r="37" spans="1:11" ht="11.1" customHeight="1">
      <c r="A37" s="28">
        <v>2002</v>
      </c>
      <c r="B37" s="183">
        <v>1566.8</v>
      </c>
      <c r="C37" s="183">
        <v>975.56176138169985</v>
      </c>
      <c r="D37" s="183">
        <v>534.93335091999995</v>
      </c>
      <c r="E37" s="183">
        <v>440.62841046169996</v>
      </c>
      <c r="F37" s="183">
        <v>2542.3617613816996</v>
      </c>
      <c r="G37" s="183">
        <v>161.29934016999999</v>
      </c>
      <c r="H37" s="183">
        <v>2381.0624212116995</v>
      </c>
      <c r="I37" s="184">
        <v>8.2645699497177425</v>
      </c>
      <c r="J37" s="184">
        <v>29.6</v>
      </c>
      <c r="K37" s="184">
        <v>39.205298013245034</v>
      </c>
    </row>
    <row r="38" spans="1:11" ht="11.1" customHeight="1">
      <c r="A38" s="28">
        <v>2003</v>
      </c>
      <c r="B38" s="183">
        <v>1611.8</v>
      </c>
      <c r="C38" s="183">
        <v>994.45188284120013</v>
      </c>
      <c r="D38" s="183">
        <v>541.63418098000011</v>
      </c>
      <c r="E38" s="183">
        <v>452.81770186119996</v>
      </c>
      <c r="F38" s="183">
        <v>2606.2518828412003</v>
      </c>
      <c r="G38" s="183">
        <v>159.23283521000002</v>
      </c>
      <c r="H38" s="183">
        <v>2447.0190476312005</v>
      </c>
      <c r="I38" s="184">
        <v>8.4142154158381217</v>
      </c>
      <c r="J38" s="184">
        <v>30.7</v>
      </c>
      <c r="K38" s="184">
        <v>39.863917311587805</v>
      </c>
    </row>
    <row r="39" spans="1:11" ht="11.1" customHeight="1">
      <c r="A39" s="28">
        <v>2004</v>
      </c>
      <c r="B39" s="183">
        <v>1640</v>
      </c>
      <c r="C39" s="183">
        <v>1057.3683883644001</v>
      </c>
      <c r="D39" s="183">
        <v>569.00346904000003</v>
      </c>
      <c r="E39" s="183">
        <v>488.36491932440003</v>
      </c>
      <c r="F39" s="183">
        <v>2697.3683883643998</v>
      </c>
      <c r="G39" s="183">
        <v>162.78971180000002</v>
      </c>
      <c r="H39" s="183">
        <v>2534.5786765643998</v>
      </c>
      <c r="I39" s="184">
        <v>8.6367858256714545</v>
      </c>
      <c r="J39" s="184">
        <v>31.5</v>
      </c>
      <c r="K39" s="184">
        <v>39.83862196309552</v>
      </c>
    </row>
    <row r="40" spans="1:11" ht="11.1" customHeight="1">
      <c r="A40" s="28">
        <v>2005</v>
      </c>
      <c r="B40" s="183">
        <v>1603.6</v>
      </c>
      <c r="C40" s="183">
        <v>1279.3558574116</v>
      </c>
      <c r="D40" s="183">
        <v>652.57441385000004</v>
      </c>
      <c r="E40" s="183">
        <v>626.7814435616001</v>
      </c>
      <c r="F40" s="183">
        <v>2882.9558574115999</v>
      </c>
      <c r="G40" s="183">
        <v>156.37411768000004</v>
      </c>
      <c r="H40" s="183">
        <v>2726.5817397316</v>
      </c>
      <c r="I40" s="184">
        <v>9.2056334577420031</v>
      </c>
      <c r="J40" s="184">
        <v>33.299999999999997</v>
      </c>
      <c r="K40" s="184">
        <v>40.840354685602847</v>
      </c>
    </row>
    <row r="41" spans="1:11" ht="11.1" customHeight="1">
      <c r="A41" s="28">
        <v>2006</v>
      </c>
      <c r="B41" s="183">
        <v>1571</v>
      </c>
      <c r="C41" s="183">
        <v>1396.4938937664999</v>
      </c>
      <c r="D41" s="183">
        <v>716.14335286999994</v>
      </c>
      <c r="E41" s="183">
        <v>680.35054089649998</v>
      </c>
      <c r="F41" s="183">
        <v>2967.4938937665002</v>
      </c>
      <c r="G41" s="183">
        <v>139.75982578000003</v>
      </c>
      <c r="H41" s="183">
        <v>2827.7340679865001</v>
      </c>
      <c r="I41" s="184">
        <v>9.4574366313860736</v>
      </c>
      <c r="J41" s="184">
        <v>33.700000000000003</v>
      </c>
      <c r="K41" s="184">
        <v>40.083258994944991</v>
      </c>
    </row>
    <row r="42" spans="1:11" ht="11.1" customHeight="1">
      <c r="A42" s="28">
        <v>2007</v>
      </c>
      <c r="B42" s="183">
        <v>1610</v>
      </c>
      <c r="C42" s="183">
        <v>1370.8555613399999</v>
      </c>
      <c r="D42" s="183">
        <v>726.41205174000004</v>
      </c>
      <c r="E42" s="183">
        <v>644.44350959999997</v>
      </c>
      <c r="F42" s="183">
        <v>2980.8555613399999</v>
      </c>
      <c r="G42" s="183">
        <v>152.79342018</v>
      </c>
      <c r="H42" s="183">
        <v>2828.06214116</v>
      </c>
      <c r="I42" s="184">
        <v>9.3643227189003646</v>
      </c>
      <c r="J42" s="184">
        <v>33.1</v>
      </c>
      <c r="K42" s="184">
        <v>38.331480452103023</v>
      </c>
    </row>
    <row r="43" spans="1:11" ht="11.1" customHeight="1">
      <c r="A43" s="28">
        <v>2008</v>
      </c>
      <c r="B43" s="183">
        <v>1586.7</v>
      </c>
      <c r="C43" s="183">
        <v>1447.4163858474403</v>
      </c>
      <c r="D43" s="183">
        <v>730.85713004744014</v>
      </c>
      <c r="E43" s="183">
        <v>716.55925580000007</v>
      </c>
      <c r="F43" s="183">
        <v>3034.1163858474401</v>
      </c>
      <c r="G43" s="183">
        <v>147.02188154346001</v>
      </c>
      <c r="H43" s="183">
        <v>2887.0945043039801</v>
      </c>
      <c r="I43" s="184">
        <v>9.4721644110239396</v>
      </c>
      <c r="J43" s="184">
        <v>40.1</v>
      </c>
      <c r="K43" s="184">
        <v>45.580094797503897</v>
      </c>
    </row>
    <row r="44" spans="1:11" ht="11.1" customHeight="1">
      <c r="A44" s="28">
        <v>2009</v>
      </c>
      <c r="B44" s="183">
        <v>1635.4</v>
      </c>
      <c r="C44" s="183">
        <v>1453.2831541407802</v>
      </c>
      <c r="D44" s="183">
        <v>769.1989044407801</v>
      </c>
      <c r="E44" s="183">
        <v>684.0842497000001</v>
      </c>
      <c r="F44" s="183">
        <v>3088.6831541407801</v>
      </c>
      <c r="G44" s="183">
        <v>139.90883825533999</v>
      </c>
      <c r="H44" s="183">
        <v>2948.77431588544</v>
      </c>
      <c r="I44" s="184">
        <v>9.5913999908178322</v>
      </c>
      <c r="J44" s="184">
        <v>34.4</v>
      </c>
      <c r="K44" s="184">
        <v>38.845037659360635</v>
      </c>
    </row>
    <row r="45" spans="1:11" ht="15" customHeight="1">
      <c r="A45" s="28">
        <v>2010</v>
      </c>
      <c r="B45" s="183">
        <v>1516.1</v>
      </c>
      <c r="C45" s="183">
        <v>1700.2786608140982</v>
      </c>
      <c r="D45" s="183">
        <v>972.07219695871993</v>
      </c>
      <c r="E45" s="183">
        <v>728.20646385537827</v>
      </c>
      <c r="F45" s="183">
        <v>3216.3786608140981</v>
      </c>
      <c r="G45" s="183">
        <v>115.89094297220001</v>
      </c>
      <c r="H45" s="183">
        <v>3100.4877178418983</v>
      </c>
      <c r="I45" s="184">
        <v>10.009927407324675</v>
      </c>
      <c r="J45" s="184">
        <v>39.1</v>
      </c>
      <c r="K45" s="184">
        <v>43.629141141945347</v>
      </c>
    </row>
    <row r="46" spans="1:11" ht="11.1" customHeight="1">
      <c r="A46" s="28">
        <v>2011</v>
      </c>
      <c r="B46" s="183">
        <v>1627.5</v>
      </c>
      <c r="C46" s="183">
        <v>1666.0454799442302</v>
      </c>
      <c r="D46" s="183">
        <v>932.36058854224029</v>
      </c>
      <c r="E46" s="183">
        <v>733.68489140198994</v>
      </c>
      <c r="F46" s="183">
        <v>3293.5454799442305</v>
      </c>
      <c r="G46" s="183">
        <v>131.13018251102</v>
      </c>
      <c r="H46" s="183">
        <v>3162.4152974332105</v>
      </c>
      <c r="I46" s="184">
        <v>10.136793993081135</v>
      </c>
      <c r="J46" s="184">
        <v>37.799999999999997</v>
      </c>
      <c r="K46" s="184">
        <v>41.326831828220321</v>
      </c>
    </row>
    <row r="47" spans="1:11" ht="11.1" customHeight="1">
      <c r="A47" s="28">
        <v>2012</v>
      </c>
      <c r="B47" s="183">
        <v>1568.7</v>
      </c>
      <c r="C47" s="183">
        <v>1931.381486738836</v>
      </c>
      <c r="D47" s="183">
        <v>1148.9220822442001</v>
      </c>
      <c r="E47" s="183">
        <v>782.45940449463592</v>
      </c>
      <c r="F47" s="183">
        <v>3500.0814867388362</v>
      </c>
      <c r="G47" s="183">
        <v>122.71702189802001</v>
      </c>
      <c r="H47" s="183">
        <v>3377.3644648408163</v>
      </c>
      <c r="I47" s="184">
        <v>10.750201218551078</v>
      </c>
      <c r="J47" s="184">
        <v>32.799999999999997</v>
      </c>
      <c r="K47" s="184">
        <v>35.202197990898945</v>
      </c>
    </row>
    <row r="48" spans="1:11" ht="11.1" customHeight="1">
      <c r="A48" s="28">
        <v>2013</v>
      </c>
      <c r="B48" s="183">
        <v>1443.3</v>
      </c>
      <c r="C48" s="183">
        <v>1856.1507815841692</v>
      </c>
      <c r="D48" s="183">
        <v>1181.7461006322399</v>
      </c>
      <c r="E48" s="183">
        <v>674.40468095192944</v>
      </c>
      <c r="F48" s="183">
        <v>3299.4507815841689</v>
      </c>
      <c r="G48" s="183">
        <v>126.73499916814001</v>
      </c>
      <c r="H48" s="183">
        <v>3172.715782416029</v>
      </c>
      <c r="I48" s="184">
        <v>10.030882972043962</v>
      </c>
      <c r="J48" s="184">
        <v>41.6</v>
      </c>
      <c r="K48" s="184">
        <v>43.888337940202135</v>
      </c>
    </row>
    <row r="49" spans="1:11" ht="11.1" customHeight="1">
      <c r="A49" s="28">
        <v>2014</v>
      </c>
      <c r="B49" s="183">
        <v>1553.6</v>
      </c>
      <c r="C49" s="183">
        <v>1972.697329822267</v>
      </c>
      <c r="D49" s="183">
        <v>1241.7264936984598</v>
      </c>
      <c r="E49" s="183">
        <v>730.97083612380732</v>
      </c>
      <c r="F49" s="183">
        <v>3526.2973298222669</v>
      </c>
      <c r="G49" s="183">
        <v>112.30496760494</v>
      </c>
      <c r="H49" s="183">
        <v>3413.9923622173269</v>
      </c>
      <c r="I49" s="184">
        <v>10.716382050350525</v>
      </c>
      <c r="J49" s="184">
        <v>40.299999999999997</v>
      </c>
      <c r="K49" s="184">
        <v>41.789373263096763</v>
      </c>
    </row>
    <row r="50" spans="1:11" ht="11.1" customHeight="1">
      <c r="A50" s="28">
        <v>2015</v>
      </c>
      <c r="B50" s="183">
        <v>1515.5</v>
      </c>
      <c r="C50" s="183">
        <v>2041.6354459822089</v>
      </c>
      <c r="D50" s="183">
        <v>1217.4582351542599</v>
      </c>
      <c r="E50" s="183">
        <v>824.17721082794901</v>
      </c>
      <c r="F50" s="183">
        <v>3557.1354459822087</v>
      </c>
      <c r="G50" s="183">
        <v>113.0631981523</v>
      </c>
      <c r="H50" s="183">
        <v>3444.0722478299085</v>
      </c>
      <c r="I50" s="184">
        <v>10.73352043558152</v>
      </c>
      <c r="J50" s="184">
        <v>48.3</v>
      </c>
      <c r="K50" s="184">
        <v>49.652024630693788</v>
      </c>
    </row>
    <row r="51" spans="1:11" ht="11.1" customHeight="1">
      <c r="A51" s="28">
        <v>2016</v>
      </c>
      <c r="B51" s="183">
        <v>1469.85</v>
      </c>
      <c r="C51" s="183">
        <v>2211.4005908029444</v>
      </c>
      <c r="D51" s="183">
        <v>1421.5551557061804</v>
      </c>
      <c r="E51" s="183">
        <v>789.84543509676416</v>
      </c>
      <c r="F51" s="183">
        <v>3681.2505908029443</v>
      </c>
      <c r="G51" s="183">
        <v>101.6997268705</v>
      </c>
      <c r="H51" s="183">
        <v>3579.5508639324444</v>
      </c>
      <c r="I51" s="184">
        <v>11.07667924684282</v>
      </c>
      <c r="J51" s="184">
        <v>33.1</v>
      </c>
      <c r="K51" s="184">
        <v>33.703975236233305</v>
      </c>
    </row>
    <row r="52" spans="1:11" ht="11.1" customHeight="1">
      <c r="A52" s="28">
        <v>2017</v>
      </c>
      <c r="B52" s="183">
        <v>1439</v>
      </c>
      <c r="C52" s="183">
        <v>2344.1337066484102</v>
      </c>
      <c r="D52" s="183">
        <v>1457.3027385477701</v>
      </c>
      <c r="E52" s="183">
        <v>886.83096810064001</v>
      </c>
      <c r="F52" s="183">
        <v>3783.1337066484102</v>
      </c>
      <c r="G52" s="183">
        <v>106.82981946748301</v>
      </c>
      <c r="H52" s="183">
        <v>3676.3038871809272</v>
      </c>
      <c r="I52" s="184">
        <v>11.304537886892588</v>
      </c>
      <c r="J52" s="184">
        <v>44.1</v>
      </c>
      <c r="K52" s="184">
        <v>44.1</v>
      </c>
    </row>
    <row r="53" spans="1:11" ht="11.1" customHeight="1">
      <c r="A53" s="28">
        <v>2018</v>
      </c>
      <c r="B53" s="183">
        <v>1284.55</v>
      </c>
      <c r="C53" s="183">
        <v>2464.7214304260001</v>
      </c>
      <c r="D53" s="183">
        <v>1534.0801874260001</v>
      </c>
      <c r="E53" s="183">
        <v>930.64124300000003</v>
      </c>
      <c r="F53" s="183">
        <v>3749.2714304259998</v>
      </c>
      <c r="G53" s="183">
        <v>103.822171874183</v>
      </c>
      <c r="H53" s="183">
        <v>3645.4492585518169</v>
      </c>
      <c r="I53" s="184">
        <v>11.150755301446038</v>
      </c>
      <c r="J53" s="184">
        <v>46.1</v>
      </c>
      <c r="K53" s="184">
        <v>45.067944080555286</v>
      </c>
    </row>
    <row r="54" spans="1:11" ht="11.1" customHeight="1">
      <c r="A54" s="28">
        <v>2019</v>
      </c>
      <c r="B54" s="183">
        <v>1154.7</v>
      </c>
      <c r="C54" s="183">
        <v>2515.4651366612402</v>
      </c>
      <c r="D54" s="183">
        <v>1612.3742226612401</v>
      </c>
      <c r="E54" s="183">
        <v>903.09091400000011</v>
      </c>
      <c r="F54" s="183">
        <v>3670.1651366612405</v>
      </c>
      <c r="G54" s="183">
        <v>103.55725780608</v>
      </c>
      <c r="H54" s="183">
        <v>3566.6078788551604</v>
      </c>
      <c r="I54" s="184">
        <v>10.858047165002176</v>
      </c>
      <c r="J54" s="184">
        <v>53.3</v>
      </c>
      <c r="K54" s="184">
        <v>51.25887172779904</v>
      </c>
    </row>
    <row r="55" spans="1:11" ht="13.5" customHeight="1">
      <c r="A55" s="28">
        <v>2020</v>
      </c>
      <c r="B55" s="183">
        <v>1074.75</v>
      </c>
      <c r="C55" s="183">
        <v>2581.3452934080797</v>
      </c>
      <c r="D55" s="183">
        <v>1666.59756640808</v>
      </c>
      <c r="E55" s="183">
        <v>914.74772699999994</v>
      </c>
      <c r="F55" s="183">
        <v>3656.0952934080797</v>
      </c>
      <c r="G55" s="183">
        <v>98.982919397446395</v>
      </c>
      <c r="H55" s="183">
        <v>3557.1123740106332</v>
      </c>
      <c r="I55" s="184">
        <v>10.775406645942814</v>
      </c>
      <c r="J55" s="184">
        <v>58.2</v>
      </c>
      <c r="K55" s="184">
        <v>55.228696147276523</v>
      </c>
    </row>
    <row r="56" spans="1:11" s="5" customFormat="1" ht="11.25">
      <c r="A56" s="28">
        <v>2021</v>
      </c>
      <c r="B56" s="183">
        <v>1071</v>
      </c>
      <c r="C56" s="183">
        <v>2838.8678516943301</v>
      </c>
      <c r="D56" s="183">
        <v>1842.77085168233</v>
      </c>
      <c r="E56" s="183">
        <v>996.09700001200008</v>
      </c>
      <c r="F56" s="183">
        <v>3909.8678516943301</v>
      </c>
      <c r="G56" s="183">
        <v>103.917607782858</v>
      </c>
      <c r="H56" s="183">
        <v>3805.9502439114722</v>
      </c>
      <c r="I56" s="184">
        <v>11.451646831864615</v>
      </c>
      <c r="J56" s="184">
        <v>44.6</v>
      </c>
      <c r="K56" s="184">
        <v>40.481787733836782</v>
      </c>
    </row>
    <row r="57" spans="1:11" s="5" customFormat="1" ht="11.25">
      <c r="A57" s="28">
        <v>2022</v>
      </c>
      <c r="B57" s="183">
        <v>1119.45</v>
      </c>
      <c r="C57" s="183">
        <v>2745.506171249483</v>
      </c>
      <c r="D57" s="183">
        <v>1793.417347346483</v>
      </c>
      <c r="E57" s="183">
        <v>952.08882390300005</v>
      </c>
      <c r="F57" s="183">
        <v>3864.9561712494833</v>
      </c>
      <c r="G57" s="183">
        <v>98.762582798755801</v>
      </c>
      <c r="H57" s="183">
        <v>3766.1935884507275</v>
      </c>
      <c r="I57" s="184">
        <v>11.267021398999749</v>
      </c>
      <c r="J57" s="184">
        <v>62.4</v>
      </c>
      <c r="K57" s="184">
        <v>52.86254045170363</v>
      </c>
    </row>
    <row r="58" spans="1:11" s="5" customFormat="1" ht="11.25">
      <c r="A58" s="28">
        <v>2023</v>
      </c>
      <c r="B58" s="183">
        <v>1062.8</v>
      </c>
      <c r="C58" s="183">
        <v>2702.4285055735272</v>
      </c>
      <c r="D58" s="183">
        <v>1702.159028783748</v>
      </c>
      <c r="E58" s="183">
        <v>1000.2694767897794</v>
      </c>
      <c r="F58" s="183">
        <v>3765.2285055735274</v>
      </c>
      <c r="G58" s="183">
        <v>107.671720754296</v>
      </c>
      <c r="H58" s="183">
        <v>3657.5567848192313</v>
      </c>
      <c r="I58" s="184">
        <v>10.851620452350382</v>
      </c>
      <c r="J58" s="184">
        <v>57.7</v>
      </c>
      <c r="K58" s="184">
        <v>47.189871761319026</v>
      </c>
    </row>
    <row r="59" spans="1:11" s="5" customFormat="1" ht="11.25">
      <c r="A59" s="28">
        <v>2024</v>
      </c>
      <c r="B59" s="183">
        <v>981.1</v>
      </c>
      <c r="C59" s="183">
        <v>2814.7952305408353</v>
      </c>
      <c r="D59" s="183">
        <v>1737.632625924819</v>
      </c>
      <c r="E59" s="183">
        <v>1077.1626046160166</v>
      </c>
      <c r="F59" s="183">
        <v>3795.8952305408352</v>
      </c>
      <c r="G59" s="183">
        <v>111.204163330358</v>
      </c>
      <c r="H59" s="183">
        <v>3684.6910672104773</v>
      </c>
      <c r="I59" s="184">
        <v>10.825993763265458</v>
      </c>
      <c r="J59" s="184">
        <v>64.099999999999994</v>
      </c>
      <c r="K59" s="184">
        <v>51.185409363496262</v>
      </c>
    </row>
    <row r="60" spans="1:11" s="5" customFormat="1" ht="11.25">
      <c r="A60" s="4" t="s">
        <v>665</v>
      </c>
      <c r="B60" s="4"/>
    </row>
    <row r="61" spans="1:11">
      <c r="A61" s="5" t="s">
        <v>862</v>
      </c>
      <c r="B61" s="4"/>
      <c r="C61" s="5"/>
      <c r="D61" s="5"/>
      <c r="E61" s="5"/>
      <c r="F61" s="5"/>
      <c r="G61" s="5"/>
      <c r="H61" s="5"/>
      <c r="I61" s="5"/>
      <c r="J61" s="5"/>
      <c r="K61" s="5"/>
    </row>
    <row r="62" spans="1:11">
      <c r="A62" s="4" t="s">
        <v>863</v>
      </c>
      <c r="B62" s="4"/>
      <c r="C62" s="5"/>
      <c r="D62" s="5"/>
      <c r="E62" s="5"/>
      <c r="F62" s="5"/>
      <c r="G62" s="5"/>
      <c r="H62" s="5"/>
      <c r="I62" s="5"/>
      <c r="J62" s="5"/>
      <c r="K62" s="5"/>
    </row>
    <row r="63" spans="1:11">
      <c r="A63" s="4" t="s">
        <v>668</v>
      </c>
      <c r="B63" s="5"/>
      <c r="C63" s="5"/>
      <c r="D63" s="5"/>
      <c r="E63" s="5"/>
      <c r="F63" s="5"/>
      <c r="G63" s="5"/>
      <c r="H63" s="5"/>
      <c r="I63" s="5"/>
      <c r="J63" s="5"/>
      <c r="K63" s="5"/>
    </row>
    <row r="64" spans="1:11">
      <c r="A64" s="6" t="s">
        <v>44</v>
      </c>
    </row>
    <row r="66" spans="1:11" customFormat="1">
      <c r="A66" s="26"/>
      <c r="B66" s="26"/>
      <c r="C66" s="26"/>
      <c r="D66" s="26"/>
      <c r="E66" s="26"/>
      <c r="F66" s="26"/>
      <c r="G66" s="26"/>
      <c r="H66" s="26"/>
      <c r="I66" s="26"/>
      <c r="J66" s="26"/>
      <c r="K66" s="26"/>
    </row>
    <row r="67" spans="1:11" customFormat="1">
      <c r="A67" s="26"/>
      <c r="B67" s="26"/>
      <c r="C67" s="26"/>
      <c r="D67" s="26"/>
      <c r="E67" s="26"/>
      <c r="F67" s="26"/>
      <c r="G67" s="26"/>
      <c r="H67" s="26"/>
      <c r="I67" s="26"/>
      <c r="J67" s="26"/>
      <c r="K67" s="26"/>
    </row>
    <row r="68" spans="1:11" customFormat="1">
      <c r="A68" s="26"/>
    </row>
    <row r="69" spans="1:11" customFormat="1" ht="12"/>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 r="A86"/>
      <c r="B86"/>
      <c r="C86"/>
      <c r="D86"/>
      <c r="E86"/>
      <c r="F86"/>
      <c r="G86"/>
      <c r="H86"/>
      <c r="I86"/>
      <c r="J86"/>
      <c r="K86"/>
    </row>
    <row r="87" spans="1:11">
      <c r="A87"/>
      <c r="B87"/>
      <c r="C87"/>
      <c r="D87"/>
      <c r="E87"/>
      <c r="F87"/>
      <c r="G87"/>
      <c r="H87"/>
      <c r="I87"/>
      <c r="J87"/>
      <c r="K87"/>
    </row>
    <row r="88" spans="1:11">
      <c r="A88"/>
    </row>
  </sheetData>
  <conditionalFormatting sqref="A5:K59">
    <cfRule type="expression" dxfId="165" priority="1">
      <formula>MOD(ROW(),2)=1</formula>
    </cfRule>
  </conditionalFormatting>
  <pageMargins left="0.25" right="0.25" top="0.75" bottom="0.75" header="0.3" footer="0.3"/>
  <pageSetup scale="48"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AAAB-5EC6-4734-8D1E-F03DE6AFEC9D}">
  <sheetPr>
    <pageSetUpPr fitToPage="1"/>
  </sheetPr>
  <dimension ref="A1:O79"/>
  <sheetViews>
    <sheetView showGridLines="0" zoomScaleNormal="100" workbookViewId="0"/>
  </sheetViews>
  <sheetFormatPr defaultColWidth="9.5703125" defaultRowHeight="14.25"/>
  <cols>
    <col min="1" max="1" width="10.28515625" style="26" customWidth="1"/>
    <col min="2" max="5" width="13.42578125" style="26" customWidth="1"/>
    <col min="6" max="7" width="22.140625" style="26" customWidth="1"/>
    <col min="8" max="9" width="14.28515625" style="26" customWidth="1"/>
    <col min="10" max="14" width="2.140625" style="26" customWidth="1"/>
    <col min="15" max="16384" width="9.5703125" style="26"/>
  </cols>
  <sheetData>
    <row r="1" spans="1:15">
      <c r="A1" s="36" t="s">
        <v>864</v>
      </c>
      <c r="O1" s="16" t="str">
        <f>HYPERLINK("#'"&amp;"Index'!A1","INDEX")</f>
        <v>INDEX</v>
      </c>
    </row>
    <row r="2" spans="1:15">
      <c r="A2" s="163"/>
      <c r="B2" s="164" t="s">
        <v>670</v>
      </c>
      <c r="C2" s="164"/>
      <c r="D2" s="164"/>
      <c r="E2" s="164" t="s">
        <v>767</v>
      </c>
      <c r="F2" s="164"/>
      <c r="G2" s="164"/>
      <c r="H2" s="164" t="s">
        <v>655</v>
      </c>
      <c r="I2" s="164"/>
    </row>
    <row r="3" spans="1:15" ht="16.5" customHeight="1">
      <c r="A3" s="165"/>
      <c r="B3" s="166" t="s">
        <v>672</v>
      </c>
      <c r="C3" s="166"/>
      <c r="D3" s="166"/>
      <c r="E3" s="166"/>
      <c r="F3" s="166"/>
      <c r="G3" s="169" t="s">
        <v>628</v>
      </c>
      <c r="H3" s="166" t="s">
        <v>673</v>
      </c>
      <c r="I3" s="166"/>
    </row>
    <row r="4" spans="1:15" ht="40.5" customHeight="1">
      <c r="A4" s="27" t="s">
        <v>277</v>
      </c>
      <c r="B4" s="27" t="s">
        <v>659</v>
      </c>
      <c r="C4" s="27" t="s">
        <v>660</v>
      </c>
      <c r="D4" s="27" t="s">
        <v>634</v>
      </c>
      <c r="E4" s="27" t="s">
        <v>661</v>
      </c>
      <c r="F4" s="37" t="s">
        <v>662</v>
      </c>
      <c r="G4" s="27" t="s">
        <v>34</v>
      </c>
      <c r="H4" s="37" t="s">
        <v>726</v>
      </c>
      <c r="I4" s="37" t="s">
        <v>690</v>
      </c>
    </row>
    <row r="5" spans="1:15" ht="15" customHeight="1">
      <c r="A5" s="28">
        <v>1970</v>
      </c>
      <c r="B5" s="183">
        <v>12812.02</v>
      </c>
      <c r="C5" s="183">
        <v>172.304</v>
      </c>
      <c r="D5" s="183">
        <v>12984.324000000001</v>
      </c>
      <c r="E5" s="183">
        <v>310.74900000000002</v>
      </c>
      <c r="F5" s="183">
        <v>12673.575000000001</v>
      </c>
      <c r="G5" s="184">
        <v>61.8</v>
      </c>
      <c r="H5" s="184" t="s">
        <v>273</v>
      </c>
      <c r="I5" s="184" t="s">
        <v>273</v>
      </c>
    </row>
    <row r="6" spans="1:15" ht="11.1" customHeight="1">
      <c r="A6" s="28">
        <v>1971</v>
      </c>
      <c r="B6" s="183">
        <v>11783.42</v>
      </c>
      <c r="C6" s="183">
        <v>148.44200000000001</v>
      </c>
      <c r="D6" s="183">
        <v>11931.862000000001</v>
      </c>
      <c r="E6" s="183">
        <v>288.39499999999998</v>
      </c>
      <c r="F6" s="183">
        <v>11643.467000000001</v>
      </c>
      <c r="G6" s="184">
        <v>56.1</v>
      </c>
      <c r="H6" s="184" t="s">
        <v>273</v>
      </c>
      <c r="I6" s="184" t="s">
        <v>273</v>
      </c>
    </row>
    <row r="7" spans="1:15" ht="11.1" customHeight="1">
      <c r="A7" s="28">
        <v>1972</v>
      </c>
      <c r="B7" s="183">
        <v>12451.54</v>
      </c>
      <c r="C7" s="183">
        <v>75.605999999999995</v>
      </c>
      <c r="D7" s="183">
        <v>12527.146000000001</v>
      </c>
      <c r="E7" s="183">
        <v>383.774</v>
      </c>
      <c r="F7" s="183">
        <v>12143.372000000001</v>
      </c>
      <c r="G7" s="184">
        <v>57.9</v>
      </c>
      <c r="H7" s="184" t="s">
        <v>273</v>
      </c>
      <c r="I7" s="184" t="s">
        <v>273</v>
      </c>
    </row>
    <row r="8" spans="1:15" ht="11.1" customHeight="1">
      <c r="A8" s="28">
        <v>1973</v>
      </c>
      <c r="B8" s="183">
        <v>11484.41</v>
      </c>
      <c r="C8" s="183">
        <v>85.512</v>
      </c>
      <c r="D8" s="183">
        <v>11569.922</v>
      </c>
      <c r="E8" s="183">
        <v>461.899</v>
      </c>
      <c r="F8" s="183">
        <v>11108.023000000001</v>
      </c>
      <c r="G8" s="184">
        <v>52.4</v>
      </c>
      <c r="H8" s="184" t="s">
        <v>273</v>
      </c>
      <c r="I8" s="184" t="s">
        <v>273</v>
      </c>
    </row>
    <row r="9" spans="1:15" ht="11.1" customHeight="1">
      <c r="A9" s="28">
        <v>1974</v>
      </c>
      <c r="B9" s="183">
        <v>10873.09</v>
      </c>
      <c r="C9" s="183">
        <v>187.66900000000001</v>
      </c>
      <c r="D9" s="183">
        <v>11060.759</v>
      </c>
      <c r="E9" s="183">
        <v>506.96300000000002</v>
      </c>
      <c r="F9" s="183">
        <v>10553.796</v>
      </c>
      <c r="G9" s="184">
        <v>49.4</v>
      </c>
      <c r="H9" s="184" t="s">
        <v>273</v>
      </c>
      <c r="I9" s="184" t="s">
        <v>273</v>
      </c>
    </row>
    <row r="10" spans="1:15" ht="11.1" customHeight="1">
      <c r="A10" s="28">
        <v>1975</v>
      </c>
      <c r="B10" s="183">
        <v>11693.44</v>
      </c>
      <c r="C10" s="183">
        <v>142.006</v>
      </c>
      <c r="D10" s="183">
        <v>11835.446</v>
      </c>
      <c r="E10" s="183">
        <v>465.71899999999999</v>
      </c>
      <c r="F10" s="183">
        <v>11369.727000000001</v>
      </c>
      <c r="G10" s="184">
        <v>52.6</v>
      </c>
      <c r="H10" s="184" t="s">
        <v>273</v>
      </c>
      <c r="I10" s="184" t="s">
        <v>273</v>
      </c>
    </row>
    <row r="11" spans="1:15" ht="11.1" customHeight="1">
      <c r="A11" s="28">
        <v>1976</v>
      </c>
      <c r="B11" s="183">
        <v>12089.44</v>
      </c>
      <c r="C11" s="183">
        <v>53.247</v>
      </c>
      <c r="D11" s="183">
        <v>12142.687</v>
      </c>
      <c r="E11" s="183">
        <v>1361.4739999999999</v>
      </c>
      <c r="F11" s="183">
        <v>10781.213</v>
      </c>
      <c r="G11" s="184">
        <v>49.4</v>
      </c>
      <c r="H11" s="184" t="s">
        <v>273</v>
      </c>
      <c r="I11" s="184" t="s">
        <v>273</v>
      </c>
    </row>
    <row r="12" spans="1:15" ht="11.1" customHeight="1">
      <c r="A12" s="28">
        <v>1977</v>
      </c>
      <c r="B12" s="183">
        <v>11615.82</v>
      </c>
      <c r="C12" s="183">
        <v>106.447</v>
      </c>
      <c r="D12" s="183">
        <v>11722.267</v>
      </c>
      <c r="E12" s="183">
        <v>693.37900000000002</v>
      </c>
      <c r="F12" s="183">
        <v>11028.887999999999</v>
      </c>
      <c r="G12" s="184">
        <v>50.1</v>
      </c>
      <c r="H12" s="184" t="s">
        <v>273</v>
      </c>
      <c r="I12" s="184" t="s">
        <v>273</v>
      </c>
    </row>
    <row r="13" spans="1:15" ht="11.1" customHeight="1">
      <c r="A13" s="28">
        <v>1978</v>
      </c>
      <c r="B13" s="183">
        <v>10487.9</v>
      </c>
      <c r="C13" s="183">
        <v>150.05000000000001</v>
      </c>
      <c r="D13" s="183">
        <v>10637.949999999999</v>
      </c>
      <c r="E13" s="183">
        <v>406.62900000000002</v>
      </c>
      <c r="F13" s="183">
        <v>10231.320999999998</v>
      </c>
      <c r="G13" s="184">
        <v>46</v>
      </c>
      <c r="H13" s="184" t="s">
        <v>273</v>
      </c>
      <c r="I13" s="184" t="s">
        <v>273</v>
      </c>
    </row>
    <row r="14" spans="1:15" ht="11.1" customHeight="1">
      <c r="A14" s="28">
        <v>1979</v>
      </c>
      <c r="B14" s="183">
        <v>11360.7</v>
      </c>
      <c r="C14" s="183">
        <v>159.434</v>
      </c>
      <c r="D14" s="183">
        <v>11520.134</v>
      </c>
      <c r="E14" s="183">
        <v>414.66699999999997</v>
      </c>
      <c r="F14" s="183">
        <v>11105.467000000001</v>
      </c>
      <c r="G14" s="184">
        <v>49.3</v>
      </c>
      <c r="H14" s="184" t="s">
        <v>273</v>
      </c>
      <c r="I14" s="184" t="s">
        <v>273</v>
      </c>
    </row>
    <row r="15" spans="1:15" ht="15" customHeight="1">
      <c r="A15" s="28">
        <v>1980</v>
      </c>
      <c r="B15" s="183">
        <v>11697.98</v>
      </c>
      <c r="C15" s="183">
        <v>218.36600000000001</v>
      </c>
      <c r="D15" s="183">
        <v>11916.346</v>
      </c>
      <c r="E15" s="183">
        <v>274.63200000000001</v>
      </c>
      <c r="F15" s="183">
        <v>11641.714</v>
      </c>
      <c r="G15" s="184">
        <v>51.121584711451483</v>
      </c>
      <c r="H15" s="184" t="s">
        <v>273</v>
      </c>
      <c r="I15" s="184" t="s">
        <v>273</v>
      </c>
    </row>
    <row r="16" spans="1:15" ht="11.1" customHeight="1">
      <c r="A16" s="28">
        <v>1981</v>
      </c>
      <c r="B16" s="183">
        <v>10549.01</v>
      </c>
      <c r="C16" s="183">
        <v>392.35300000000001</v>
      </c>
      <c r="D16" s="183">
        <v>10941.362999999999</v>
      </c>
      <c r="E16" s="183">
        <v>398.57799999999997</v>
      </c>
      <c r="F16" s="183">
        <v>10542.785</v>
      </c>
      <c r="G16" s="184">
        <v>45.844972735099972</v>
      </c>
      <c r="H16" s="184" t="s">
        <v>273</v>
      </c>
      <c r="I16" s="184" t="s">
        <v>273</v>
      </c>
    </row>
    <row r="17" spans="1:9" ht="11.1" customHeight="1">
      <c r="A17" s="28">
        <v>1982</v>
      </c>
      <c r="B17" s="183">
        <v>10765.42</v>
      </c>
      <c r="C17" s="183">
        <v>478.4</v>
      </c>
      <c r="D17" s="183">
        <v>11243.82</v>
      </c>
      <c r="E17" s="183">
        <v>305.15600000000001</v>
      </c>
      <c r="F17" s="183">
        <v>10938.663999999999</v>
      </c>
      <c r="G17" s="184">
        <v>47.111237445518285</v>
      </c>
      <c r="H17" s="184" t="s">
        <v>273</v>
      </c>
      <c r="I17" s="184" t="s">
        <v>273</v>
      </c>
    </row>
    <row r="18" spans="1:9" ht="11.1" customHeight="1">
      <c r="A18" s="28">
        <v>1983</v>
      </c>
      <c r="B18" s="183">
        <v>11600.85</v>
      </c>
      <c r="C18" s="183">
        <v>349.08600000000001</v>
      </c>
      <c r="D18" s="183">
        <v>11949.936</v>
      </c>
      <c r="E18" s="183">
        <v>283.23700000000002</v>
      </c>
      <c r="F18" s="183">
        <v>11666.699000000001</v>
      </c>
      <c r="G18" s="184">
        <v>49.792362157340591</v>
      </c>
      <c r="H18" s="184" t="s">
        <v>273</v>
      </c>
      <c r="I18" s="184" t="s">
        <v>273</v>
      </c>
    </row>
    <row r="19" spans="1:9" ht="11.1" customHeight="1">
      <c r="A19" s="28">
        <v>1984</v>
      </c>
      <c r="B19" s="183">
        <v>11450.05</v>
      </c>
      <c r="C19" s="183">
        <v>325.149</v>
      </c>
      <c r="D19" s="183">
        <v>11775.198999999999</v>
      </c>
      <c r="E19" s="183">
        <v>360.32499999999999</v>
      </c>
      <c r="F19" s="183">
        <v>11414.873999999998</v>
      </c>
      <c r="G19" s="184">
        <v>48.296892717518226</v>
      </c>
      <c r="H19" s="184">
        <v>7.54</v>
      </c>
      <c r="I19" s="184">
        <v>15.305915309975235</v>
      </c>
    </row>
    <row r="20" spans="1:9" ht="11.1" customHeight="1">
      <c r="A20" s="28">
        <v>1985</v>
      </c>
      <c r="B20" s="183">
        <v>10965.72</v>
      </c>
      <c r="C20" s="183">
        <v>405.87200000000001</v>
      </c>
      <c r="D20" s="183">
        <v>11371.591999999999</v>
      </c>
      <c r="E20" s="183">
        <v>329.88499999999999</v>
      </c>
      <c r="F20" s="183">
        <v>11041.706999999999</v>
      </c>
      <c r="G20" s="184">
        <v>46.303066265211804</v>
      </c>
      <c r="H20" s="184">
        <v>4.16</v>
      </c>
      <c r="I20" s="184">
        <v>8.1855925700005905</v>
      </c>
    </row>
    <row r="21" spans="1:9" ht="11.1" customHeight="1">
      <c r="A21" s="28">
        <v>1986</v>
      </c>
      <c r="B21" s="183">
        <v>11744.81</v>
      </c>
      <c r="C21" s="183">
        <v>344.45800000000003</v>
      </c>
      <c r="D21" s="183">
        <v>12089.268</v>
      </c>
      <c r="E21" s="183">
        <v>340.60700000000003</v>
      </c>
      <c r="F21" s="183">
        <v>11748.661</v>
      </c>
      <c r="G21" s="184">
        <v>48.820329024188553</v>
      </c>
      <c r="H21" s="184">
        <v>6.39</v>
      </c>
      <c r="I21" s="184">
        <v>12.324011571841851</v>
      </c>
    </row>
    <row r="22" spans="1:9" ht="11.1" customHeight="1">
      <c r="A22" s="28">
        <v>1987</v>
      </c>
      <c r="B22" s="183">
        <v>11600.18</v>
      </c>
      <c r="C22" s="183">
        <v>402.8</v>
      </c>
      <c r="D22" s="183">
        <v>12002.98</v>
      </c>
      <c r="E22" s="183">
        <v>363.21499999999997</v>
      </c>
      <c r="F22" s="183">
        <v>11639.764999999999</v>
      </c>
      <c r="G22" s="184">
        <v>47.93893428444342</v>
      </c>
      <c r="H22" s="184">
        <v>5.08</v>
      </c>
      <c r="I22" s="184">
        <v>9.5621729473327566</v>
      </c>
    </row>
    <row r="23" spans="1:9" ht="11.1" customHeight="1">
      <c r="A23" s="28">
        <v>1988</v>
      </c>
      <c r="B23" s="183">
        <v>12095.17</v>
      </c>
      <c r="C23" s="183">
        <v>483.423</v>
      </c>
      <c r="D23" s="183">
        <v>12578.593000000001</v>
      </c>
      <c r="E23" s="183">
        <v>421.98500000000001</v>
      </c>
      <c r="F23" s="183">
        <v>12156.608</v>
      </c>
      <c r="G23" s="184">
        <v>49.6145554870807</v>
      </c>
      <c r="H23" s="184">
        <v>8.24</v>
      </c>
      <c r="I23" s="184">
        <v>14.981001036307113</v>
      </c>
    </row>
    <row r="24" spans="1:9" ht="11.1" customHeight="1">
      <c r="A24" s="28">
        <v>1989</v>
      </c>
      <c r="B24" s="183">
        <v>12172.84</v>
      </c>
      <c r="C24" s="183">
        <v>670.27756314999999</v>
      </c>
      <c r="D24" s="183">
        <v>12843.117563150001</v>
      </c>
      <c r="E24" s="183">
        <v>467.8</v>
      </c>
      <c r="F24" s="183">
        <v>12375.317563150002</v>
      </c>
      <c r="G24" s="184">
        <v>50.033223484689216</v>
      </c>
      <c r="H24" s="184">
        <v>10.8</v>
      </c>
      <c r="I24" s="184">
        <v>18.894662257912142</v>
      </c>
    </row>
    <row r="25" spans="1:9" ht="15" customHeight="1">
      <c r="A25" s="28">
        <v>1990</v>
      </c>
      <c r="B25" s="183">
        <v>11334.753000000002</v>
      </c>
      <c r="C25" s="183">
        <v>683.94575740999994</v>
      </c>
      <c r="D25" s="183">
        <v>12018.698757410002</v>
      </c>
      <c r="E25" s="183">
        <v>327.33331300000003</v>
      </c>
      <c r="F25" s="183">
        <v>11691.365444410003</v>
      </c>
      <c r="G25" s="184">
        <v>46.740782644403765</v>
      </c>
      <c r="H25" s="184">
        <v>8.01</v>
      </c>
      <c r="I25" s="184">
        <v>13.505994233395718</v>
      </c>
    </row>
    <row r="26" spans="1:9" ht="11.1" customHeight="1">
      <c r="A26" s="28">
        <v>1991</v>
      </c>
      <c r="B26" s="183">
        <v>12452.085300000001</v>
      </c>
      <c r="C26" s="183">
        <v>616.25526366000008</v>
      </c>
      <c r="D26" s="183">
        <v>13068.34056366</v>
      </c>
      <c r="E26" s="183">
        <v>341.68218199999995</v>
      </c>
      <c r="F26" s="183">
        <v>12726.65838166</v>
      </c>
      <c r="G26" s="184">
        <v>50.205166934234867</v>
      </c>
      <c r="H26" s="184">
        <v>5.65</v>
      </c>
      <c r="I26" s="184">
        <v>9.2165146893300509</v>
      </c>
    </row>
    <row r="27" spans="1:9" ht="11.1" customHeight="1">
      <c r="A27" s="28">
        <v>1992</v>
      </c>
      <c r="B27" s="183">
        <v>12551.8151</v>
      </c>
      <c r="C27" s="183">
        <v>401.58523690000004</v>
      </c>
      <c r="D27" s="183">
        <v>12953.4003369</v>
      </c>
      <c r="E27" s="183">
        <v>537.93899999999996</v>
      </c>
      <c r="F27" s="183">
        <v>12415.4613369</v>
      </c>
      <c r="G27" s="184">
        <v>48.32912149330074</v>
      </c>
      <c r="H27" s="184">
        <v>6.76</v>
      </c>
      <c r="I27" s="184">
        <v>10.781327251558986</v>
      </c>
    </row>
    <row r="28" spans="1:9" ht="11.1" customHeight="1">
      <c r="A28" s="28">
        <v>1993</v>
      </c>
      <c r="B28" s="183">
        <v>12873.902599999999</v>
      </c>
      <c r="C28" s="183">
        <v>712.58219050000002</v>
      </c>
      <c r="D28" s="183">
        <v>13586.484790499999</v>
      </c>
      <c r="E28" s="183">
        <v>539.34492499999988</v>
      </c>
      <c r="F28" s="183">
        <v>13047.139865499999</v>
      </c>
      <c r="G28" s="184">
        <v>50.132139115482893</v>
      </c>
      <c r="H28" s="184">
        <v>7.96</v>
      </c>
      <c r="I28" s="184">
        <v>12.4008786552213</v>
      </c>
    </row>
    <row r="29" spans="1:9" ht="11.1" customHeight="1">
      <c r="A29" s="28">
        <v>1994</v>
      </c>
      <c r="B29" s="183">
        <v>13086.245800000001</v>
      </c>
      <c r="C29" s="183">
        <v>642.80937360000007</v>
      </c>
      <c r="D29" s="183">
        <v>13729.055173600002</v>
      </c>
      <c r="E29" s="183">
        <v>655.02611899999999</v>
      </c>
      <c r="F29" s="183">
        <v>13074.029054600001</v>
      </c>
      <c r="G29" s="184">
        <v>49.62886262545743</v>
      </c>
      <c r="H29" s="184">
        <v>6.87</v>
      </c>
      <c r="I29" s="184">
        <v>10.47943011425172</v>
      </c>
    </row>
    <row r="30" spans="1:9" ht="11.1" customHeight="1">
      <c r="A30" s="28">
        <v>1995</v>
      </c>
      <c r="B30" s="183">
        <v>13019.526700000002</v>
      </c>
      <c r="C30" s="183">
        <v>684.86972288000004</v>
      </c>
      <c r="D30" s="183">
        <v>13704.396422880001</v>
      </c>
      <c r="E30" s="183">
        <v>583.93817499999989</v>
      </c>
      <c r="F30" s="183">
        <v>13120.458247880002</v>
      </c>
      <c r="G30" s="184">
        <v>49.221960960995212</v>
      </c>
      <c r="H30" s="184">
        <v>8.8699999999999992</v>
      </c>
      <c r="I30" s="184">
        <v>13.25205802817743</v>
      </c>
    </row>
    <row r="31" spans="1:9" ht="11.1" customHeight="1">
      <c r="A31" s="28">
        <v>1996</v>
      </c>
      <c r="B31" s="183">
        <v>13091.416499999999</v>
      </c>
      <c r="C31" s="183">
        <v>986.46529890000011</v>
      </c>
      <c r="D31" s="183">
        <v>14077.8817989</v>
      </c>
      <c r="E31" s="183">
        <v>610.05337600000007</v>
      </c>
      <c r="F31" s="183">
        <v>13467.8284229</v>
      </c>
      <c r="G31" s="184">
        <v>49.942441688823628</v>
      </c>
      <c r="H31" s="184">
        <v>5.05</v>
      </c>
      <c r="I31" s="184">
        <v>7.4094723868771641</v>
      </c>
    </row>
    <row r="32" spans="1:9" ht="11.1" customHeight="1">
      <c r="A32" s="28">
        <v>1997</v>
      </c>
      <c r="B32" s="183">
        <v>12816.034</v>
      </c>
      <c r="C32" s="183">
        <v>764.81936288000009</v>
      </c>
      <c r="D32" s="183">
        <v>13580.85336288</v>
      </c>
      <c r="E32" s="183">
        <v>670.26948979999997</v>
      </c>
      <c r="F32" s="183">
        <v>12910.583873079999</v>
      </c>
      <c r="G32" s="184">
        <v>47.306765085741922</v>
      </c>
      <c r="H32" s="184">
        <v>6.65</v>
      </c>
      <c r="I32" s="184">
        <v>9.5907006259194105</v>
      </c>
    </row>
    <row r="33" spans="1:9" ht="11.1" customHeight="1">
      <c r="A33" s="28">
        <v>1998</v>
      </c>
      <c r="B33" s="183">
        <v>12529.7701</v>
      </c>
      <c r="C33" s="183">
        <v>1061.02290399</v>
      </c>
      <c r="D33" s="183">
        <v>13590.79300399</v>
      </c>
      <c r="E33" s="183">
        <v>650.91737999999998</v>
      </c>
      <c r="F33" s="183">
        <v>12939.875623989999</v>
      </c>
      <c r="G33" s="184">
        <v>46.864080633033332</v>
      </c>
      <c r="H33" s="184">
        <v>6.94</v>
      </c>
      <c r="I33" s="184">
        <v>9.8998602037031755</v>
      </c>
    </row>
    <row r="34" spans="1:9" ht="11.1" customHeight="1">
      <c r="A34" s="28">
        <v>1999</v>
      </c>
      <c r="B34" s="183">
        <v>12999.9565</v>
      </c>
      <c r="C34" s="183">
        <v>923.48809314999994</v>
      </c>
      <c r="D34" s="183">
        <v>13923.444593149999</v>
      </c>
      <c r="E34" s="183">
        <v>599.06589659999997</v>
      </c>
      <c r="F34" s="183">
        <v>13324.37869655</v>
      </c>
      <c r="G34" s="184">
        <v>47.707186654075436</v>
      </c>
      <c r="H34" s="184">
        <v>6.94</v>
      </c>
      <c r="I34" s="184">
        <v>9.7630971808001803</v>
      </c>
    </row>
    <row r="35" spans="1:9" ht="15" customHeight="1">
      <c r="A35" s="28">
        <v>2000</v>
      </c>
      <c r="B35" s="183">
        <v>13184.780400000001</v>
      </c>
      <c r="C35" s="183">
        <v>805.45865775000004</v>
      </c>
      <c r="D35" s="183">
        <v>13990.239057750001</v>
      </c>
      <c r="E35" s="183">
        <v>676.57625500000006</v>
      </c>
      <c r="F35" s="183">
        <v>13313.662802750001</v>
      </c>
      <c r="G35" s="184">
        <v>47.147272878346527</v>
      </c>
      <c r="H35" s="184">
        <v>5.27</v>
      </c>
      <c r="I35" s="184">
        <v>7.2480710778583104</v>
      </c>
    </row>
    <row r="36" spans="1:9" ht="11.1" customHeight="1">
      <c r="A36" s="28">
        <v>2001</v>
      </c>
      <c r="B36" s="183">
        <v>13252.069200000002</v>
      </c>
      <c r="C36" s="183">
        <v>671.05966973</v>
      </c>
      <c r="D36" s="183">
        <v>13923.128869730002</v>
      </c>
      <c r="E36" s="183">
        <v>636.17529949999994</v>
      </c>
      <c r="F36" s="183">
        <v>13286.953570230002</v>
      </c>
      <c r="G36" s="184">
        <v>46.570394503476955</v>
      </c>
      <c r="H36" s="184">
        <v>10.79</v>
      </c>
      <c r="I36" s="184">
        <v>14.505612690730658</v>
      </c>
    </row>
    <row r="37" spans="1:9" ht="11.1" customHeight="1">
      <c r="A37" s="28">
        <v>2002</v>
      </c>
      <c r="B37" s="183">
        <v>12567.166700000002</v>
      </c>
      <c r="C37" s="183">
        <v>883.10802190000004</v>
      </c>
      <c r="D37" s="183">
        <v>13450.274721900001</v>
      </c>
      <c r="E37" s="183">
        <v>696.89620669999999</v>
      </c>
      <c r="F37" s="183">
        <v>12753.378515200002</v>
      </c>
      <c r="G37" s="184">
        <v>44.266453451673968</v>
      </c>
      <c r="H37" s="184">
        <v>9.59</v>
      </c>
      <c r="I37" s="184">
        <v>12.701986754966887</v>
      </c>
    </row>
    <row r="38" spans="1:9" ht="11.1" customHeight="1">
      <c r="A38" s="28">
        <v>2003</v>
      </c>
      <c r="B38" s="183">
        <v>13322.058899999998</v>
      </c>
      <c r="C38" s="183">
        <v>872.36970810000003</v>
      </c>
      <c r="D38" s="183">
        <v>14194.428608099999</v>
      </c>
      <c r="E38" s="183">
        <v>590.35208096999997</v>
      </c>
      <c r="F38" s="183">
        <v>13604.076527129999</v>
      </c>
      <c r="G38" s="184">
        <v>46.778397799407166</v>
      </c>
      <c r="H38" s="184">
        <v>7.34</v>
      </c>
      <c r="I38" s="184">
        <v>9.5309821845946079</v>
      </c>
    </row>
    <row r="39" spans="1:9" ht="11.1" customHeight="1">
      <c r="A39" s="28">
        <v>2004</v>
      </c>
      <c r="B39" s="183">
        <v>13181.281800000001</v>
      </c>
      <c r="C39" s="183">
        <v>755.09774045000006</v>
      </c>
      <c r="D39" s="183">
        <v>13936.379540450002</v>
      </c>
      <c r="E39" s="183">
        <v>484.458977</v>
      </c>
      <c r="F39" s="183">
        <v>13451.920563450001</v>
      </c>
      <c r="G39" s="184">
        <v>45.838528479986344</v>
      </c>
      <c r="H39" s="184">
        <v>6.7</v>
      </c>
      <c r="I39" s="184">
        <v>8.4736116556425412</v>
      </c>
    </row>
    <row r="40" spans="1:9" ht="11.1" customHeight="1">
      <c r="A40" s="28">
        <v>2005</v>
      </c>
      <c r="B40" s="183">
        <v>12075.4601</v>
      </c>
      <c r="C40" s="183">
        <v>787.82885400000009</v>
      </c>
      <c r="D40" s="183">
        <v>12863.288954</v>
      </c>
      <c r="E40" s="183">
        <v>639.38867400000004</v>
      </c>
      <c r="F40" s="183">
        <v>12223.90028</v>
      </c>
      <c r="G40" s="184">
        <v>41.270996486885807</v>
      </c>
      <c r="H40" s="184">
        <v>10.31</v>
      </c>
      <c r="I40" s="184">
        <v>12.644566270527491</v>
      </c>
    </row>
    <row r="41" spans="1:9" ht="11.1" customHeight="1">
      <c r="A41" s="28">
        <v>2006</v>
      </c>
      <c r="B41" s="183">
        <v>11347.9478</v>
      </c>
      <c r="C41" s="183">
        <v>817.41887300000008</v>
      </c>
      <c r="D41" s="183">
        <v>12165.366673</v>
      </c>
      <c r="E41" s="183">
        <v>630.72362699999996</v>
      </c>
      <c r="F41" s="183">
        <v>11534.643046000001</v>
      </c>
      <c r="G41" s="184">
        <v>38.577940163545762</v>
      </c>
      <c r="H41" s="184">
        <v>10.25</v>
      </c>
      <c r="I41" s="184">
        <v>12.191495688373475</v>
      </c>
    </row>
    <row r="42" spans="1:9" ht="11.1" customHeight="1">
      <c r="A42" s="28">
        <v>2007</v>
      </c>
      <c r="B42" s="183">
        <v>11225.2395</v>
      </c>
      <c r="C42" s="183">
        <v>1105.859222</v>
      </c>
      <c r="D42" s="183">
        <v>12331.098721999999</v>
      </c>
      <c r="E42" s="183">
        <v>640.13464899999997</v>
      </c>
      <c r="F42" s="183">
        <v>11690.964072999999</v>
      </c>
      <c r="G42" s="184">
        <v>38.711299472980009</v>
      </c>
      <c r="H42" s="184">
        <v>10.84</v>
      </c>
      <c r="I42" s="184">
        <v>12.553270335371502</v>
      </c>
    </row>
    <row r="43" spans="1:9" ht="11.1" customHeight="1">
      <c r="A43" s="28">
        <v>2008</v>
      </c>
      <c r="B43" s="183">
        <v>10995.238800000001</v>
      </c>
      <c r="C43" s="183">
        <v>1177.544641658</v>
      </c>
      <c r="D43" s="183">
        <v>12172.783441658001</v>
      </c>
      <c r="E43" s="183">
        <v>641.51421900000003</v>
      </c>
      <c r="F43" s="183">
        <v>11531.269222658</v>
      </c>
      <c r="G43" s="184">
        <v>37.832526016022804</v>
      </c>
      <c r="H43" s="184">
        <v>14.44</v>
      </c>
      <c r="I43" s="184">
        <v>16.413380769973969</v>
      </c>
    </row>
    <row r="44" spans="1:9" ht="11.1" customHeight="1">
      <c r="A44" s="28">
        <v>2009</v>
      </c>
      <c r="B44" s="183">
        <v>11059.0954</v>
      </c>
      <c r="C44" s="183">
        <v>936.32224439999993</v>
      </c>
      <c r="D44" s="183">
        <v>11995.4176444</v>
      </c>
      <c r="E44" s="183">
        <v>728.7908566000001</v>
      </c>
      <c r="F44" s="183">
        <v>11266.6267878</v>
      </c>
      <c r="G44" s="184">
        <v>36.646658066337793</v>
      </c>
      <c r="H44" s="184">
        <v>8.35</v>
      </c>
      <c r="I44" s="184">
        <v>9.4289553620831779</v>
      </c>
    </row>
    <row r="45" spans="1:9" ht="15" customHeight="1">
      <c r="A45" s="28">
        <v>2010</v>
      </c>
      <c r="B45" s="183">
        <v>11341.517200000002</v>
      </c>
      <c r="C45" s="183">
        <v>916.36403337335992</v>
      </c>
      <c r="D45" s="183">
        <v>12257.881233373362</v>
      </c>
      <c r="E45" s="183">
        <v>855.59733612870002</v>
      </c>
      <c r="F45" s="183">
        <v>11402.283897244663</v>
      </c>
      <c r="G45" s="184">
        <v>36.861695311744121</v>
      </c>
      <c r="H45" s="184">
        <v>12.71</v>
      </c>
      <c r="I45" s="184">
        <v>14.182260458161775</v>
      </c>
    </row>
    <row r="46" spans="1:9" ht="11.1" customHeight="1">
      <c r="A46" s="28">
        <v>2011</v>
      </c>
      <c r="B46" s="183">
        <v>10533.707600000002</v>
      </c>
      <c r="C46" s="183">
        <v>1083.6659761978597</v>
      </c>
      <c r="D46" s="183">
        <v>11617.373576197861</v>
      </c>
      <c r="E46" s="183">
        <v>989.97868057220001</v>
      </c>
      <c r="F46" s="183">
        <v>10627.394895625661</v>
      </c>
      <c r="G46" s="184">
        <v>34.108076861971142</v>
      </c>
      <c r="H46" s="184">
        <v>12.82</v>
      </c>
      <c r="I46" s="184">
        <v>14.016137143856735</v>
      </c>
    </row>
    <row r="47" spans="1:9" ht="11.1" customHeight="1">
      <c r="A47" s="28">
        <v>2012</v>
      </c>
      <c r="B47" s="183">
        <v>11065.227500000001</v>
      </c>
      <c r="C47" s="183">
        <v>778.16560545262007</v>
      </c>
      <c r="D47" s="183">
        <v>11843.39310545262</v>
      </c>
      <c r="E47" s="183">
        <v>986.49683822602003</v>
      </c>
      <c r="F47" s="183">
        <v>10856.896267226601</v>
      </c>
      <c r="G47" s="184">
        <v>34.589958794342905</v>
      </c>
      <c r="H47" s="184">
        <v>9.16</v>
      </c>
      <c r="I47" s="184">
        <v>9.8308577316047039</v>
      </c>
    </row>
    <row r="48" spans="1:9" ht="11.1" customHeight="1">
      <c r="A48" s="28">
        <v>2013</v>
      </c>
      <c r="B48" s="183">
        <v>11128.935500000001</v>
      </c>
      <c r="C48" s="183">
        <v>861.44568151686008</v>
      </c>
      <c r="D48" s="183">
        <v>11990.381181516861</v>
      </c>
      <c r="E48" s="183">
        <v>1055.5162857278599</v>
      </c>
      <c r="F48" s="183">
        <v>10934.864895789002</v>
      </c>
      <c r="G48" s="184">
        <v>34.597682516994759</v>
      </c>
      <c r="H48" s="184">
        <v>12.83</v>
      </c>
      <c r="I48" s="184">
        <v>13.535754225307533</v>
      </c>
    </row>
    <row r="49" spans="1:9" ht="11.1" customHeight="1">
      <c r="A49" s="28">
        <v>2014</v>
      </c>
      <c r="B49" s="183">
        <v>10596.118399999999</v>
      </c>
      <c r="C49" s="183">
        <v>1036.4520569444799</v>
      </c>
      <c r="D49" s="183">
        <v>11632.570456944479</v>
      </c>
      <c r="E49" s="183">
        <v>922.15223893253994</v>
      </c>
      <c r="F49" s="183">
        <v>10710.418218011939</v>
      </c>
      <c r="G49" s="184">
        <v>33.63968282432478</v>
      </c>
      <c r="H49" s="184">
        <v>10.16</v>
      </c>
      <c r="I49" s="184">
        <v>10.535484673773279</v>
      </c>
    </row>
    <row r="50" spans="1:9" ht="11.1" customHeight="1">
      <c r="A50" s="28">
        <v>2015</v>
      </c>
      <c r="B50" s="183">
        <v>10982.137600000002</v>
      </c>
      <c r="C50" s="183">
        <v>882.27596524363992</v>
      </c>
      <c r="D50" s="183">
        <v>11864.413565243642</v>
      </c>
      <c r="E50" s="183">
        <v>904.78316230873997</v>
      </c>
      <c r="F50" s="183">
        <v>10959.630402934901</v>
      </c>
      <c r="G50" s="184">
        <v>34.169542519635051</v>
      </c>
      <c r="H50" s="184">
        <v>9.85</v>
      </c>
      <c r="I50" s="184">
        <v>10.125723449530721</v>
      </c>
    </row>
    <row r="51" spans="1:9" ht="11.1" customHeight="1">
      <c r="A51" s="28">
        <v>2016</v>
      </c>
      <c r="B51" s="183">
        <v>10884.6878</v>
      </c>
      <c r="C51" s="183">
        <v>1093.2713423959799</v>
      </c>
      <c r="D51" s="183">
        <v>11977.959142395979</v>
      </c>
      <c r="E51" s="183">
        <v>1077.9583517043</v>
      </c>
      <c r="F51" s="183">
        <v>10900.00079069168</v>
      </c>
      <c r="G51" s="184">
        <v>33.738680513147088</v>
      </c>
      <c r="H51" s="184">
        <v>10.6</v>
      </c>
      <c r="I51" s="184">
        <v>10.793418051482567</v>
      </c>
    </row>
    <row r="52" spans="1:9" ht="11.1" customHeight="1">
      <c r="A52" s="28">
        <v>2017</v>
      </c>
      <c r="B52" s="183">
        <v>11433.6458</v>
      </c>
      <c r="C52" s="183">
        <v>1106.2654647142699</v>
      </c>
      <c r="D52" s="183">
        <v>12539.91126471427</v>
      </c>
      <c r="E52" s="183">
        <v>1204.4385909487701</v>
      </c>
      <c r="F52" s="183">
        <v>11335.4726737655</v>
      </c>
      <c r="G52" s="184">
        <v>34.86</v>
      </c>
      <c r="H52" s="184">
        <v>11.95</v>
      </c>
      <c r="I52" s="184">
        <v>11.95</v>
      </c>
    </row>
    <row r="53" spans="1:9" ht="11.1" customHeight="1">
      <c r="A53" s="28">
        <v>2018</v>
      </c>
      <c r="B53" s="183">
        <v>10816.317200000001</v>
      </c>
      <c r="C53" s="183">
        <v>1072.4336235841799</v>
      </c>
      <c r="D53" s="183">
        <v>11888.750823584181</v>
      </c>
      <c r="E53" s="183">
        <v>1060.54673933196</v>
      </c>
      <c r="F53" s="183">
        <v>10828.204084252222</v>
      </c>
      <c r="G53" s="184">
        <v>33.119999999999997</v>
      </c>
      <c r="H53" s="184">
        <v>10.74</v>
      </c>
      <c r="I53" s="184">
        <v>10.499560074298563</v>
      </c>
    </row>
    <row r="54" spans="1:9" ht="11.1" customHeight="1">
      <c r="A54" s="28">
        <v>2019</v>
      </c>
      <c r="B54" s="183">
        <v>10200.859</v>
      </c>
      <c r="C54" s="183">
        <v>909.06997838362497</v>
      </c>
      <c r="D54" s="183">
        <v>11109.928978383625</v>
      </c>
      <c r="E54" s="183">
        <v>1203.91623868787</v>
      </c>
      <c r="F54" s="183">
        <v>9906.0127396957541</v>
      </c>
      <c r="G54" s="184">
        <v>30.16</v>
      </c>
      <c r="H54" s="184">
        <v>13.6</v>
      </c>
      <c r="I54" s="184">
        <v>13.079186782327708</v>
      </c>
    </row>
    <row r="55" spans="1:9" ht="12" customHeight="1">
      <c r="A55" s="28">
        <v>2020</v>
      </c>
      <c r="B55" s="183">
        <v>9913.648000000001</v>
      </c>
      <c r="C55" s="183">
        <v>1105.4465664598999</v>
      </c>
      <c r="D55" s="183">
        <v>11019.0945664599</v>
      </c>
      <c r="E55" s="183">
        <v>1107.93176258428</v>
      </c>
      <c r="F55" s="183">
        <v>9911.1628038756207</v>
      </c>
      <c r="G55" s="184">
        <v>30.02</v>
      </c>
      <c r="H55" s="184">
        <v>11.9</v>
      </c>
      <c r="I55" s="184">
        <v>11.292465363446576</v>
      </c>
    </row>
    <row r="56" spans="1:9" s="5" customFormat="1" ht="12" customHeight="1">
      <c r="A56" s="28">
        <v>2021</v>
      </c>
      <c r="B56" s="183">
        <v>9776.5174000000006</v>
      </c>
      <c r="C56" s="183">
        <v>1030.6353345177699</v>
      </c>
      <c r="D56" s="183">
        <v>10807.152734517771</v>
      </c>
      <c r="E56" s="183">
        <v>1315.84497769836</v>
      </c>
      <c r="F56" s="183">
        <v>9491.3077568194112</v>
      </c>
      <c r="G56" s="184">
        <v>28.56</v>
      </c>
      <c r="H56" s="184">
        <v>14.6</v>
      </c>
      <c r="I56" s="184">
        <v>13.25188567071787</v>
      </c>
    </row>
    <row r="57" spans="1:9" s="5" customFormat="1" ht="12" customHeight="1">
      <c r="A57" s="28">
        <v>2022</v>
      </c>
      <c r="B57" s="183">
        <v>9318.9485999999997</v>
      </c>
      <c r="C57" s="183">
        <v>1337.1744281910701</v>
      </c>
      <c r="D57" s="183">
        <v>10656.12302819107</v>
      </c>
      <c r="E57" s="183">
        <v>1214.06558930393</v>
      </c>
      <c r="F57" s="183">
        <v>9442.057438887141</v>
      </c>
      <c r="G57" s="184">
        <v>28.25</v>
      </c>
      <c r="H57" s="184">
        <v>20</v>
      </c>
      <c r="I57" s="184">
        <v>16.943121939648602</v>
      </c>
    </row>
    <row r="58" spans="1:9" s="5" customFormat="1" ht="11.25">
      <c r="A58" s="28">
        <v>2023</v>
      </c>
      <c r="B58" s="183">
        <v>9562.6995999999999</v>
      </c>
      <c r="C58" s="183">
        <v>1394.5617338889699</v>
      </c>
      <c r="D58" s="183">
        <v>10957.26133388897</v>
      </c>
      <c r="E58" s="183">
        <v>1277.9631830825899</v>
      </c>
      <c r="F58" s="183">
        <v>9679.2981508063804</v>
      </c>
      <c r="G58" s="184">
        <v>28.72</v>
      </c>
      <c r="H58" s="184">
        <v>14.3</v>
      </c>
      <c r="I58" s="184">
        <v>11.69523684899241</v>
      </c>
    </row>
    <row r="59" spans="1:9" s="5" customFormat="1" ht="11.25">
      <c r="A59" s="215">
        <v>2024</v>
      </c>
      <c r="B59" s="216">
        <v>9831.4831073851346</v>
      </c>
      <c r="C59" s="217">
        <v>1185.6135652989501</v>
      </c>
      <c r="D59" s="217">
        <v>11017.096672684085</v>
      </c>
      <c r="E59" s="217">
        <v>1310.03323752305</v>
      </c>
      <c r="F59" s="217">
        <v>9707.0634351610352</v>
      </c>
      <c r="G59" s="218">
        <v>28.52</v>
      </c>
      <c r="H59" s="218">
        <v>14.012191925721233</v>
      </c>
      <c r="I59" s="218">
        <v>11.459853380758663</v>
      </c>
    </row>
    <row r="60" spans="1:9" s="5" customFormat="1" ht="11.25">
      <c r="A60" s="4" t="s">
        <v>665</v>
      </c>
      <c r="B60" s="4"/>
    </row>
    <row r="61" spans="1:9" s="5" customFormat="1" ht="11.25">
      <c r="A61" s="5" t="s">
        <v>865</v>
      </c>
      <c r="B61" s="4"/>
    </row>
    <row r="62" spans="1:9" s="5" customFormat="1" ht="11.25">
      <c r="A62" s="4" t="s">
        <v>759</v>
      </c>
      <c r="B62" s="4"/>
    </row>
    <row r="63" spans="1:9">
      <c r="A63" s="4" t="s">
        <v>866</v>
      </c>
      <c r="B63" s="5"/>
      <c r="C63" s="5"/>
      <c r="D63" s="5"/>
      <c r="E63" s="5"/>
      <c r="F63" s="5"/>
      <c r="G63" s="5"/>
      <c r="H63" s="5"/>
      <c r="I63" s="5"/>
    </row>
    <row r="64" spans="1:9">
      <c r="A64" s="4" t="s">
        <v>694</v>
      </c>
    </row>
    <row r="65" spans="1:9">
      <c r="A65" s="6" t="s">
        <v>44</v>
      </c>
    </row>
    <row r="74" spans="1:9">
      <c r="B74" s="174"/>
      <c r="C74" s="174"/>
      <c r="D74" s="174"/>
      <c r="E74" s="174"/>
      <c r="F74" s="174"/>
      <c r="G74" s="174"/>
      <c r="H74" s="174"/>
      <c r="I74" s="174"/>
    </row>
    <row r="75" spans="1:9">
      <c r="B75" s="174"/>
      <c r="C75" s="174"/>
      <c r="D75" s="174"/>
      <c r="E75" s="174"/>
      <c r="F75" s="174"/>
      <c r="G75" s="174"/>
      <c r="H75" s="174"/>
      <c r="I75" s="174"/>
    </row>
    <row r="76" spans="1:9">
      <c r="B76" s="174"/>
      <c r="C76" s="174"/>
      <c r="D76" s="174"/>
      <c r="E76" s="174"/>
      <c r="F76" s="174"/>
      <c r="G76" s="174"/>
      <c r="H76" s="174"/>
      <c r="I76" s="174"/>
    </row>
    <row r="77" spans="1:9">
      <c r="B77" s="174"/>
      <c r="C77" s="174"/>
      <c r="D77" s="174"/>
      <c r="E77" s="174"/>
      <c r="F77" s="174"/>
      <c r="G77" s="174"/>
      <c r="H77" s="174"/>
      <c r="I77" s="174"/>
    </row>
    <row r="78" spans="1:9">
      <c r="B78" s="174"/>
      <c r="C78" s="174"/>
      <c r="D78" s="174"/>
      <c r="E78" s="174"/>
      <c r="F78" s="174"/>
      <c r="G78" s="174"/>
      <c r="H78" s="174"/>
      <c r="I78" s="174"/>
    </row>
    <row r="79" spans="1:9">
      <c r="B79" s="174"/>
      <c r="C79" s="174"/>
      <c r="D79" s="174"/>
      <c r="E79" s="174"/>
      <c r="F79" s="174"/>
      <c r="G79" s="174"/>
      <c r="H79" s="174"/>
      <c r="I79" s="174"/>
    </row>
  </sheetData>
  <conditionalFormatting sqref="A52 A54:A55 A58:A59">
    <cfRule type="expression" dxfId="164" priority="1">
      <formula>MOD(ROW(),2)=1</formula>
    </cfRule>
  </conditionalFormatting>
  <conditionalFormatting sqref="A5:I51 B52:I52 A53:I53 B54:I55 A56:I57">
    <cfRule type="expression" dxfId="163" priority="2">
      <formula>MOD(ROW(),2)=1</formula>
    </cfRule>
  </conditionalFormatting>
  <pageMargins left="0.25" right="0.25" top="0.75" bottom="0.75" header="0.3" footer="0.3"/>
  <pageSetup scale="72"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7D9A-35DA-4B3A-84BA-FF2F91BCE728}">
  <sheetPr>
    <pageSetUpPr fitToPage="1"/>
  </sheetPr>
  <dimension ref="A1:O49"/>
  <sheetViews>
    <sheetView showGridLines="0" zoomScaleNormal="100" workbookViewId="0">
      <selection activeCell="O1" sqref="O1"/>
    </sheetView>
  </sheetViews>
  <sheetFormatPr defaultColWidth="9.5703125" defaultRowHeight="14.25"/>
  <cols>
    <col min="1" max="1" width="11.85546875" style="26" customWidth="1"/>
    <col min="2" max="5" width="14.5703125" style="26" customWidth="1"/>
    <col min="6" max="6" width="28" style="26" customWidth="1"/>
    <col min="7" max="7" width="21" style="26" customWidth="1"/>
    <col min="8" max="8" width="22.28515625" style="26" customWidth="1"/>
    <col min="9" max="9" width="16.7109375" style="26" customWidth="1"/>
    <col min="10" max="10" width="24.42578125" style="26" customWidth="1"/>
    <col min="11" max="14" width="2.5703125" style="26" customWidth="1"/>
    <col min="15" max="15" width="9.5703125" style="26"/>
    <col min="16" max="16" width="11.85546875" style="26" bestFit="1" customWidth="1"/>
    <col min="17" max="17" width="8.5703125" style="26" bestFit="1" customWidth="1"/>
    <col min="18" max="18" width="13.5703125" style="26" bestFit="1" customWidth="1"/>
    <col min="19" max="19" width="8.85546875" style="26" bestFit="1" customWidth="1"/>
    <col min="20" max="20" width="16.140625" style="26" bestFit="1" customWidth="1"/>
    <col min="21" max="21" width="21.42578125" style="26" bestFit="1" customWidth="1"/>
    <col min="22" max="22" width="22.5703125" style="26" bestFit="1" customWidth="1"/>
    <col min="23" max="23" width="17.28515625" style="26" bestFit="1" customWidth="1"/>
    <col min="24" max="24" width="18.5703125" style="26" bestFit="1" customWidth="1"/>
    <col min="25" max="16384" width="9.5703125" style="26"/>
  </cols>
  <sheetData>
    <row r="1" spans="1:15">
      <c r="A1" s="36" t="s">
        <v>867</v>
      </c>
      <c r="O1" s="16" t="str">
        <f>HYPERLINK("#'"&amp;"Index'!A1","INDEX")</f>
        <v>INDEX</v>
      </c>
    </row>
    <row r="2" spans="1:15">
      <c r="A2" s="163"/>
      <c r="B2" s="164" t="s">
        <v>670</v>
      </c>
      <c r="C2" s="164"/>
      <c r="D2" s="164"/>
      <c r="E2" s="164" t="s">
        <v>868</v>
      </c>
      <c r="F2" s="164"/>
      <c r="G2" s="164"/>
      <c r="H2" s="164"/>
      <c r="I2" s="164" t="s">
        <v>835</v>
      </c>
      <c r="J2" s="164"/>
    </row>
    <row r="3" spans="1:15" ht="16.5" customHeight="1">
      <c r="A3" s="165"/>
      <c r="B3" s="166" t="s">
        <v>869</v>
      </c>
      <c r="C3" s="166"/>
      <c r="D3" s="166"/>
      <c r="E3" s="166"/>
      <c r="F3" s="166"/>
      <c r="G3" s="209"/>
      <c r="H3" s="169" t="s">
        <v>628</v>
      </c>
      <c r="I3" s="166" t="s">
        <v>673</v>
      </c>
      <c r="J3" s="166"/>
    </row>
    <row r="4" spans="1:15" ht="45" customHeight="1">
      <c r="A4" s="27" t="s">
        <v>277</v>
      </c>
      <c r="B4" s="27" t="s">
        <v>659</v>
      </c>
      <c r="C4" s="27" t="s">
        <v>660</v>
      </c>
      <c r="D4" s="27" t="s">
        <v>634</v>
      </c>
      <c r="E4" s="27" t="s">
        <v>661</v>
      </c>
      <c r="F4" s="37" t="s">
        <v>870</v>
      </c>
      <c r="G4" s="37" t="s">
        <v>662</v>
      </c>
      <c r="H4" s="27" t="s">
        <v>34</v>
      </c>
      <c r="I4" s="37" t="s">
        <v>769</v>
      </c>
      <c r="J4" s="37" t="s">
        <v>703</v>
      </c>
    </row>
    <row r="5" spans="1:15" ht="12.75" customHeight="1">
      <c r="A5" s="194">
        <v>1987</v>
      </c>
      <c r="B5" s="195">
        <v>813.04</v>
      </c>
      <c r="C5" s="195" t="s">
        <v>273</v>
      </c>
      <c r="D5" s="195">
        <v>813.04</v>
      </c>
      <c r="E5" s="195" t="s">
        <v>273</v>
      </c>
      <c r="F5" s="195">
        <v>81.304000000000002</v>
      </c>
      <c r="G5" s="195">
        <v>731.73599999999999</v>
      </c>
      <c r="H5" s="196">
        <v>3.0136900545295795</v>
      </c>
      <c r="I5" s="196">
        <v>3.2580585968560767</v>
      </c>
      <c r="J5" s="196">
        <v>6.1327007432445066</v>
      </c>
    </row>
    <row r="6" spans="1:15" ht="12.75" customHeight="1">
      <c r="A6" s="194">
        <v>1988</v>
      </c>
      <c r="B6" s="195">
        <v>1036.1440588800003</v>
      </c>
      <c r="C6" s="195" t="s">
        <v>273</v>
      </c>
      <c r="D6" s="195">
        <v>1036.1440588800003</v>
      </c>
      <c r="E6" s="195" t="s">
        <v>273</v>
      </c>
      <c r="F6" s="195">
        <v>103.61440588800004</v>
      </c>
      <c r="G6" s="195">
        <v>932.52965299200025</v>
      </c>
      <c r="H6" s="196">
        <v>3.8059172601205624</v>
      </c>
      <c r="I6" s="196">
        <v>5.3795653331694622</v>
      </c>
      <c r="J6" s="196">
        <v>9.7804943969773674</v>
      </c>
    </row>
    <row r="7" spans="1:15" ht="12.75" customHeight="1">
      <c r="A7" s="194">
        <v>1989</v>
      </c>
      <c r="B7" s="195">
        <v>1318.2721238399999</v>
      </c>
      <c r="C7" s="195">
        <v>7.4820336239999996</v>
      </c>
      <c r="D7" s="195">
        <v>1325.7541574639999</v>
      </c>
      <c r="E7" s="195">
        <v>1.7369454715000001</v>
      </c>
      <c r="F7" s="195">
        <v>131.82721238400001</v>
      </c>
      <c r="G7" s="195">
        <v>1192.1899996085001</v>
      </c>
      <c r="H7" s="196">
        <v>4.8200063054737976</v>
      </c>
      <c r="I7" s="196">
        <v>4.0185990382666699</v>
      </c>
      <c r="J7" s="196">
        <v>7.0305621831499323</v>
      </c>
    </row>
    <row r="8" spans="1:15" ht="12.75" customHeight="1">
      <c r="A8" s="194">
        <v>1990</v>
      </c>
      <c r="B8" s="195">
        <v>1244.2868860799999</v>
      </c>
      <c r="C8" s="195">
        <v>7.8838944040000003</v>
      </c>
      <c r="D8" s="195">
        <v>1252.170780484</v>
      </c>
      <c r="E8" s="195">
        <v>18.791015957999999</v>
      </c>
      <c r="F8" s="195">
        <v>124.428688608</v>
      </c>
      <c r="G8" s="195">
        <v>1108.9510759180002</v>
      </c>
      <c r="H8" s="196">
        <v>4.4334634349783322</v>
      </c>
      <c r="I8" s="196">
        <v>5.1336239081737203</v>
      </c>
      <c r="J8" s="196">
        <v>8.656016841475239</v>
      </c>
    </row>
    <row r="9" spans="1:15" ht="12.75" customHeight="1">
      <c r="A9" s="194">
        <v>1991</v>
      </c>
      <c r="B9" s="195">
        <v>1260.0695788800001</v>
      </c>
      <c r="C9" s="195">
        <v>7.833321744</v>
      </c>
      <c r="D9" s="195">
        <v>1267.902900624</v>
      </c>
      <c r="E9" s="195">
        <v>19.127093082000002</v>
      </c>
      <c r="F9" s="195">
        <v>126.00695788800002</v>
      </c>
      <c r="G9" s="195">
        <v>1122.768849654</v>
      </c>
      <c r="H9" s="196">
        <v>4.4291907455196</v>
      </c>
      <c r="I9" s="196">
        <v>4.5438394467331777</v>
      </c>
      <c r="J9" s="196">
        <v>7.4120996472165759</v>
      </c>
    </row>
    <row r="10" spans="1:15" ht="12.75" customHeight="1">
      <c r="A10" s="194">
        <v>1992</v>
      </c>
      <c r="B10" s="195">
        <v>1175.4214080000002</v>
      </c>
      <c r="C10" s="195">
        <v>8.6359233540000009</v>
      </c>
      <c r="D10" s="195">
        <v>1184.0573313540001</v>
      </c>
      <c r="E10" s="195">
        <v>24.157935832000003</v>
      </c>
      <c r="F10" s="195">
        <v>117.54214080000003</v>
      </c>
      <c r="G10" s="195">
        <v>1042.3572547220001</v>
      </c>
      <c r="H10" s="196">
        <v>4.0575383415805746</v>
      </c>
      <c r="I10" s="196">
        <v>6.0960170430016705</v>
      </c>
      <c r="J10" s="196">
        <v>9.7223601585328314</v>
      </c>
    </row>
    <row r="11" spans="1:15" ht="12.75" customHeight="1">
      <c r="A11" s="194">
        <v>1993</v>
      </c>
      <c r="B11" s="195">
        <v>1503.18610848</v>
      </c>
      <c r="C11" s="195">
        <v>8.9689823519999994</v>
      </c>
      <c r="D11" s="195">
        <v>1512.155090832</v>
      </c>
      <c r="E11" s="195">
        <v>27.879202114000002</v>
      </c>
      <c r="F11" s="195">
        <v>150.31861084800002</v>
      </c>
      <c r="G11" s="195">
        <v>1333.9572778700001</v>
      </c>
      <c r="H11" s="196">
        <v>5.125577905784712</v>
      </c>
      <c r="I11" s="196">
        <v>5.0807149424044136</v>
      </c>
      <c r="J11" s="196">
        <v>7.9152423973023636</v>
      </c>
    </row>
    <row r="12" spans="1:15" ht="12.75" customHeight="1">
      <c r="A12" s="194">
        <v>1994</v>
      </c>
      <c r="B12" s="195">
        <v>1625.9237735999998</v>
      </c>
      <c r="C12" s="195">
        <v>9.5710750980000014</v>
      </c>
      <c r="D12" s="195">
        <v>1635.4948486979997</v>
      </c>
      <c r="E12" s="195">
        <v>26.265862521999999</v>
      </c>
      <c r="F12" s="195">
        <v>162.59237736</v>
      </c>
      <c r="G12" s="195">
        <v>1446.6366088159998</v>
      </c>
      <c r="H12" s="196">
        <v>5.4914157852988961</v>
      </c>
      <c r="I12" s="196">
        <v>5.2855844519015669</v>
      </c>
      <c r="J12" s="196">
        <v>8.062578293548464</v>
      </c>
    </row>
    <row r="13" spans="1:15" ht="12.75" customHeight="1">
      <c r="A13" s="194">
        <v>1995</v>
      </c>
      <c r="B13" s="195">
        <v>1764.2496076800003</v>
      </c>
      <c r="C13" s="195">
        <v>12.235979630000001</v>
      </c>
      <c r="D13" s="195">
        <v>1776.4855873100003</v>
      </c>
      <c r="E13" s="195">
        <v>28.354475857999997</v>
      </c>
      <c r="F13" s="195">
        <v>176.42496076800003</v>
      </c>
      <c r="G13" s="195">
        <v>1571.7061506840002</v>
      </c>
      <c r="H13" s="196">
        <v>5.896322927869087</v>
      </c>
      <c r="I13" s="196">
        <v>6.5358852296966861</v>
      </c>
      <c r="J13" s="196">
        <v>9.7648173990358806</v>
      </c>
    </row>
    <row r="14" spans="1:15" ht="12.75" customHeight="1">
      <c r="A14" s="194">
        <v>1996</v>
      </c>
      <c r="B14" s="195">
        <v>1746.9790800000003</v>
      </c>
      <c r="C14" s="195">
        <v>12.623735690000004</v>
      </c>
      <c r="D14" s="195">
        <v>1759.6028156900004</v>
      </c>
      <c r="E14" s="195">
        <v>27.617952000000006</v>
      </c>
      <c r="F14" s="195">
        <v>174.69790800000004</v>
      </c>
      <c r="G14" s="195">
        <v>1557.2869556900002</v>
      </c>
      <c r="H14" s="196">
        <v>5.7748517827172048</v>
      </c>
      <c r="I14" s="196">
        <v>8.3631861895199009</v>
      </c>
      <c r="J14" s="196">
        <v>12.270652898526762</v>
      </c>
    </row>
    <row r="15" spans="1:15" ht="12.75" customHeight="1">
      <c r="A15" s="194">
        <v>1997</v>
      </c>
      <c r="B15" s="195">
        <v>1730.0882592000003</v>
      </c>
      <c r="C15" s="195">
        <v>11.563184280000002</v>
      </c>
      <c r="D15" s="195">
        <v>1741.6514434800004</v>
      </c>
      <c r="E15" s="195">
        <v>27.130876044000001</v>
      </c>
      <c r="F15" s="195">
        <v>173.00882592000005</v>
      </c>
      <c r="G15" s="195">
        <v>1541.5117415160003</v>
      </c>
      <c r="H15" s="196">
        <v>5.6483838802104724</v>
      </c>
      <c r="I15" s="196">
        <v>7.4621941922517161</v>
      </c>
      <c r="J15" s="196">
        <v>10.762055715843717</v>
      </c>
    </row>
    <row r="16" spans="1:15" ht="12.75" customHeight="1">
      <c r="A16" s="194">
        <v>1998</v>
      </c>
      <c r="B16" s="195">
        <v>1966.9899043200003</v>
      </c>
      <c r="C16" s="195">
        <v>12.678469350000002</v>
      </c>
      <c r="D16" s="195">
        <v>1979.6683736700004</v>
      </c>
      <c r="E16" s="195">
        <v>27.832755622000004</v>
      </c>
      <c r="F16" s="195">
        <v>196.69899043200004</v>
      </c>
      <c r="G16" s="195">
        <v>1755.1366276160004</v>
      </c>
      <c r="H16" s="196">
        <v>6.3565421205512207</v>
      </c>
      <c r="I16" s="196">
        <v>7.0732386874533004</v>
      </c>
      <c r="J16" s="196">
        <v>10.08992423533323</v>
      </c>
    </row>
    <row r="17" spans="1:11" ht="12.75" customHeight="1">
      <c r="A17" s="194">
        <v>1999</v>
      </c>
      <c r="B17" s="195">
        <v>1853.1371040000004</v>
      </c>
      <c r="C17" s="195">
        <v>15.697191142000001</v>
      </c>
      <c r="D17" s="195">
        <v>1868.8342951420004</v>
      </c>
      <c r="E17" s="195">
        <v>29.950029460000007</v>
      </c>
      <c r="F17" s="195">
        <v>185.31371040000005</v>
      </c>
      <c r="G17" s="195">
        <v>1653.5705552820004</v>
      </c>
      <c r="H17" s="196">
        <v>5.9205161398592896</v>
      </c>
      <c r="I17" s="196">
        <v>8.6484176769100642</v>
      </c>
      <c r="J17" s="196">
        <v>12.166475827063845</v>
      </c>
    </row>
    <row r="18" spans="1:11" ht="12.75" customHeight="1">
      <c r="A18" s="194">
        <v>2000</v>
      </c>
      <c r="B18" s="195">
        <v>1460.2445</v>
      </c>
      <c r="C18" s="195">
        <v>16.913831412</v>
      </c>
      <c r="D18" s="195">
        <v>1477.1583314120001</v>
      </c>
      <c r="E18" s="195">
        <v>32.477797807999998</v>
      </c>
      <c r="F18" s="195">
        <v>146.02445</v>
      </c>
      <c r="G18" s="195">
        <v>1298.6560836039998</v>
      </c>
      <c r="H18" s="196">
        <v>4.5988916540800195</v>
      </c>
      <c r="I18" s="196">
        <v>9.43</v>
      </c>
      <c r="J18" s="196">
        <v>12.969508589032994</v>
      </c>
    </row>
    <row r="19" spans="1:11" ht="12.75" customHeight="1">
      <c r="A19" s="194">
        <v>2001</v>
      </c>
      <c r="B19" s="195">
        <v>1320.606</v>
      </c>
      <c r="C19" s="195">
        <v>16.121550950000003</v>
      </c>
      <c r="D19" s="195">
        <v>1336.72755095</v>
      </c>
      <c r="E19" s="195">
        <v>34.23109593800001</v>
      </c>
      <c r="F19" s="195">
        <v>132.06059999999999</v>
      </c>
      <c r="G19" s="195">
        <v>1170.435855012</v>
      </c>
      <c r="H19" s="196">
        <v>4.1023443952607757</v>
      </c>
      <c r="I19" s="196">
        <v>8.83</v>
      </c>
      <c r="J19" s="196">
        <v>11.870672850709148</v>
      </c>
    </row>
    <row r="20" spans="1:11" ht="12.75" customHeight="1">
      <c r="A20" s="194">
        <v>2002</v>
      </c>
      <c r="B20" s="195">
        <v>1301.0260999999998</v>
      </c>
      <c r="C20" s="195">
        <v>18.255747891999999</v>
      </c>
      <c r="D20" s="195">
        <v>1319.2818478919999</v>
      </c>
      <c r="E20" s="195">
        <v>33.089043693999997</v>
      </c>
      <c r="F20" s="195">
        <v>130.10261</v>
      </c>
      <c r="G20" s="195">
        <v>1156.0901941980001</v>
      </c>
      <c r="H20" s="196">
        <v>4.0127416203015391</v>
      </c>
      <c r="I20" s="196">
        <v>10.8</v>
      </c>
      <c r="J20" s="196">
        <v>14.304635761589404</v>
      </c>
    </row>
    <row r="21" spans="1:11" ht="12.75" customHeight="1">
      <c r="A21" s="194">
        <v>2003</v>
      </c>
      <c r="B21" s="195">
        <v>1232.1404627184982</v>
      </c>
      <c r="C21" s="195">
        <v>18.300233596000005</v>
      </c>
      <c r="D21" s="195">
        <v>1250.4406963144982</v>
      </c>
      <c r="E21" s="195">
        <v>33.476275938000001</v>
      </c>
      <c r="F21" s="195">
        <v>123.21404627184982</v>
      </c>
      <c r="G21" s="195">
        <v>1093.7503741046482</v>
      </c>
      <c r="H21" s="196">
        <v>3.7609234254955708</v>
      </c>
      <c r="I21" s="196">
        <v>9.92</v>
      </c>
      <c r="J21" s="196">
        <v>12.881109437490263</v>
      </c>
    </row>
    <row r="22" spans="1:11" ht="12.75" customHeight="1">
      <c r="A22" s="194">
        <v>2004</v>
      </c>
      <c r="B22" s="195">
        <v>1482.4389699918897</v>
      </c>
      <c r="C22" s="195">
        <v>22.137443490000006</v>
      </c>
      <c r="D22" s="195">
        <v>1504.5764134818896</v>
      </c>
      <c r="E22" s="195">
        <v>32.088371968000004</v>
      </c>
      <c r="F22" s="195">
        <v>148.24389699918899</v>
      </c>
      <c r="G22" s="195">
        <v>1324.2441445147006</v>
      </c>
      <c r="H22" s="196">
        <v>4.5124711112049729</v>
      </c>
      <c r="I22" s="196">
        <v>9.0399999999999991</v>
      </c>
      <c r="J22" s="196">
        <v>11.433052144329634</v>
      </c>
    </row>
    <row r="23" spans="1:11" ht="12.75" customHeight="1">
      <c r="A23" s="194">
        <v>2005</v>
      </c>
      <c r="B23" s="195">
        <v>1589.1721851649902</v>
      </c>
      <c r="C23" s="195">
        <v>20.690163812000005</v>
      </c>
      <c r="D23" s="195">
        <v>1609.8623489769902</v>
      </c>
      <c r="E23" s="195">
        <v>31.963576366000009</v>
      </c>
      <c r="F23" s="195">
        <v>158.91721851649902</v>
      </c>
      <c r="G23" s="195">
        <v>1418.981554094491</v>
      </c>
      <c r="H23" s="196">
        <v>4.7908426437187446</v>
      </c>
      <c r="I23" s="196">
        <v>9.64</v>
      </c>
      <c r="J23" s="196">
        <v>11.822853428504851</v>
      </c>
    </row>
    <row r="24" spans="1:11" ht="12.75" customHeight="1">
      <c r="A24" s="194">
        <v>2006</v>
      </c>
      <c r="B24" s="195">
        <v>1568.5769484868194</v>
      </c>
      <c r="C24" s="195">
        <v>22.043619272000001</v>
      </c>
      <c r="D24" s="195">
        <v>1590.6205677588196</v>
      </c>
      <c r="E24" s="195">
        <v>35.142256125999999</v>
      </c>
      <c r="F24" s="195">
        <v>156.85769484868194</v>
      </c>
      <c r="G24" s="195">
        <v>1398.6206167841378</v>
      </c>
      <c r="H24" s="196">
        <v>4.677726241776579</v>
      </c>
      <c r="I24" s="196">
        <v>9.98</v>
      </c>
      <c r="J24" s="196">
        <v>11.870353850728517</v>
      </c>
    </row>
    <row r="25" spans="1:11" ht="12.75" customHeight="1">
      <c r="A25" s="194">
        <v>2007</v>
      </c>
      <c r="B25" s="195">
        <v>1670.3127384218171</v>
      </c>
      <c r="C25" s="195">
        <v>22.521381590000004</v>
      </c>
      <c r="D25" s="195">
        <v>1692.834120011817</v>
      </c>
      <c r="E25" s="195">
        <v>25.839036626000002</v>
      </c>
      <c r="F25" s="195">
        <v>167.03127384218172</v>
      </c>
      <c r="G25" s="195">
        <v>1499.9638095436353</v>
      </c>
      <c r="H25" s="196">
        <v>4.9667031621435402</v>
      </c>
      <c r="I25" s="196">
        <v>10.8</v>
      </c>
      <c r="J25" s="196">
        <v>12.506948304613674</v>
      </c>
    </row>
    <row r="26" spans="1:11" ht="12.75" customHeight="1">
      <c r="A26" s="194">
        <v>2008</v>
      </c>
      <c r="B26" s="195">
        <v>1586.1612086972518</v>
      </c>
      <c r="C26" s="195">
        <v>23.828630420000003</v>
      </c>
      <c r="D26" s="195">
        <v>1609.9898391172519</v>
      </c>
      <c r="E26" s="195">
        <v>25.712571244000003</v>
      </c>
      <c r="F26" s="195">
        <v>158.61612086972519</v>
      </c>
      <c r="G26" s="195">
        <v>1425.6611470035268</v>
      </c>
      <c r="H26" s="196">
        <v>4.6774003271091189</v>
      </c>
      <c r="I26" s="196">
        <v>12.9</v>
      </c>
      <c r="J26" s="196">
        <v>14.662923264034919</v>
      </c>
    </row>
    <row r="27" spans="1:11" ht="12.75" customHeight="1">
      <c r="A27" s="194">
        <v>2009</v>
      </c>
      <c r="B27" s="195">
        <v>1375.1426997245178</v>
      </c>
      <c r="C27" s="195">
        <v>22.670076154000004</v>
      </c>
      <c r="D27" s="195">
        <v>1397.8127758785179</v>
      </c>
      <c r="E27" s="195">
        <v>27.9470426</v>
      </c>
      <c r="F27" s="195">
        <v>137.51426997245179</v>
      </c>
      <c r="G27" s="195">
        <v>1232.3514633060661</v>
      </c>
      <c r="H27" s="196">
        <v>4.0084369123002599</v>
      </c>
      <c r="I27" s="196">
        <v>11</v>
      </c>
      <c r="J27" s="196">
        <v>12.421378321307181</v>
      </c>
    </row>
    <row r="28" spans="1:11" ht="12.75" customHeight="1">
      <c r="A28" s="194">
        <v>2010</v>
      </c>
      <c r="B28" s="195">
        <v>1515.7563094181703</v>
      </c>
      <c r="C28" s="195">
        <v>22.525754400000004</v>
      </c>
      <c r="D28" s="195">
        <v>1538.2820638181704</v>
      </c>
      <c r="E28" s="195">
        <v>32.974069199999995</v>
      </c>
      <c r="F28" s="195">
        <v>151.57563094181702</v>
      </c>
      <c r="G28" s="195">
        <v>1353.7323636763533</v>
      </c>
      <c r="H28" s="196">
        <v>4.3705261631477716</v>
      </c>
      <c r="I28" s="196">
        <v>11</v>
      </c>
      <c r="J28" s="196">
        <v>12.274182929959048</v>
      </c>
      <c r="K28" s="182"/>
    </row>
    <row r="29" spans="1:11" ht="12.75" customHeight="1">
      <c r="A29" s="194">
        <v>2011</v>
      </c>
      <c r="B29" s="195">
        <v>1524.4401682484047</v>
      </c>
      <c r="C29" s="195">
        <v>24.352704800000005</v>
      </c>
      <c r="D29" s="195">
        <v>1548.7928730484048</v>
      </c>
      <c r="E29" s="195">
        <v>34.6640838</v>
      </c>
      <c r="F29" s="195">
        <v>152.44401682484047</v>
      </c>
      <c r="G29" s="195">
        <v>1361.6847724235643</v>
      </c>
      <c r="H29" s="196">
        <v>4.3647392019563673</v>
      </c>
      <c r="I29" s="196">
        <v>10.6</v>
      </c>
      <c r="J29" s="196">
        <v>11.589005750770779</v>
      </c>
      <c r="K29" s="182"/>
    </row>
    <row r="30" spans="1:11" ht="12.75" customHeight="1">
      <c r="A30" s="194">
        <v>2012</v>
      </c>
      <c r="B30" s="195">
        <v>1746.5240592247546</v>
      </c>
      <c r="C30" s="195">
        <v>39.387053078560001</v>
      </c>
      <c r="D30" s="195">
        <v>1785.9111123033147</v>
      </c>
      <c r="E30" s="195">
        <v>28.071573067230005</v>
      </c>
      <c r="F30" s="195">
        <v>174.65240592247548</v>
      </c>
      <c r="G30" s="195">
        <v>1583.1871333136091</v>
      </c>
      <c r="H30" s="196">
        <v>5.0393081430566085</v>
      </c>
      <c r="I30" s="196">
        <v>12.1</v>
      </c>
      <c r="J30" s="196">
        <v>12.98617669786211</v>
      </c>
      <c r="K30" s="182"/>
    </row>
    <row r="31" spans="1:11" ht="12.75" customHeight="1">
      <c r="A31" s="194">
        <v>2013</v>
      </c>
      <c r="B31" s="195">
        <v>1628.8896096287122</v>
      </c>
      <c r="C31" s="195">
        <v>42.037799981760003</v>
      </c>
      <c r="D31" s="195">
        <v>1670.9274096104721</v>
      </c>
      <c r="E31" s="195">
        <v>27.056331227200005</v>
      </c>
      <c r="F31" s="195">
        <v>162.88896096287124</v>
      </c>
      <c r="G31" s="195">
        <v>1480.9821174204008</v>
      </c>
      <c r="H31" s="196">
        <v>4.6822846174457435</v>
      </c>
      <c r="I31" s="196">
        <v>13.2</v>
      </c>
      <c r="J31" s="196">
        <v>13.926107231025679</v>
      </c>
      <c r="K31" s="182"/>
    </row>
    <row r="32" spans="1:11" ht="12.75" customHeight="1">
      <c r="A32" s="194">
        <v>2014</v>
      </c>
      <c r="B32" s="195">
        <v>1888.2302125795909</v>
      </c>
      <c r="C32" s="195">
        <v>36.274656542739997</v>
      </c>
      <c r="D32" s="195">
        <v>1924.504869122331</v>
      </c>
      <c r="E32" s="195">
        <v>36.672345739919997</v>
      </c>
      <c r="F32" s="195">
        <v>188.82302125795911</v>
      </c>
      <c r="G32" s="195">
        <v>1699.009502124452</v>
      </c>
      <c r="H32" s="196">
        <v>5.3331211672999137</v>
      </c>
      <c r="I32" s="196">
        <v>11</v>
      </c>
      <c r="J32" s="196">
        <v>11.40652868223485</v>
      </c>
      <c r="K32" s="182"/>
    </row>
    <row r="33" spans="1:11" ht="12.75" customHeight="1">
      <c r="A33" s="194">
        <v>2015</v>
      </c>
      <c r="B33" s="195">
        <v>1114.1314047360306</v>
      </c>
      <c r="C33" s="195">
        <v>60.120357776159999</v>
      </c>
      <c r="D33" s="195">
        <v>1174.2517625121907</v>
      </c>
      <c r="E33" s="195">
        <v>38.090864386520003</v>
      </c>
      <c r="F33" s="195">
        <v>111.41314047360306</v>
      </c>
      <c r="G33" s="195">
        <v>1024.7477576520675</v>
      </c>
      <c r="H33" s="196">
        <v>3.1936469988413605</v>
      </c>
      <c r="I33" s="196">
        <v>12</v>
      </c>
      <c r="J33" s="196">
        <v>12.335906740545042</v>
      </c>
      <c r="K33" s="182"/>
    </row>
    <row r="34" spans="1:11" ht="12.75" customHeight="1">
      <c r="A34" s="194">
        <v>2016</v>
      </c>
      <c r="B34" s="195">
        <v>2111.3928913541067</v>
      </c>
      <c r="C34" s="195">
        <v>71.659599001320004</v>
      </c>
      <c r="D34" s="195">
        <v>2183.0524903554269</v>
      </c>
      <c r="E34" s="195">
        <v>42.977625078519999</v>
      </c>
      <c r="F34" s="195">
        <v>211.13928913541068</v>
      </c>
      <c r="G34" s="195">
        <v>1928.9355761414963</v>
      </c>
      <c r="H34" s="196">
        <v>5.9689613241787276</v>
      </c>
      <c r="I34" s="196">
        <v>13.5</v>
      </c>
      <c r="J34" s="196">
        <v>13.74633431085044</v>
      </c>
      <c r="K34" s="182"/>
    </row>
    <row r="35" spans="1:11" ht="12.75" customHeight="1">
      <c r="A35" s="194">
        <v>2017</v>
      </c>
      <c r="B35" s="195">
        <v>2155.4720033560275</v>
      </c>
      <c r="C35" s="195">
        <v>62.577831720079402</v>
      </c>
      <c r="D35" s="195">
        <v>2218.0498350761068</v>
      </c>
      <c r="E35" s="195">
        <v>41.09070992439235</v>
      </c>
      <c r="F35" s="195">
        <v>215.54720033560275</v>
      </c>
      <c r="G35" s="195">
        <v>1961.4119248161117</v>
      </c>
      <c r="H35" s="196">
        <v>6.0312901480212764</v>
      </c>
      <c r="I35" s="196">
        <v>12.6</v>
      </c>
      <c r="J35" s="196">
        <v>12.6</v>
      </c>
      <c r="K35" s="182"/>
    </row>
    <row r="36" spans="1:11" ht="12.75" customHeight="1">
      <c r="A36" s="194">
        <v>2018</v>
      </c>
      <c r="B36" s="195">
        <v>1994.808037226732</v>
      </c>
      <c r="C36" s="195">
        <v>76.712968075786094</v>
      </c>
      <c r="D36" s="195">
        <v>2071.521005302518</v>
      </c>
      <c r="E36" s="195">
        <v>33.910876851080403</v>
      </c>
      <c r="F36" s="195">
        <v>199.48080372267322</v>
      </c>
      <c r="G36" s="195">
        <v>1838.1293247287642</v>
      </c>
      <c r="H36" s="196">
        <v>5.6224977660517759</v>
      </c>
      <c r="I36" s="196">
        <v>12.9</v>
      </c>
      <c r="J36" s="196">
        <v>12.611203441196597</v>
      </c>
    </row>
    <row r="37" spans="1:11" ht="12.75" customHeight="1">
      <c r="A37" s="194">
        <v>2019</v>
      </c>
      <c r="B37" s="195">
        <v>1806.4391863945864</v>
      </c>
      <c r="C37" s="195">
        <v>92.057880072092402</v>
      </c>
      <c r="D37" s="195">
        <v>1898.4970664666787</v>
      </c>
      <c r="E37" s="195">
        <v>27.6070726227669</v>
      </c>
      <c r="F37" s="195">
        <v>180.64391863945866</v>
      </c>
      <c r="G37" s="195">
        <v>1690.2460752044531</v>
      </c>
      <c r="H37" s="196">
        <v>5.1457217132938071</v>
      </c>
      <c r="I37" s="196">
        <v>13.6</v>
      </c>
      <c r="J37" s="196">
        <v>13.079186782327708</v>
      </c>
    </row>
    <row r="38" spans="1:11" ht="12.75" customHeight="1">
      <c r="A38" s="194">
        <v>2020</v>
      </c>
      <c r="B38" s="195">
        <v>1762.6120551749718</v>
      </c>
      <c r="C38" s="195">
        <v>121.52174869868399</v>
      </c>
      <c r="D38" s="195">
        <v>1884.1338038736558</v>
      </c>
      <c r="E38" s="195">
        <v>21.509011493698949</v>
      </c>
      <c r="F38" s="195">
        <v>176.26120551749719</v>
      </c>
      <c r="G38" s="195">
        <v>1686.3635868624597</v>
      </c>
      <c r="H38" s="196">
        <v>5.1084282672986454</v>
      </c>
      <c r="I38" s="196">
        <v>14.1</v>
      </c>
      <c r="J38" s="196">
        <v>13.380148035680396</v>
      </c>
    </row>
    <row r="39" spans="1:11" s="5" customFormat="1" ht="12.75" customHeight="1">
      <c r="A39" s="194">
        <v>2021</v>
      </c>
      <c r="B39" s="195">
        <v>2212.846444021457</v>
      </c>
      <c r="C39" s="195">
        <v>106.408097206159</v>
      </c>
      <c r="D39" s="195">
        <v>2319.2545412276158</v>
      </c>
      <c r="E39" s="195">
        <v>21.913884926635951</v>
      </c>
      <c r="F39" s="195">
        <v>221.28464440214572</v>
      </c>
      <c r="G39" s="195">
        <v>2076.0560118988342</v>
      </c>
      <c r="H39" s="196">
        <v>6.2466030105010928</v>
      </c>
      <c r="I39" s="196">
        <v>14.2</v>
      </c>
      <c r="J39" s="196">
        <v>12.888820309876284</v>
      </c>
    </row>
    <row r="40" spans="1:11" s="5" customFormat="1" ht="12.75" customHeight="1">
      <c r="A40" s="194">
        <v>2022</v>
      </c>
      <c r="B40" s="195">
        <v>2299.8581342882726</v>
      </c>
      <c r="C40" s="195">
        <v>98.327213923402695</v>
      </c>
      <c r="D40" s="195">
        <v>2398.1853482116753</v>
      </c>
      <c r="E40" s="195">
        <v>21.050087327943249</v>
      </c>
      <c r="F40" s="195">
        <v>229.98581342882727</v>
      </c>
      <c r="G40" s="195">
        <v>2147.1494474549045</v>
      </c>
      <c r="H40" s="196">
        <v>6.4234559916174092</v>
      </c>
      <c r="I40" s="196">
        <v>16.600000000000001</v>
      </c>
      <c r="J40" s="196">
        <v>14.062791209908337</v>
      </c>
    </row>
    <row r="41" spans="1:11" s="5" customFormat="1" ht="12.75" customHeight="1">
      <c r="A41" s="194">
        <v>2023</v>
      </c>
      <c r="B41" s="195">
        <v>2088.4156043440553</v>
      </c>
      <c r="C41" s="195">
        <v>93.1018085667219</v>
      </c>
      <c r="D41" s="195">
        <v>2181.5174129107772</v>
      </c>
      <c r="E41" s="195">
        <v>20.594301442489702</v>
      </c>
      <c r="F41" s="195">
        <v>208.84156043440555</v>
      </c>
      <c r="G41" s="195">
        <v>1952.0815510338821</v>
      </c>
      <c r="H41" s="196">
        <v>5.7916388808443555</v>
      </c>
      <c r="I41" s="196">
        <v>14.9</v>
      </c>
      <c r="J41" s="196">
        <v>12.185946087411672</v>
      </c>
    </row>
    <row r="42" spans="1:11" s="5" customFormat="1" ht="11.25">
      <c r="A42" s="194">
        <v>2024</v>
      </c>
      <c r="B42" s="195">
        <v>1864.7686697924109</v>
      </c>
      <c r="C42" s="195">
        <v>92.768412306117597</v>
      </c>
      <c r="D42" s="195">
        <v>1957.5370820985286</v>
      </c>
      <c r="E42" s="195">
        <v>23.5417892936862</v>
      </c>
      <c r="F42" s="195">
        <v>186.47686697924109</v>
      </c>
      <c r="G42" s="195">
        <v>1747.5184258256013</v>
      </c>
      <c r="H42" s="196">
        <v>5.1343852806368142</v>
      </c>
      <c r="I42" s="196">
        <v>19.3</v>
      </c>
      <c r="J42" s="196">
        <v>15.411519511941933</v>
      </c>
    </row>
    <row r="43" spans="1:11" s="5" customFormat="1" ht="11.25">
      <c r="A43" s="4" t="s">
        <v>665</v>
      </c>
      <c r="B43" s="4"/>
    </row>
    <row r="44" spans="1:11" s="5" customFormat="1" ht="11.25">
      <c r="A44" s="5" t="s">
        <v>871</v>
      </c>
      <c r="B44" s="4"/>
    </row>
    <row r="45" spans="1:11" s="5" customFormat="1" ht="11.25">
      <c r="A45" s="4" t="s">
        <v>872</v>
      </c>
      <c r="B45" s="4"/>
    </row>
    <row r="46" spans="1:11" s="5" customFormat="1" ht="11.25">
      <c r="A46" s="4" t="s">
        <v>873</v>
      </c>
      <c r="B46" s="4"/>
    </row>
    <row r="47" spans="1:11" s="5" customFormat="1" ht="11.25">
      <c r="A47" s="4" t="s">
        <v>874</v>
      </c>
      <c r="B47" s="4"/>
    </row>
    <row r="48" spans="1:11">
      <c r="A48" s="4" t="s">
        <v>709</v>
      </c>
      <c r="B48" s="4"/>
      <c r="C48" s="5"/>
      <c r="D48" s="5"/>
      <c r="E48" s="5"/>
      <c r="F48" s="5"/>
      <c r="G48" s="5"/>
      <c r="H48" s="5"/>
      <c r="I48" s="5"/>
      <c r="J48" s="5"/>
    </row>
    <row r="49" spans="1:10">
      <c r="A49" s="6" t="s">
        <v>44</v>
      </c>
      <c r="B49" s="4"/>
      <c r="C49" s="5"/>
      <c r="D49" s="5"/>
      <c r="E49" s="5"/>
      <c r="F49" s="5"/>
      <c r="G49" s="5"/>
      <c r="H49" s="5"/>
      <c r="I49" s="5"/>
      <c r="J49" s="5"/>
    </row>
  </sheetData>
  <conditionalFormatting sqref="A5:J42">
    <cfRule type="expression" dxfId="162" priority="1">
      <formula>MOD(ROW(),2)=1</formula>
    </cfRule>
  </conditionalFormatting>
  <pageMargins left="0.25" right="0.25" top="0.75" bottom="0.75" header="0.3" footer="0.3"/>
  <pageSetup scale="56"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0141-A61D-45CD-AF39-0A6833025442}">
  <sheetPr>
    <pageSetUpPr fitToPage="1"/>
  </sheetPr>
  <dimension ref="A1:O66"/>
  <sheetViews>
    <sheetView showGridLines="0" zoomScaleNormal="100" workbookViewId="0"/>
  </sheetViews>
  <sheetFormatPr defaultColWidth="9.5703125" defaultRowHeight="14.25"/>
  <cols>
    <col min="1" max="1" width="11.85546875" style="26" customWidth="1"/>
    <col min="2" max="5" width="13.85546875" style="26" customWidth="1"/>
    <col min="6" max="7" width="21.28515625" style="26" customWidth="1"/>
    <col min="8" max="9" width="14.28515625" style="26" customWidth="1"/>
    <col min="10" max="14" width="3.140625" style="26" customWidth="1"/>
    <col min="15" max="15" width="9.5703125" style="26"/>
    <col min="16" max="16" width="11.85546875" style="26" bestFit="1" customWidth="1"/>
    <col min="17" max="17" width="8.5703125" style="26" bestFit="1" customWidth="1"/>
    <col min="18" max="18" width="13.5703125" style="26" bestFit="1" customWidth="1"/>
    <col min="19" max="19" width="8.85546875" style="26" bestFit="1" customWidth="1"/>
    <col min="20" max="20" width="21.42578125" style="26" bestFit="1" customWidth="1"/>
    <col min="21" max="21" width="22.5703125" style="26" bestFit="1" customWidth="1"/>
    <col min="22" max="22" width="17.28515625" style="26" bestFit="1" customWidth="1"/>
    <col min="23" max="23" width="18.5703125" style="26" bestFit="1" customWidth="1"/>
    <col min="24" max="16384" width="9.5703125" style="26"/>
  </cols>
  <sheetData>
    <row r="1" spans="1:15" ht="14.25" customHeight="1">
      <c r="A1" s="36" t="s">
        <v>875</v>
      </c>
      <c r="O1" s="16" t="str">
        <f>HYPERLINK("#'"&amp;"Index'!A1","INDEX")</f>
        <v>INDEX</v>
      </c>
    </row>
    <row r="2" spans="1:15">
      <c r="A2" s="163"/>
      <c r="B2" s="164" t="s">
        <v>670</v>
      </c>
      <c r="C2" s="164"/>
      <c r="D2" s="164"/>
      <c r="E2" s="164" t="s">
        <v>767</v>
      </c>
      <c r="F2" s="164"/>
      <c r="G2" s="164"/>
      <c r="H2" s="164" t="s">
        <v>655</v>
      </c>
      <c r="I2" s="164"/>
    </row>
    <row r="3" spans="1:15" ht="17.25" customHeight="1">
      <c r="A3" s="165"/>
      <c r="B3" s="219" t="s">
        <v>672</v>
      </c>
      <c r="C3" s="219"/>
      <c r="D3" s="219"/>
      <c r="E3" s="219"/>
      <c r="F3" s="219"/>
      <c r="G3" s="169" t="s">
        <v>628</v>
      </c>
      <c r="H3" s="166" t="s">
        <v>658</v>
      </c>
      <c r="I3" s="166"/>
    </row>
    <row r="4" spans="1:15" ht="42.75" customHeight="1">
      <c r="A4" s="27" t="s">
        <v>277</v>
      </c>
      <c r="B4" s="27" t="s">
        <v>659</v>
      </c>
      <c r="C4" s="27" t="s">
        <v>660</v>
      </c>
      <c r="D4" s="27" t="s">
        <v>634</v>
      </c>
      <c r="E4" s="27" t="s">
        <v>876</v>
      </c>
      <c r="F4" s="37" t="s">
        <v>662</v>
      </c>
      <c r="G4" s="27" t="s">
        <v>34</v>
      </c>
      <c r="H4" s="37" t="s">
        <v>769</v>
      </c>
      <c r="I4" s="37" t="s">
        <v>703</v>
      </c>
    </row>
    <row r="5" spans="1:15" ht="15" customHeight="1">
      <c r="A5" s="28">
        <v>1970</v>
      </c>
      <c r="B5" s="183">
        <v>83.7</v>
      </c>
      <c r="C5" s="183">
        <v>19.399999999999999</v>
      </c>
      <c r="D5" s="183">
        <v>103.1</v>
      </c>
      <c r="E5" s="183" t="s">
        <v>273</v>
      </c>
      <c r="F5" s="183">
        <v>103.1</v>
      </c>
      <c r="G5" s="184">
        <v>0.50279928993621126</v>
      </c>
      <c r="H5" s="184" t="s">
        <v>273</v>
      </c>
      <c r="I5" s="184" t="s">
        <v>273</v>
      </c>
    </row>
    <row r="6" spans="1:15" ht="11.1" customHeight="1">
      <c r="A6" s="28">
        <v>1971</v>
      </c>
      <c r="B6" s="183">
        <v>107.2</v>
      </c>
      <c r="C6" s="183">
        <v>10</v>
      </c>
      <c r="D6" s="183">
        <v>117.2</v>
      </c>
      <c r="E6" s="183" t="s">
        <v>273</v>
      </c>
      <c r="F6" s="183">
        <v>117.2</v>
      </c>
      <c r="G6" s="184">
        <v>0.56438137156230583</v>
      </c>
      <c r="H6" s="184" t="s">
        <v>273</v>
      </c>
      <c r="I6" s="184" t="s">
        <v>273</v>
      </c>
    </row>
    <row r="7" spans="1:15" ht="11.1" customHeight="1">
      <c r="A7" s="28">
        <v>1972</v>
      </c>
      <c r="B7" s="183">
        <v>97</v>
      </c>
      <c r="C7" s="183">
        <v>8.6999999999999993</v>
      </c>
      <c r="D7" s="183">
        <v>105.7</v>
      </c>
      <c r="E7" s="183" t="s">
        <v>273</v>
      </c>
      <c r="F7" s="183">
        <v>105.7</v>
      </c>
      <c r="G7" s="184">
        <v>0.50358272668369097</v>
      </c>
      <c r="H7" s="184" t="s">
        <v>273</v>
      </c>
      <c r="I7" s="184" t="s">
        <v>273</v>
      </c>
    </row>
    <row r="8" spans="1:15" ht="11.1" customHeight="1">
      <c r="A8" s="28">
        <v>1973</v>
      </c>
      <c r="B8" s="183">
        <v>111.5</v>
      </c>
      <c r="C8" s="183">
        <v>7.1</v>
      </c>
      <c r="D8" s="183">
        <v>118.6</v>
      </c>
      <c r="E8" s="183" t="s">
        <v>273</v>
      </c>
      <c r="F8" s="183">
        <v>118.6</v>
      </c>
      <c r="G8" s="184">
        <v>0.55967419977443145</v>
      </c>
      <c r="H8" s="184" t="s">
        <v>273</v>
      </c>
      <c r="I8" s="184" t="s">
        <v>273</v>
      </c>
    </row>
    <row r="9" spans="1:15" ht="11.1" customHeight="1">
      <c r="A9" s="28">
        <v>1974</v>
      </c>
      <c r="B9" s="183">
        <v>99.5</v>
      </c>
      <c r="C9" s="183">
        <v>8.8000000000000007</v>
      </c>
      <c r="D9" s="183">
        <v>108.3</v>
      </c>
      <c r="E9" s="183" t="s">
        <v>273</v>
      </c>
      <c r="F9" s="183">
        <v>108.3</v>
      </c>
      <c r="G9" s="184">
        <v>0.50642026803333107</v>
      </c>
      <c r="H9" s="184">
        <v>11.6</v>
      </c>
      <c r="I9" s="184">
        <v>45.608240937327984</v>
      </c>
    </row>
    <row r="10" spans="1:15" ht="11.1" customHeight="1">
      <c r="A10" s="28">
        <v>1975</v>
      </c>
      <c r="B10" s="183">
        <v>123.6</v>
      </c>
      <c r="C10" s="183">
        <v>13.3</v>
      </c>
      <c r="D10" s="183">
        <v>136.9</v>
      </c>
      <c r="E10" s="183" t="s">
        <v>273</v>
      </c>
      <c r="F10" s="183">
        <v>136.9</v>
      </c>
      <c r="G10" s="184">
        <v>0.63387553073763847</v>
      </c>
      <c r="H10" s="184">
        <v>13.6</v>
      </c>
      <c r="I10" s="184">
        <v>48.927903295438192</v>
      </c>
    </row>
    <row r="11" spans="1:15" ht="11.1" customHeight="1">
      <c r="A11" s="28">
        <v>1976</v>
      </c>
      <c r="B11" s="183">
        <v>117.1</v>
      </c>
      <c r="C11" s="183">
        <v>14</v>
      </c>
      <c r="D11" s="183">
        <v>131.1</v>
      </c>
      <c r="E11" s="183" t="s">
        <v>273</v>
      </c>
      <c r="F11" s="183">
        <v>131.1</v>
      </c>
      <c r="G11" s="184">
        <v>0.60127961107161687</v>
      </c>
      <c r="H11" s="184">
        <v>14</v>
      </c>
      <c r="I11" s="184">
        <v>47.73757970470897</v>
      </c>
    </row>
    <row r="12" spans="1:15" ht="11.1" customHeight="1">
      <c r="A12" s="28">
        <v>1977</v>
      </c>
      <c r="B12" s="183">
        <v>136.5</v>
      </c>
      <c r="C12" s="183">
        <v>9</v>
      </c>
      <c r="D12" s="183">
        <v>145.5</v>
      </c>
      <c r="E12" s="183" t="s">
        <v>273</v>
      </c>
      <c r="F12" s="183">
        <v>145.5</v>
      </c>
      <c r="G12" s="184">
        <v>0.66064593464372789</v>
      </c>
      <c r="H12" s="184">
        <v>13.73</v>
      </c>
      <c r="I12" s="184">
        <v>44.078461587851933</v>
      </c>
    </row>
    <row r="13" spans="1:15" ht="11.1" customHeight="1">
      <c r="A13" s="28">
        <v>1978</v>
      </c>
      <c r="B13" s="183">
        <v>132.5</v>
      </c>
      <c r="C13" s="183">
        <v>13.4</v>
      </c>
      <c r="D13" s="183">
        <v>145.9</v>
      </c>
      <c r="E13" s="183">
        <v>24.104508189079997</v>
      </c>
      <c r="F13" s="183">
        <v>121.79549181092001</v>
      </c>
      <c r="G13" s="184">
        <v>0.54718643130004274</v>
      </c>
      <c r="H13" s="184">
        <v>18.27</v>
      </c>
      <c r="I13" s="184">
        <v>54.800683883739765</v>
      </c>
    </row>
    <row r="14" spans="1:15" ht="11.1" customHeight="1">
      <c r="A14" s="28">
        <v>1979</v>
      </c>
      <c r="B14" s="183">
        <v>142.4</v>
      </c>
      <c r="C14" s="183">
        <v>15</v>
      </c>
      <c r="D14" s="183">
        <v>157.4</v>
      </c>
      <c r="E14" s="183">
        <v>23.977912294820001</v>
      </c>
      <c r="F14" s="183">
        <v>133.42208770517999</v>
      </c>
      <c r="G14" s="184">
        <v>0.59284213950003328</v>
      </c>
      <c r="H14" s="184">
        <v>14.53</v>
      </c>
      <c r="I14" s="184">
        <v>40.244848216264124</v>
      </c>
    </row>
    <row r="15" spans="1:15" ht="15" customHeight="1">
      <c r="A15" s="28">
        <v>1980</v>
      </c>
      <c r="B15" s="183">
        <v>139.1</v>
      </c>
      <c r="C15" s="183">
        <v>15.6</v>
      </c>
      <c r="D15" s="183">
        <v>154.69999999999999</v>
      </c>
      <c r="E15" s="183">
        <v>26.01238192784</v>
      </c>
      <c r="F15" s="183">
        <v>128.68761807215998</v>
      </c>
      <c r="G15" s="184">
        <v>0.56509848709484201</v>
      </c>
      <c r="H15" s="184">
        <v>22</v>
      </c>
      <c r="I15" s="184">
        <v>55.873015873015873</v>
      </c>
    </row>
    <row r="16" spans="1:15" ht="11.1" customHeight="1">
      <c r="A16" s="28">
        <v>1981</v>
      </c>
      <c r="B16" s="183">
        <v>153.69999999999999</v>
      </c>
      <c r="C16" s="183">
        <v>6.4</v>
      </c>
      <c r="D16" s="183">
        <v>160.1</v>
      </c>
      <c r="E16" s="183">
        <v>27.982637594119996</v>
      </c>
      <c r="F16" s="183">
        <v>132.11736240587999</v>
      </c>
      <c r="G16" s="184">
        <v>0.5745082421135298</v>
      </c>
      <c r="H16" s="184">
        <v>18.600000000000001</v>
      </c>
      <c r="I16" s="184">
        <v>43.163464216095797</v>
      </c>
    </row>
    <row r="17" spans="1:9" ht="11.1" customHeight="1">
      <c r="A17" s="28">
        <v>1982</v>
      </c>
      <c r="B17" s="183">
        <v>131.1</v>
      </c>
      <c r="C17" s="183">
        <v>7.8</v>
      </c>
      <c r="D17" s="183">
        <v>138.9</v>
      </c>
      <c r="E17" s="183">
        <v>22.624083812879999</v>
      </c>
      <c r="F17" s="183">
        <v>116.27591618712</v>
      </c>
      <c r="G17" s="184">
        <v>0.50078348660189165</v>
      </c>
      <c r="H17" s="184">
        <v>27</v>
      </c>
      <c r="I17" s="184">
        <v>59.008654602675058</v>
      </c>
    </row>
    <row r="18" spans="1:9" ht="11.1" customHeight="1">
      <c r="A18" s="28">
        <v>1983</v>
      </c>
      <c r="B18" s="183">
        <v>139.5</v>
      </c>
      <c r="C18" s="183">
        <v>10.7</v>
      </c>
      <c r="D18" s="183">
        <v>150.19999999999999</v>
      </c>
      <c r="E18" s="183">
        <v>22.129051824219999</v>
      </c>
      <c r="F18" s="183">
        <v>128.07094817577999</v>
      </c>
      <c r="G18" s="184">
        <v>0.5465946308722317</v>
      </c>
      <c r="H18" s="184">
        <v>30.53</v>
      </c>
      <c r="I18" s="184">
        <v>64.212850983278997</v>
      </c>
    </row>
    <row r="19" spans="1:9" ht="11.1" customHeight="1">
      <c r="A19" s="28">
        <v>1984</v>
      </c>
      <c r="B19" s="183">
        <v>124.7</v>
      </c>
      <c r="C19" s="183">
        <v>15.9</v>
      </c>
      <c r="D19" s="183">
        <v>140.6</v>
      </c>
      <c r="E19" s="183">
        <v>23.596528467159999</v>
      </c>
      <c r="F19" s="183">
        <v>117.00347153284</v>
      </c>
      <c r="G19" s="184">
        <v>0.4950474365462792</v>
      </c>
      <c r="H19" s="184">
        <v>29.07</v>
      </c>
      <c r="I19" s="184">
        <v>59.011002395355447</v>
      </c>
    </row>
    <row r="20" spans="1:9" ht="11.1" customHeight="1">
      <c r="A20" s="28">
        <v>1985</v>
      </c>
      <c r="B20" s="183">
        <v>131.30000000000001</v>
      </c>
      <c r="C20" s="183">
        <v>14.7</v>
      </c>
      <c r="D20" s="183">
        <v>146</v>
      </c>
      <c r="E20" s="183">
        <v>23.892300286359998</v>
      </c>
      <c r="F20" s="183">
        <v>122.10769971364</v>
      </c>
      <c r="G20" s="184">
        <v>0.51205496680298235</v>
      </c>
      <c r="H20" s="184">
        <v>19.73</v>
      </c>
      <c r="I20" s="184">
        <v>38.822533991853767</v>
      </c>
    </row>
    <row r="21" spans="1:9" ht="11.1" customHeight="1">
      <c r="A21" s="28">
        <v>1986</v>
      </c>
      <c r="B21" s="183">
        <v>115.2</v>
      </c>
      <c r="C21" s="183">
        <v>18.8</v>
      </c>
      <c r="D21" s="183">
        <v>134</v>
      </c>
      <c r="E21" s="183">
        <v>22.442727362439996</v>
      </c>
      <c r="F21" s="183">
        <v>111.55727263756</v>
      </c>
      <c r="G21" s="184">
        <v>0.46356455047998968</v>
      </c>
      <c r="H21" s="184">
        <v>25.2</v>
      </c>
      <c r="I21" s="184">
        <v>48.601735776277721</v>
      </c>
    </row>
    <row r="22" spans="1:9" ht="11.1" customHeight="1">
      <c r="A22" s="28">
        <v>1987</v>
      </c>
      <c r="B22" s="183">
        <v>125</v>
      </c>
      <c r="C22" s="183">
        <v>22.2</v>
      </c>
      <c r="D22" s="183">
        <v>147.19999999999999</v>
      </c>
      <c r="E22" s="183">
        <v>22.652005325179999</v>
      </c>
      <c r="F22" s="183">
        <v>124.54799467481999</v>
      </c>
      <c r="G22" s="184">
        <v>0.51295693100121909</v>
      </c>
      <c r="H22" s="184">
        <v>21</v>
      </c>
      <c r="I22" s="184">
        <v>39.528667695666911</v>
      </c>
    </row>
    <row r="23" spans="1:9" ht="11.1" customHeight="1">
      <c r="A23" s="28">
        <v>1988</v>
      </c>
      <c r="B23" s="183">
        <v>136.6</v>
      </c>
      <c r="C23" s="183">
        <v>23</v>
      </c>
      <c r="D23" s="183">
        <v>159.6</v>
      </c>
      <c r="E23" s="183">
        <v>24.887785424259999</v>
      </c>
      <c r="F23" s="183">
        <v>134.71221457574001</v>
      </c>
      <c r="G23" s="184">
        <v>0.54979864818011526</v>
      </c>
      <c r="H23" s="184">
        <v>24.67</v>
      </c>
      <c r="I23" s="184">
        <v>44.85209897641947</v>
      </c>
    </row>
    <row r="24" spans="1:9" ht="11.1" customHeight="1">
      <c r="A24" s="28">
        <v>1989</v>
      </c>
      <c r="B24" s="183">
        <v>174.3</v>
      </c>
      <c r="C24" s="183">
        <v>23.3</v>
      </c>
      <c r="D24" s="183">
        <v>197.60000000000002</v>
      </c>
      <c r="E24" s="183">
        <v>22.512781367559999</v>
      </c>
      <c r="F24" s="183">
        <v>175.08721863244003</v>
      </c>
      <c r="G24" s="184">
        <v>0.70787500154619931</v>
      </c>
      <c r="H24" s="184">
        <v>21</v>
      </c>
      <c r="I24" s="184">
        <v>36.739621057051387</v>
      </c>
    </row>
    <row r="25" spans="1:9" ht="15" customHeight="1">
      <c r="A25" s="28">
        <v>1990</v>
      </c>
      <c r="B25" s="183">
        <v>164.9</v>
      </c>
      <c r="C25" s="183">
        <v>24.1</v>
      </c>
      <c r="D25" s="183">
        <v>189</v>
      </c>
      <c r="E25" s="183">
        <v>24.271879099999996</v>
      </c>
      <c r="F25" s="183">
        <v>164.72812089999999</v>
      </c>
      <c r="G25" s="184">
        <v>0.65856476140597764</v>
      </c>
      <c r="H25" s="184">
        <v>23.6</v>
      </c>
      <c r="I25" s="184">
        <v>39.792941811253307</v>
      </c>
    </row>
    <row r="26" spans="1:9" ht="11.1" customHeight="1">
      <c r="A26" s="28">
        <v>1991</v>
      </c>
      <c r="B26" s="183">
        <v>136.9</v>
      </c>
      <c r="C26" s="183">
        <v>27.2</v>
      </c>
      <c r="D26" s="183">
        <v>164.1</v>
      </c>
      <c r="E26" s="183">
        <v>25.289816299999998</v>
      </c>
      <c r="F26" s="183">
        <v>138.81018369999998</v>
      </c>
      <c r="G26" s="184">
        <v>0.54758980997502882</v>
      </c>
      <c r="H26" s="184">
        <v>33</v>
      </c>
      <c r="I26" s="184">
        <v>53.830970751839224</v>
      </c>
    </row>
    <row r="27" spans="1:9" ht="11.1" customHeight="1">
      <c r="A27" s="28">
        <v>1992</v>
      </c>
      <c r="B27" s="183">
        <v>118.4</v>
      </c>
      <c r="C27" s="183">
        <v>26.2</v>
      </c>
      <c r="D27" s="183">
        <v>144.6</v>
      </c>
      <c r="E27" s="183">
        <v>22.221709999999998</v>
      </c>
      <c r="F27" s="183">
        <v>122.37828999999999</v>
      </c>
      <c r="G27" s="184">
        <v>0.4763765989084992</v>
      </c>
      <c r="H27" s="184">
        <v>23.47</v>
      </c>
      <c r="I27" s="184">
        <v>37.431619910368255</v>
      </c>
    </row>
    <row r="28" spans="1:9" ht="11.1" customHeight="1">
      <c r="A28" s="28">
        <v>1993</v>
      </c>
      <c r="B28" s="183">
        <v>121.2</v>
      </c>
      <c r="C28" s="183">
        <v>35.1</v>
      </c>
      <c r="D28" s="183">
        <v>156.30000000000001</v>
      </c>
      <c r="E28" s="183">
        <v>21.799992899999999</v>
      </c>
      <c r="F28" s="183">
        <v>134.5000071</v>
      </c>
      <c r="G28" s="184">
        <v>0.5168008572361722</v>
      </c>
      <c r="H28" s="184">
        <v>39.67</v>
      </c>
      <c r="I28" s="184">
        <v>61.801866363395611</v>
      </c>
    </row>
    <row r="29" spans="1:9" ht="11.1" customHeight="1">
      <c r="A29" s="28">
        <v>1994</v>
      </c>
      <c r="B29" s="183">
        <v>101.8</v>
      </c>
      <c r="C29" s="183">
        <v>33.299999999999997</v>
      </c>
      <c r="D29" s="183">
        <v>135.1</v>
      </c>
      <c r="E29" s="183">
        <v>20.306552699999997</v>
      </c>
      <c r="F29" s="183">
        <v>114.7934473</v>
      </c>
      <c r="G29" s="184">
        <v>0.43575459428475988</v>
      </c>
      <c r="H29" s="184">
        <v>36.340000000000003</v>
      </c>
      <c r="I29" s="184">
        <v>55.432676907118996</v>
      </c>
    </row>
    <row r="30" spans="1:9" ht="11.1" customHeight="1">
      <c r="A30" s="28">
        <v>1995</v>
      </c>
      <c r="B30" s="183">
        <v>94.6</v>
      </c>
      <c r="C30" s="183">
        <v>37.299999999999997</v>
      </c>
      <c r="D30" s="183">
        <v>131.89999999999998</v>
      </c>
      <c r="E30" s="183">
        <v>21.589070299999999</v>
      </c>
      <c r="F30" s="183">
        <v>110.31092969999997</v>
      </c>
      <c r="G30" s="184">
        <v>0.41383617650258658</v>
      </c>
      <c r="H30" s="184">
        <v>39.6</v>
      </c>
      <c r="I30" s="184">
        <v>59.163641253193489</v>
      </c>
    </row>
    <row r="31" spans="1:9" ht="11.1" customHeight="1">
      <c r="A31" s="28">
        <v>1996</v>
      </c>
      <c r="B31" s="183">
        <v>104</v>
      </c>
      <c r="C31" s="183">
        <v>28</v>
      </c>
      <c r="D31" s="183">
        <v>132</v>
      </c>
      <c r="E31" s="183">
        <v>22.240271199999999</v>
      </c>
      <c r="F31" s="183">
        <v>109.7597288</v>
      </c>
      <c r="G31" s="184">
        <v>0.40701950479665666</v>
      </c>
      <c r="H31" s="184">
        <v>27.6</v>
      </c>
      <c r="I31" s="184">
        <v>40.495334233229649</v>
      </c>
    </row>
    <row r="32" spans="1:9" ht="11.1" customHeight="1">
      <c r="A32" s="28">
        <v>1997</v>
      </c>
      <c r="B32" s="183">
        <v>134</v>
      </c>
      <c r="C32" s="183">
        <v>28</v>
      </c>
      <c r="D32" s="183">
        <v>162</v>
      </c>
      <c r="E32" s="183">
        <v>23.8395948</v>
      </c>
      <c r="F32" s="183">
        <v>138.16040520000001</v>
      </c>
      <c r="G32" s="184">
        <v>0.50624525561353118</v>
      </c>
      <c r="H32" s="184">
        <v>33</v>
      </c>
      <c r="I32" s="184">
        <v>47.592950474487303</v>
      </c>
    </row>
    <row r="33" spans="1:9" ht="11.1" customHeight="1">
      <c r="A33" s="28">
        <v>1998</v>
      </c>
      <c r="B33" s="183">
        <v>105.3</v>
      </c>
      <c r="C33" s="183">
        <v>38</v>
      </c>
      <c r="D33" s="183">
        <v>143.30000000000001</v>
      </c>
      <c r="E33" s="183">
        <v>20.512666999999997</v>
      </c>
      <c r="F33" s="183">
        <v>122.78733300000002</v>
      </c>
      <c r="G33" s="184">
        <v>0.44469635115803202</v>
      </c>
      <c r="H33" s="184">
        <v>37.47</v>
      </c>
      <c r="I33" s="184">
        <v>53.450686143048699</v>
      </c>
    </row>
    <row r="34" spans="1:9" ht="11.1" customHeight="1">
      <c r="A34" s="28">
        <v>1999</v>
      </c>
      <c r="B34" s="183">
        <v>99.5</v>
      </c>
      <c r="C34" s="183">
        <v>32.5</v>
      </c>
      <c r="D34" s="183">
        <v>132</v>
      </c>
      <c r="E34" s="183">
        <v>22.567099800000001</v>
      </c>
      <c r="F34" s="183">
        <v>109.43290020000001</v>
      </c>
      <c r="G34" s="184">
        <v>0.39181832900696395</v>
      </c>
      <c r="H34" s="184">
        <v>49.34</v>
      </c>
      <c r="I34" s="184">
        <v>69.410837881942484</v>
      </c>
    </row>
    <row r="35" spans="1:9" ht="15" customHeight="1">
      <c r="A35" s="28">
        <v>2000</v>
      </c>
      <c r="B35" s="183">
        <v>122.5</v>
      </c>
      <c r="C35" s="183">
        <v>35.096309200000007</v>
      </c>
      <c r="D35" s="183">
        <v>157.59630920000001</v>
      </c>
      <c r="E35" s="183">
        <v>21.875892885000003</v>
      </c>
      <c r="F35" s="183">
        <v>135.72041631499999</v>
      </c>
      <c r="G35" s="184">
        <v>0.4806226203839552</v>
      </c>
      <c r="H35" s="184">
        <v>39.1</v>
      </c>
      <c r="I35" s="184">
        <v>53.776011222819733</v>
      </c>
    </row>
    <row r="36" spans="1:9" ht="11.1" customHeight="1">
      <c r="A36" s="28">
        <v>2001</v>
      </c>
      <c r="B36" s="183">
        <v>135.9</v>
      </c>
      <c r="C36" s="183">
        <v>30.965444360000003</v>
      </c>
      <c r="D36" s="183">
        <v>166.86544436</v>
      </c>
      <c r="E36" s="183">
        <v>22.060104094</v>
      </c>
      <c r="F36" s="183">
        <v>144.805340266</v>
      </c>
      <c r="G36" s="184">
        <v>0.50753860068475443</v>
      </c>
      <c r="H36" s="184">
        <v>40.200000000000003</v>
      </c>
      <c r="I36" s="184">
        <v>54.043153861665658</v>
      </c>
    </row>
    <row r="37" spans="1:9" ht="11.1" customHeight="1">
      <c r="A37" s="28">
        <v>2002</v>
      </c>
      <c r="B37" s="183">
        <v>136.44800000000001</v>
      </c>
      <c r="C37" s="183">
        <v>35.048356509999998</v>
      </c>
      <c r="D37" s="183">
        <v>171.49635651</v>
      </c>
      <c r="E37" s="183">
        <v>23.717955631999999</v>
      </c>
      <c r="F37" s="183">
        <v>147.77840087800001</v>
      </c>
      <c r="G37" s="184">
        <v>0.51293276490086326</v>
      </c>
      <c r="H37" s="184">
        <v>29.7</v>
      </c>
      <c r="I37" s="184">
        <v>39.337748344370858</v>
      </c>
    </row>
    <row r="38" spans="1:9" ht="11.1" customHeight="1">
      <c r="A38" s="28">
        <v>2003</v>
      </c>
      <c r="B38" s="183">
        <v>90.596841554502362</v>
      </c>
      <c r="C38" s="183">
        <v>36.709473750000001</v>
      </c>
      <c r="D38" s="183">
        <v>127.30631530450236</v>
      </c>
      <c r="E38" s="183">
        <v>25.512928132999999</v>
      </c>
      <c r="F38" s="183">
        <v>101.79338717150236</v>
      </c>
      <c r="G38" s="184">
        <v>0.35002240313493538</v>
      </c>
      <c r="H38" s="184">
        <v>30.6</v>
      </c>
      <c r="I38" s="184">
        <v>39.734067418064718</v>
      </c>
    </row>
    <row r="39" spans="1:9" ht="11.1" customHeight="1">
      <c r="A39" s="28">
        <v>2004</v>
      </c>
      <c r="B39" s="183">
        <v>123.65499685308058</v>
      </c>
      <c r="C39" s="183">
        <v>41.43102683</v>
      </c>
      <c r="D39" s="183">
        <v>165.08602368308058</v>
      </c>
      <c r="E39" s="183">
        <v>22.736184107</v>
      </c>
      <c r="F39" s="183">
        <v>142.34983957608057</v>
      </c>
      <c r="G39" s="184">
        <v>0.48506881562019633</v>
      </c>
      <c r="H39" s="184">
        <v>36.063000000000002</v>
      </c>
      <c r="I39" s="184">
        <v>45.609530916035361</v>
      </c>
    </row>
    <row r="40" spans="1:9" ht="11.1" customHeight="1">
      <c r="A40" s="28">
        <v>2005</v>
      </c>
      <c r="B40" s="183">
        <v>127.19940807582938</v>
      </c>
      <c r="C40" s="183">
        <v>42.517432700000008</v>
      </c>
      <c r="D40" s="183">
        <v>169.71684077582938</v>
      </c>
      <c r="E40" s="183">
        <v>21.170965199999998</v>
      </c>
      <c r="F40" s="183">
        <v>148.54587557582937</v>
      </c>
      <c r="G40" s="184">
        <v>0.50152865849715766</v>
      </c>
      <c r="H40" s="184">
        <v>19.621500000000001</v>
      </c>
      <c r="I40" s="184">
        <v>24.064535119025717</v>
      </c>
    </row>
    <row r="41" spans="1:9" ht="11.1" customHeight="1">
      <c r="A41" s="28">
        <v>2006</v>
      </c>
      <c r="B41" s="183">
        <v>131.4740335165877</v>
      </c>
      <c r="C41" s="183">
        <v>45.655797450000009</v>
      </c>
      <c r="D41" s="183">
        <v>177.12983096658769</v>
      </c>
      <c r="E41" s="183">
        <v>20.580638071000003</v>
      </c>
      <c r="F41" s="183">
        <v>156.54919289558768</v>
      </c>
      <c r="G41" s="184">
        <v>0.52358320687450288</v>
      </c>
      <c r="H41" s="184">
        <v>19.959</v>
      </c>
      <c r="I41" s="184">
        <v>23.739518287243531</v>
      </c>
    </row>
    <row r="42" spans="1:9" ht="11.1" customHeight="1">
      <c r="A42" s="28">
        <v>2007</v>
      </c>
      <c r="B42" s="183">
        <v>133.45181345971562</v>
      </c>
      <c r="C42" s="183">
        <v>45.833309049999997</v>
      </c>
      <c r="D42" s="183">
        <v>179.28512250971562</v>
      </c>
      <c r="E42" s="183">
        <v>22.528929324999996</v>
      </c>
      <c r="F42" s="183">
        <v>156.75619318471561</v>
      </c>
      <c r="G42" s="184">
        <v>0.51905351010634615</v>
      </c>
      <c r="H42" s="184">
        <v>20.9115</v>
      </c>
      <c r="I42" s="184">
        <v>24.216578654808227</v>
      </c>
    </row>
    <row r="43" spans="1:9" ht="11.1" customHeight="1">
      <c r="A43" s="28">
        <v>2008</v>
      </c>
      <c r="B43" s="183">
        <v>130.74113289099523</v>
      </c>
      <c r="C43" s="183">
        <v>45.469011030000004</v>
      </c>
      <c r="D43" s="183">
        <v>176.21014392099522</v>
      </c>
      <c r="E43" s="183">
        <v>20.741447682032</v>
      </c>
      <c r="F43" s="183">
        <v>155.46869623896322</v>
      </c>
      <c r="G43" s="184">
        <v>0.51007164793104642</v>
      </c>
      <c r="H43" s="184">
        <v>17.7105</v>
      </c>
      <c r="I43" s="184">
        <v>20.130829648658171</v>
      </c>
    </row>
    <row r="44" spans="1:9" ht="11.1" customHeight="1">
      <c r="A44" s="28">
        <v>2009</v>
      </c>
      <c r="B44" s="183">
        <v>121.51713668246445</v>
      </c>
      <c r="C44" s="183">
        <v>41.425958000000001</v>
      </c>
      <c r="D44" s="183">
        <v>162.94309468246445</v>
      </c>
      <c r="E44" s="183">
        <v>22.253144152007998</v>
      </c>
      <c r="F44" s="183">
        <v>140.68995053045646</v>
      </c>
      <c r="G44" s="184">
        <v>0.45761846980167681</v>
      </c>
      <c r="H44" s="184">
        <v>20.691499999999998</v>
      </c>
      <c r="I44" s="184">
        <v>23.365177230484317</v>
      </c>
    </row>
    <row r="45" spans="1:9" ht="15" customHeight="1">
      <c r="A45" s="28">
        <v>2010</v>
      </c>
      <c r="B45" s="183">
        <v>122.60587222748815</v>
      </c>
      <c r="C45" s="183">
        <v>51.595511113960001</v>
      </c>
      <c r="D45" s="183">
        <v>174.20138334144815</v>
      </c>
      <c r="E45" s="183">
        <v>20.506973337773999</v>
      </c>
      <c r="F45" s="183">
        <v>153.69441000367414</v>
      </c>
      <c r="G45" s="184">
        <v>0.49620254200498137</v>
      </c>
      <c r="H45" s="184">
        <v>22.054499999999997</v>
      </c>
      <c r="I45" s="184">
        <v>24.609178857161986</v>
      </c>
    </row>
    <row r="46" spans="1:9" ht="11.1" customHeight="1">
      <c r="A46" s="28">
        <v>2011</v>
      </c>
      <c r="B46" s="183">
        <v>102.38465516587678</v>
      </c>
      <c r="C46" s="183">
        <v>52.362734306300013</v>
      </c>
      <c r="D46" s="183">
        <v>154.74738947217679</v>
      </c>
      <c r="E46" s="183">
        <v>25.301551371865997</v>
      </c>
      <c r="F46" s="183">
        <v>129.44583810031079</v>
      </c>
      <c r="G46" s="184">
        <v>0.41492519820202278</v>
      </c>
      <c r="H46" s="184">
        <v>25.772500000000001</v>
      </c>
      <c r="I46" s="184">
        <v>28.177136859598107</v>
      </c>
    </row>
    <row r="47" spans="1:9" ht="11.1" customHeight="1">
      <c r="A47" s="28">
        <v>2012</v>
      </c>
      <c r="B47" s="183">
        <v>74.569360379146914</v>
      </c>
      <c r="C47" s="183">
        <v>51.363774687279999</v>
      </c>
      <c r="D47" s="183">
        <v>125.93313506642691</v>
      </c>
      <c r="E47" s="183">
        <v>23.487331654401999</v>
      </c>
      <c r="F47" s="183">
        <v>102.44580341202492</v>
      </c>
      <c r="G47" s="184">
        <v>0.32639126610910402</v>
      </c>
      <c r="H47" s="184">
        <v>32.503500000000003</v>
      </c>
      <c r="I47" s="184">
        <v>34.883982999914146</v>
      </c>
    </row>
    <row r="48" spans="1:9" ht="11.1" customHeight="1">
      <c r="A48" s="28">
        <v>2013</v>
      </c>
      <c r="B48" s="183">
        <v>122.39764094786727</v>
      </c>
      <c r="C48" s="183">
        <v>53.070005062359996</v>
      </c>
      <c r="D48" s="183">
        <v>175.46764601022727</v>
      </c>
      <c r="E48" s="183">
        <v>25.900710429131998</v>
      </c>
      <c r="F48" s="183">
        <v>149.56693558109527</v>
      </c>
      <c r="G48" s="184">
        <v>0.47322663805999993</v>
      </c>
      <c r="H48" s="184">
        <v>24.452500000000001</v>
      </c>
      <c r="I48" s="184">
        <v>25.797586141413287</v>
      </c>
    </row>
    <row r="49" spans="1:9" ht="11.1" customHeight="1">
      <c r="A49" s="28">
        <v>2014</v>
      </c>
      <c r="B49" s="183">
        <v>135.08801061611373</v>
      </c>
      <c r="C49" s="183">
        <v>51.150111735360007</v>
      </c>
      <c r="D49" s="183">
        <v>186.23812235147375</v>
      </c>
      <c r="E49" s="183">
        <v>27.177606932475996</v>
      </c>
      <c r="F49" s="183">
        <v>159.06051541899774</v>
      </c>
      <c r="G49" s="184">
        <v>0.4995832263179269</v>
      </c>
      <c r="H49" s="184">
        <v>24.500999999999998</v>
      </c>
      <c r="I49" s="184">
        <v>25.406487203948728</v>
      </c>
    </row>
    <row r="50" spans="1:9" ht="11.1" customHeight="1">
      <c r="A50" s="28">
        <v>2015</v>
      </c>
      <c r="B50" s="183">
        <v>119.78689592417059</v>
      </c>
      <c r="C50" s="183">
        <v>60.446019833319994</v>
      </c>
      <c r="D50" s="183">
        <v>180.23291575749059</v>
      </c>
      <c r="E50" s="183">
        <v>22.875119923964</v>
      </c>
      <c r="F50" s="183">
        <v>157.35779583352658</v>
      </c>
      <c r="G50" s="184">
        <v>0.49060449101366244</v>
      </c>
      <c r="H50" s="184">
        <v>35.012999999999998</v>
      </c>
      <c r="I50" s="184">
        <v>35.993091892225294</v>
      </c>
    </row>
    <row r="51" spans="1:9" ht="11.1" customHeight="1">
      <c r="A51" s="28">
        <v>2016</v>
      </c>
      <c r="B51" s="183">
        <v>113.61728075829383</v>
      </c>
      <c r="C51" s="183">
        <v>74.324799393239999</v>
      </c>
      <c r="D51" s="183">
        <v>187.94208015153384</v>
      </c>
      <c r="E51" s="183">
        <v>21.284034867326</v>
      </c>
      <c r="F51" s="183">
        <v>166.65804528420784</v>
      </c>
      <c r="G51" s="184">
        <v>0.51571210514689181</v>
      </c>
      <c r="H51" s="184">
        <v>35.954999999999998</v>
      </c>
      <c r="I51" s="184">
        <v>36.61107038123167</v>
      </c>
    </row>
    <row r="52" spans="1:9" ht="11.1" customHeight="1">
      <c r="A52" s="28">
        <v>2017</v>
      </c>
      <c r="B52" s="183">
        <v>116.54399165876777</v>
      </c>
      <c r="C52" s="183">
        <v>83.237015206328707</v>
      </c>
      <c r="D52" s="183">
        <v>199.78100686509646</v>
      </c>
      <c r="E52" s="183">
        <v>25.83835900886233</v>
      </c>
      <c r="F52" s="183">
        <v>173.94264785623412</v>
      </c>
      <c r="G52" s="184">
        <v>0.53486907317257959</v>
      </c>
      <c r="H52" s="184">
        <v>36.0535</v>
      </c>
      <c r="I52" s="184">
        <v>36.0535</v>
      </c>
    </row>
    <row r="53" spans="1:9" ht="11.1" customHeight="1">
      <c r="A53" s="28">
        <v>2018</v>
      </c>
      <c r="B53" s="183">
        <v>111.42880935229066</v>
      </c>
      <c r="C53" s="183">
        <v>90.184841511101595</v>
      </c>
      <c r="D53" s="183">
        <v>201.61365086339225</v>
      </c>
      <c r="E53" s="183">
        <v>23.857189881215525</v>
      </c>
      <c r="F53" s="183">
        <v>177.75646098217672</v>
      </c>
      <c r="G53" s="184">
        <v>0.54372415005186625</v>
      </c>
      <c r="H53" s="184">
        <v>38.655000000000001</v>
      </c>
      <c r="I53" s="184">
        <v>37.78961775344608</v>
      </c>
    </row>
    <row r="54" spans="1:9" ht="11.1" customHeight="1">
      <c r="A54" s="28">
        <v>2019</v>
      </c>
      <c r="B54" s="183">
        <v>112.5801605897841</v>
      </c>
      <c r="C54" s="183">
        <v>92.1356878182836</v>
      </c>
      <c r="D54" s="183">
        <v>204.7158484080677</v>
      </c>
      <c r="E54" s="183">
        <v>27.86597799191458</v>
      </c>
      <c r="F54" s="183">
        <v>176.84987041615312</v>
      </c>
      <c r="G54" s="184">
        <v>0.53839510799249668</v>
      </c>
      <c r="H54" s="184">
        <v>35.279000000000003</v>
      </c>
      <c r="I54" s="184">
        <v>33.927987536304364</v>
      </c>
    </row>
    <row r="55" spans="1:9" ht="13.5" customHeight="1">
      <c r="A55" s="28">
        <v>2020</v>
      </c>
      <c r="B55" s="183">
        <v>229.63837920000006</v>
      </c>
      <c r="C55" s="183">
        <v>87.617924435370696</v>
      </c>
      <c r="D55" s="183">
        <v>317.25630363537073</v>
      </c>
      <c r="E55" s="183">
        <v>27.470065468086077</v>
      </c>
      <c r="F55" s="183">
        <v>289.78623816728464</v>
      </c>
      <c r="G55" s="184">
        <v>0.87783691610783843</v>
      </c>
      <c r="H55" s="184">
        <v>33.185500000000005</v>
      </c>
      <c r="I55" s="184">
        <v>31.491269690643392</v>
      </c>
    </row>
    <row r="56" spans="1:9" s="5" customFormat="1" ht="11.25">
      <c r="A56" s="28">
        <v>2021</v>
      </c>
      <c r="B56" s="183">
        <v>243.01709440000008</v>
      </c>
      <c r="C56" s="183">
        <v>90.011090793032295</v>
      </c>
      <c r="D56" s="183">
        <v>333.02818519303236</v>
      </c>
      <c r="E56" s="183">
        <v>31.680622404830277</v>
      </c>
      <c r="F56" s="183">
        <v>301.34756278820208</v>
      </c>
      <c r="G56" s="184">
        <v>0.90671859628596541</v>
      </c>
      <c r="H56" s="184">
        <v>34.143500000000003</v>
      </c>
      <c r="I56" s="184">
        <v>30.990805369736691</v>
      </c>
    </row>
    <row r="57" spans="1:9" s="5" customFormat="1" ht="11.25">
      <c r="A57" s="28">
        <v>2022</v>
      </c>
      <c r="B57" s="183">
        <v>393.24516000000006</v>
      </c>
      <c r="C57" s="183">
        <v>86.714099708356599</v>
      </c>
      <c r="D57" s="183">
        <v>479.95925970835663</v>
      </c>
      <c r="E57" s="183">
        <v>33.526212091406087</v>
      </c>
      <c r="F57" s="183">
        <v>446.43304761695055</v>
      </c>
      <c r="G57" s="184">
        <v>1.3355581922675406</v>
      </c>
      <c r="H57" s="184">
        <v>34.094000000000001</v>
      </c>
      <c r="I57" s="184">
        <v>28.882939970518969</v>
      </c>
    </row>
    <row r="58" spans="1:9" s="5" customFormat="1" ht="11.25">
      <c r="A58" s="28">
        <v>2023</v>
      </c>
      <c r="B58" s="183">
        <v>274.77006910130115</v>
      </c>
      <c r="C58" s="183">
        <v>94.2804086388267</v>
      </c>
      <c r="D58" s="183">
        <v>369.05047774012786</v>
      </c>
      <c r="E58" s="183">
        <v>33.158668871937209</v>
      </c>
      <c r="F58" s="183">
        <v>335.89180886819065</v>
      </c>
      <c r="G58" s="184">
        <v>0.9965588061461006</v>
      </c>
      <c r="H58" s="184">
        <v>35.463300000000004</v>
      </c>
      <c r="I58" s="184">
        <v>29.003614891389688</v>
      </c>
    </row>
    <row r="59" spans="1:9" s="5" customFormat="1" ht="11.25">
      <c r="A59" s="28">
        <v>2024</v>
      </c>
      <c r="B59" s="183">
        <v>270.96612376104008</v>
      </c>
      <c r="C59" s="183">
        <v>88.697254760061099</v>
      </c>
      <c r="D59" s="183">
        <v>359.66337852110121</v>
      </c>
      <c r="E59" s="183">
        <v>31.160582793064339</v>
      </c>
      <c r="F59" s="183">
        <v>328.50279572803686</v>
      </c>
      <c r="G59" s="184">
        <v>0.96517432612318554</v>
      </c>
      <c r="H59" s="184">
        <v>36.106962723477167</v>
      </c>
      <c r="I59" s="184">
        <v>28.832288110353797</v>
      </c>
    </row>
    <row r="60" spans="1:9" s="5" customFormat="1" ht="11.25">
      <c r="A60" s="4" t="s">
        <v>665</v>
      </c>
      <c r="B60" s="4"/>
    </row>
    <row r="61" spans="1:9" s="5" customFormat="1" ht="11.25">
      <c r="A61" s="5" t="s">
        <v>877</v>
      </c>
      <c r="B61" s="4"/>
    </row>
    <row r="62" spans="1:9" s="5" customFormat="1" ht="11.25">
      <c r="A62" s="4" t="s">
        <v>878</v>
      </c>
      <c r="B62" s="4"/>
    </row>
    <row r="63" spans="1:9">
      <c r="A63" s="4" t="s">
        <v>879</v>
      </c>
      <c r="B63" s="4"/>
      <c r="C63" s="5"/>
      <c r="D63" s="5"/>
      <c r="E63" s="5"/>
      <c r="F63" s="5"/>
      <c r="G63" s="5"/>
      <c r="H63" s="5"/>
      <c r="I63" s="5"/>
    </row>
    <row r="64" spans="1:9">
      <c r="A64" s="4" t="s">
        <v>880</v>
      </c>
      <c r="B64" s="4"/>
      <c r="C64" s="5"/>
      <c r="D64" s="5"/>
      <c r="E64" s="5"/>
      <c r="F64" s="5"/>
      <c r="G64" s="5"/>
      <c r="H64" s="5"/>
      <c r="I64" s="5"/>
    </row>
    <row r="65" spans="1:9">
      <c r="A65" s="4" t="s">
        <v>709</v>
      </c>
      <c r="B65" s="5"/>
      <c r="C65" s="5"/>
      <c r="D65" s="5"/>
      <c r="E65" s="5"/>
      <c r="F65" s="5"/>
      <c r="G65" s="5"/>
      <c r="H65" s="5"/>
      <c r="I65" s="5"/>
    </row>
    <row r="66" spans="1:9">
      <c r="A66" s="6" t="s">
        <v>44</v>
      </c>
    </row>
  </sheetData>
  <conditionalFormatting sqref="A5:I59">
    <cfRule type="expression" dxfId="161" priority="1">
      <formula>MOD(ROW(),2)=1</formula>
    </cfRule>
  </conditionalFormatting>
  <pageMargins left="0.25" right="0.25" top="0.75" bottom="0.75" header="0.3" footer="0.3"/>
  <pageSetup scale="70"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19B81-93C0-4807-A672-4D6ADF6EB4D9}">
  <sheetPr>
    <pageSetUpPr fitToPage="1"/>
  </sheetPr>
  <dimension ref="A1:O91"/>
  <sheetViews>
    <sheetView showGridLines="0" zoomScaleNormal="100" workbookViewId="0"/>
  </sheetViews>
  <sheetFormatPr defaultColWidth="9.5703125" defaultRowHeight="14.25"/>
  <cols>
    <col min="1" max="1" width="11.85546875" style="26" customWidth="1"/>
    <col min="2" max="2" width="13.7109375" style="26" customWidth="1"/>
    <col min="3" max="3" width="11.85546875" style="26" customWidth="1"/>
    <col min="4" max="4" width="14.5703125" style="26" customWidth="1"/>
    <col min="5" max="5" width="11.85546875" style="26" customWidth="1"/>
    <col min="6" max="7" width="21.7109375" style="26" customWidth="1"/>
    <col min="8" max="9" width="14.7109375" style="26" customWidth="1"/>
    <col min="10" max="14" width="2.140625" style="26" customWidth="1"/>
    <col min="15" max="16384" width="9.5703125" style="26"/>
  </cols>
  <sheetData>
    <row r="1" spans="1:15" ht="14.25" customHeight="1">
      <c r="A1" s="36" t="s">
        <v>881</v>
      </c>
      <c r="O1" s="16" t="str">
        <f>HYPERLINK("#'"&amp;"Index'!A1","INDEX")</f>
        <v>INDEX</v>
      </c>
    </row>
    <row r="2" spans="1:15">
      <c r="A2" s="163"/>
      <c r="B2" s="164" t="s">
        <v>670</v>
      </c>
      <c r="C2" s="164"/>
      <c r="D2" s="164"/>
      <c r="E2" s="164" t="s">
        <v>882</v>
      </c>
      <c r="F2" s="164"/>
      <c r="G2" s="164"/>
      <c r="H2" s="164" t="s">
        <v>655</v>
      </c>
      <c r="I2" s="164"/>
    </row>
    <row r="3" spans="1:15">
      <c r="A3" s="165"/>
      <c r="B3" s="166" t="s">
        <v>672</v>
      </c>
      <c r="C3" s="166"/>
      <c r="D3" s="166"/>
      <c r="E3" s="166"/>
      <c r="F3" s="166"/>
      <c r="G3" s="169" t="s">
        <v>628</v>
      </c>
      <c r="H3" s="166" t="s">
        <v>658</v>
      </c>
      <c r="I3" s="166"/>
    </row>
    <row r="4" spans="1:15" ht="40.5" customHeight="1">
      <c r="A4" s="27" t="s">
        <v>277</v>
      </c>
      <c r="B4" s="27" t="s">
        <v>659</v>
      </c>
      <c r="C4" s="27" t="s">
        <v>660</v>
      </c>
      <c r="D4" s="27" t="s">
        <v>634</v>
      </c>
      <c r="E4" s="27" t="s">
        <v>661</v>
      </c>
      <c r="F4" s="37" t="s">
        <v>662</v>
      </c>
      <c r="G4" s="27" t="s">
        <v>34</v>
      </c>
      <c r="H4" s="37" t="s">
        <v>663</v>
      </c>
      <c r="I4" s="37" t="s">
        <v>664</v>
      </c>
    </row>
    <row r="5" spans="1:15" ht="15" customHeight="1">
      <c r="A5" s="220">
        <v>1970</v>
      </c>
      <c r="B5" s="221">
        <v>312</v>
      </c>
      <c r="C5" s="221">
        <v>12.5</v>
      </c>
      <c r="D5" s="221">
        <v>324.5</v>
      </c>
      <c r="E5" s="221">
        <v>7</v>
      </c>
      <c r="F5" s="221">
        <v>317.5</v>
      </c>
      <c r="G5" s="222">
        <v>1.5483877260402239</v>
      </c>
      <c r="H5" s="222">
        <v>13.1</v>
      </c>
      <c r="I5" s="222">
        <v>64.896462895075786</v>
      </c>
    </row>
    <row r="6" spans="1:15" ht="11.1" customHeight="1">
      <c r="A6" s="28">
        <v>1971</v>
      </c>
      <c r="B6" s="183">
        <v>309.60000000000002</v>
      </c>
      <c r="C6" s="183">
        <v>12.3</v>
      </c>
      <c r="D6" s="183">
        <v>321.90000000000003</v>
      </c>
      <c r="E6" s="183">
        <v>7.8</v>
      </c>
      <c r="F6" s="183">
        <v>314.10000000000002</v>
      </c>
      <c r="G6" s="184">
        <v>1.5125613379498317</v>
      </c>
      <c r="H6" s="184">
        <v>14.4</v>
      </c>
      <c r="I6" s="184">
        <v>67.889302720286651</v>
      </c>
    </row>
    <row r="7" spans="1:15" ht="11.1" customHeight="1">
      <c r="A7" s="28">
        <v>1972</v>
      </c>
      <c r="B7" s="183">
        <v>313.7</v>
      </c>
      <c r="C7" s="183">
        <v>18</v>
      </c>
      <c r="D7" s="183">
        <v>331.7</v>
      </c>
      <c r="E7" s="183">
        <v>11.1</v>
      </c>
      <c r="F7" s="183">
        <v>320.59999999999997</v>
      </c>
      <c r="G7" s="184">
        <v>1.5274231047756983</v>
      </c>
      <c r="H7" s="184">
        <v>14.8</v>
      </c>
      <c r="I7" s="184">
        <v>66.88358640636298</v>
      </c>
    </row>
    <row r="8" spans="1:15" ht="11.1" customHeight="1">
      <c r="A8" s="28">
        <v>1973</v>
      </c>
      <c r="B8" s="183">
        <v>303.3</v>
      </c>
      <c r="C8" s="183">
        <v>14.9</v>
      </c>
      <c r="D8" s="183">
        <v>318.2</v>
      </c>
      <c r="E8" s="183">
        <v>15.6</v>
      </c>
      <c r="F8" s="183">
        <v>302.59999999999997</v>
      </c>
      <c r="G8" s="184">
        <v>1.4279714405711885</v>
      </c>
      <c r="H8" s="184">
        <v>17.899999999999999</v>
      </c>
      <c r="I8" s="184">
        <v>76.692373607540702</v>
      </c>
    </row>
    <row r="9" spans="1:15" ht="11.1" customHeight="1">
      <c r="A9" s="28">
        <v>1974</v>
      </c>
      <c r="B9" s="183">
        <v>292</v>
      </c>
      <c r="C9" s="183">
        <v>15.7</v>
      </c>
      <c r="D9" s="183">
        <v>307.7</v>
      </c>
      <c r="E9" s="183">
        <v>16.600000000000001</v>
      </c>
      <c r="F9" s="183">
        <v>291.09999999999997</v>
      </c>
      <c r="G9" s="184">
        <v>1.3612090491643829</v>
      </c>
      <c r="H9" s="184">
        <v>18.600000000000001</v>
      </c>
      <c r="I9" s="184">
        <v>73.13045529606039</v>
      </c>
    </row>
    <row r="10" spans="1:15" ht="11.1" customHeight="1">
      <c r="A10" s="28">
        <v>1975</v>
      </c>
      <c r="B10" s="183">
        <v>317.89999999999998</v>
      </c>
      <c r="C10" s="183">
        <v>10.5</v>
      </c>
      <c r="D10" s="183">
        <v>328.4</v>
      </c>
      <c r="E10" s="183">
        <v>16</v>
      </c>
      <c r="F10" s="183">
        <v>312.39999999999998</v>
      </c>
      <c r="G10" s="184">
        <v>1.4464771059345378</v>
      </c>
      <c r="H10" s="184">
        <v>19.600000000000001</v>
      </c>
      <c r="I10" s="184">
        <v>70.513742984602118</v>
      </c>
    </row>
    <row r="11" spans="1:15" ht="11.1" customHeight="1">
      <c r="A11" s="28">
        <v>1976</v>
      </c>
      <c r="B11" s="183">
        <v>318.3</v>
      </c>
      <c r="C11" s="183">
        <v>12.4</v>
      </c>
      <c r="D11" s="183">
        <v>330.7</v>
      </c>
      <c r="E11" s="183">
        <v>15</v>
      </c>
      <c r="F11" s="183">
        <v>315.7</v>
      </c>
      <c r="G11" s="184">
        <v>1.4479326713601026</v>
      </c>
      <c r="H11" s="184">
        <v>19.899999999999999</v>
      </c>
      <c r="I11" s="184">
        <v>67.855559723122028</v>
      </c>
    </row>
    <row r="12" spans="1:15" ht="11.1" customHeight="1">
      <c r="A12" s="28">
        <v>1977</v>
      </c>
      <c r="B12" s="183">
        <v>296.3</v>
      </c>
      <c r="C12" s="183">
        <v>17.5</v>
      </c>
      <c r="D12" s="183">
        <v>313.8</v>
      </c>
      <c r="E12" s="183">
        <v>17.600000000000001</v>
      </c>
      <c r="F12" s="183">
        <v>296.2</v>
      </c>
      <c r="G12" s="184">
        <v>1.3449025831029018</v>
      </c>
      <c r="H12" s="184">
        <v>21.1</v>
      </c>
      <c r="I12" s="184">
        <v>67.738932228964018</v>
      </c>
    </row>
    <row r="13" spans="1:15" ht="11.1" customHeight="1">
      <c r="A13" s="28">
        <v>1978</v>
      </c>
      <c r="B13" s="183">
        <v>292.10000000000002</v>
      </c>
      <c r="C13" s="183">
        <v>26.1</v>
      </c>
      <c r="D13" s="183">
        <v>318.20000000000005</v>
      </c>
      <c r="E13" s="183">
        <v>31.2</v>
      </c>
      <c r="F13" s="183">
        <v>287.00000000000006</v>
      </c>
      <c r="G13" s="184">
        <v>1.2893950625603705</v>
      </c>
      <c r="H13" s="184">
        <v>26</v>
      </c>
      <c r="I13" s="184">
        <v>77.986742253816857</v>
      </c>
    </row>
    <row r="14" spans="1:15" ht="11.1" customHeight="1">
      <c r="A14" s="28">
        <v>1979</v>
      </c>
      <c r="B14" s="183">
        <v>292.8</v>
      </c>
      <c r="C14" s="183">
        <v>24.4</v>
      </c>
      <c r="D14" s="183">
        <v>317.2</v>
      </c>
      <c r="E14" s="183">
        <v>23.1</v>
      </c>
      <c r="F14" s="183">
        <v>294.09999999999997</v>
      </c>
      <c r="G14" s="184">
        <v>1.3067916731465641</v>
      </c>
      <c r="H14" s="184">
        <v>27.1</v>
      </c>
      <c r="I14" s="184">
        <v>75.06093507644583</v>
      </c>
    </row>
    <row r="15" spans="1:15" ht="15" customHeight="1">
      <c r="A15" s="28">
        <v>1980</v>
      </c>
      <c r="B15" s="183">
        <v>304.39999999999998</v>
      </c>
      <c r="C15" s="183">
        <v>25.361999999999998</v>
      </c>
      <c r="D15" s="183">
        <v>329.762</v>
      </c>
      <c r="E15" s="183">
        <v>30.4</v>
      </c>
      <c r="F15" s="183">
        <v>299.36200000000002</v>
      </c>
      <c r="G15" s="184">
        <v>1.3145710195585925</v>
      </c>
      <c r="H15" s="184">
        <v>27.3</v>
      </c>
      <c r="I15" s="184">
        <v>69.333333333333343</v>
      </c>
    </row>
    <row r="16" spans="1:15" ht="11.1" customHeight="1">
      <c r="A16" s="28">
        <v>1981</v>
      </c>
      <c r="B16" s="183">
        <v>292.60000000000002</v>
      </c>
      <c r="C16" s="183">
        <v>19.879000000000001</v>
      </c>
      <c r="D16" s="183">
        <v>312.47900000000004</v>
      </c>
      <c r="E16" s="183">
        <v>23.4</v>
      </c>
      <c r="F16" s="183">
        <v>289.07900000000006</v>
      </c>
      <c r="G16" s="184">
        <v>1.2570510423279966</v>
      </c>
      <c r="H16" s="184">
        <v>29.7</v>
      </c>
      <c r="I16" s="184">
        <v>68.922305764411036</v>
      </c>
    </row>
    <row r="17" spans="1:9" ht="11.1" customHeight="1">
      <c r="A17" s="28">
        <v>1982</v>
      </c>
      <c r="B17" s="183">
        <v>297.3</v>
      </c>
      <c r="C17" s="183">
        <v>16.417999999999999</v>
      </c>
      <c r="D17" s="183">
        <v>313.71800000000002</v>
      </c>
      <c r="E17" s="183">
        <v>21.2</v>
      </c>
      <c r="F17" s="183">
        <v>292.51800000000003</v>
      </c>
      <c r="G17" s="184">
        <v>1.2598325494857616</v>
      </c>
      <c r="H17" s="184">
        <v>34.43</v>
      </c>
      <c r="I17" s="184">
        <v>75.246962147040819</v>
      </c>
    </row>
    <row r="18" spans="1:9" ht="11.1" customHeight="1">
      <c r="A18" s="28">
        <v>1983</v>
      </c>
      <c r="B18" s="183">
        <v>288.2</v>
      </c>
      <c r="C18" s="183">
        <v>23.684000000000001</v>
      </c>
      <c r="D18" s="183">
        <v>311.88400000000001</v>
      </c>
      <c r="E18" s="183">
        <v>21.6</v>
      </c>
      <c r="F18" s="183">
        <v>290.28399999999999</v>
      </c>
      <c r="G18" s="184">
        <v>1.2389045141630426</v>
      </c>
      <c r="H18" s="184">
        <v>35.33</v>
      </c>
      <c r="I18" s="184">
        <v>74.30854979493111</v>
      </c>
    </row>
    <row r="19" spans="1:9" ht="11.1" customHeight="1">
      <c r="A19" s="28">
        <v>1984</v>
      </c>
      <c r="B19" s="183">
        <v>310.7</v>
      </c>
      <c r="C19" s="183">
        <v>25.931000000000001</v>
      </c>
      <c r="D19" s="183">
        <v>336.63099999999997</v>
      </c>
      <c r="E19" s="183">
        <v>19.3</v>
      </c>
      <c r="F19" s="183">
        <v>317.33099999999996</v>
      </c>
      <c r="G19" s="184">
        <v>1.342643051771117</v>
      </c>
      <c r="H19" s="184">
        <v>30.73</v>
      </c>
      <c r="I19" s="184">
        <v>62.380739718241237</v>
      </c>
    </row>
    <row r="20" spans="1:9" ht="11.1" customHeight="1">
      <c r="A20" s="28">
        <v>1985</v>
      </c>
      <c r="B20" s="183">
        <v>298.10000000000002</v>
      </c>
      <c r="C20" s="183">
        <v>25.536000000000001</v>
      </c>
      <c r="D20" s="183">
        <v>323.63600000000002</v>
      </c>
      <c r="E20" s="183">
        <v>23.2</v>
      </c>
      <c r="F20" s="183">
        <v>300.43600000000004</v>
      </c>
      <c r="G20" s="184">
        <v>1.2598693314770242</v>
      </c>
      <c r="H20" s="184">
        <v>29.96</v>
      </c>
      <c r="I20" s="184">
        <v>58.952008028177325</v>
      </c>
    </row>
    <row r="21" spans="1:9" ht="11.1" customHeight="1">
      <c r="A21" s="28">
        <v>1986</v>
      </c>
      <c r="B21" s="183">
        <v>299.10000000000002</v>
      </c>
      <c r="C21" s="183">
        <v>33.320999999999998</v>
      </c>
      <c r="D21" s="183">
        <v>332.42100000000005</v>
      </c>
      <c r="E21" s="183">
        <v>30.1</v>
      </c>
      <c r="F21" s="183">
        <v>302.32100000000003</v>
      </c>
      <c r="G21" s="184">
        <v>1.2562632193508443</v>
      </c>
      <c r="H21" s="184">
        <v>34.1</v>
      </c>
      <c r="I21" s="184">
        <v>65.766634522661533</v>
      </c>
    </row>
    <row r="22" spans="1:9" ht="11.1" customHeight="1">
      <c r="A22" s="28">
        <v>1987</v>
      </c>
      <c r="B22" s="183">
        <v>295.7</v>
      </c>
      <c r="C22" s="183">
        <v>27.376999999999999</v>
      </c>
      <c r="D22" s="183">
        <v>323.077</v>
      </c>
      <c r="E22" s="183">
        <v>27.7</v>
      </c>
      <c r="F22" s="183">
        <v>295.37700000000001</v>
      </c>
      <c r="G22" s="184">
        <v>1.2165244394655772</v>
      </c>
      <c r="H22" s="184">
        <v>38.200000000000003</v>
      </c>
      <c r="I22" s="184">
        <v>71.904528855927424</v>
      </c>
    </row>
    <row r="23" spans="1:9" ht="11.1" customHeight="1">
      <c r="A23" s="28">
        <v>1988</v>
      </c>
      <c r="B23" s="183">
        <v>296.2</v>
      </c>
      <c r="C23" s="183">
        <v>30.853999999999999</v>
      </c>
      <c r="D23" s="183">
        <v>327.05399999999997</v>
      </c>
      <c r="E23" s="183">
        <v>35.6</v>
      </c>
      <c r="F23" s="183">
        <v>291.45399999999995</v>
      </c>
      <c r="G23" s="184">
        <v>1.189506205590541</v>
      </c>
      <c r="H23" s="184">
        <v>40.659999999999997</v>
      </c>
      <c r="I23" s="184">
        <v>73.92324055051543</v>
      </c>
    </row>
    <row r="24" spans="1:9" ht="11.1" customHeight="1">
      <c r="A24" s="28">
        <v>1989</v>
      </c>
      <c r="B24" s="183">
        <v>293.8</v>
      </c>
      <c r="C24" s="183">
        <v>30.8139</v>
      </c>
      <c r="D24" s="183">
        <v>324.6139</v>
      </c>
      <c r="E24" s="183">
        <v>29.3</v>
      </c>
      <c r="F24" s="183">
        <v>295.31389999999999</v>
      </c>
      <c r="G24" s="184">
        <v>1.1939496729225121</v>
      </c>
      <c r="H24" s="184">
        <v>49.5</v>
      </c>
      <c r="I24" s="184">
        <v>86.60053534876397</v>
      </c>
    </row>
    <row r="25" spans="1:9" ht="15" customHeight="1">
      <c r="A25" s="28">
        <v>1990</v>
      </c>
      <c r="B25" s="183">
        <v>273.8</v>
      </c>
      <c r="C25" s="183">
        <v>30.041142000000001</v>
      </c>
      <c r="D25" s="183">
        <v>303.84114199999999</v>
      </c>
      <c r="E25" s="183">
        <v>36.5</v>
      </c>
      <c r="F25" s="183">
        <v>267.34114199999999</v>
      </c>
      <c r="G25" s="184">
        <v>1.0688002414725024</v>
      </c>
      <c r="H25" s="184">
        <v>36.83</v>
      </c>
      <c r="I25" s="184">
        <v>62.100595207985563</v>
      </c>
    </row>
    <row r="26" spans="1:9" ht="11.1" customHeight="1">
      <c r="A26" s="28">
        <v>1991</v>
      </c>
      <c r="B26" s="183">
        <v>300</v>
      </c>
      <c r="C26" s="183">
        <v>24.891873</v>
      </c>
      <c r="D26" s="183">
        <v>324.89187299999998</v>
      </c>
      <c r="E26" s="183">
        <v>40.1</v>
      </c>
      <c r="F26" s="183">
        <v>284.79187299999995</v>
      </c>
      <c r="G26" s="184">
        <v>1.1234703640731696</v>
      </c>
      <c r="H26" s="184">
        <v>45.13</v>
      </c>
      <c r="I26" s="184">
        <v>73.617930606984984</v>
      </c>
    </row>
    <row r="27" spans="1:9" ht="11.1" customHeight="1">
      <c r="A27" s="28">
        <v>1992</v>
      </c>
      <c r="B27" s="183">
        <v>393.2</v>
      </c>
      <c r="C27" s="183">
        <v>23.401015999999998</v>
      </c>
      <c r="D27" s="183">
        <v>416.60101599999996</v>
      </c>
      <c r="E27" s="183">
        <v>44.8</v>
      </c>
      <c r="F27" s="183">
        <v>371.80101599999995</v>
      </c>
      <c r="G27" s="184">
        <v>1.4472934984857566</v>
      </c>
      <c r="H27" s="184">
        <v>35.200000000000003</v>
      </c>
      <c r="I27" s="184">
        <v>56.139455511076385</v>
      </c>
    </row>
    <row r="28" spans="1:9" ht="11.1" customHeight="1">
      <c r="A28" s="28">
        <v>1993</v>
      </c>
      <c r="B28" s="183">
        <v>410.2</v>
      </c>
      <c r="C28" s="183">
        <v>25.334748000000001</v>
      </c>
      <c r="D28" s="183">
        <v>435.53474799999998</v>
      </c>
      <c r="E28" s="183">
        <v>41.2</v>
      </c>
      <c r="F28" s="183">
        <v>394.33474799999999</v>
      </c>
      <c r="G28" s="184">
        <v>1.5151860598259399</v>
      </c>
      <c r="H28" s="184">
        <v>37.4</v>
      </c>
      <c r="I28" s="184">
        <v>58.265434887597564</v>
      </c>
    </row>
    <row r="29" spans="1:9" ht="11.1" customHeight="1">
      <c r="A29" s="28">
        <v>1994</v>
      </c>
      <c r="B29" s="183">
        <v>417.7</v>
      </c>
      <c r="C29" s="183">
        <v>23.340934000000001</v>
      </c>
      <c r="D29" s="183">
        <v>441.04093399999999</v>
      </c>
      <c r="E29" s="183">
        <v>35.700000000000003</v>
      </c>
      <c r="F29" s="183">
        <v>405.340934</v>
      </c>
      <c r="G29" s="184">
        <v>1.5386694832900591</v>
      </c>
      <c r="H29" s="184">
        <v>37.700000000000003</v>
      </c>
      <c r="I29" s="184">
        <v>57.507207468310014</v>
      </c>
    </row>
    <row r="30" spans="1:9" ht="11.1" customHeight="1">
      <c r="A30" s="28">
        <v>1995</v>
      </c>
      <c r="B30" s="183">
        <v>444.1</v>
      </c>
      <c r="C30" s="183">
        <v>37.660873000000002</v>
      </c>
      <c r="D30" s="183">
        <v>481.760873</v>
      </c>
      <c r="E30" s="183">
        <v>45.8</v>
      </c>
      <c r="F30" s="183">
        <v>435.96087299999999</v>
      </c>
      <c r="G30" s="184">
        <v>1.6355258837697002</v>
      </c>
      <c r="H30" s="184">
        <v>36.5</v>
      </c>
      <c r="I30" s="184">
        <v>54.532144084382885</v>
      </c>
    </row>
    <row r="31" spans="1:9" ht="11.1" customHeight="1">
      <c r="A31" s="28">
        <v>1996</v>
      </c>
      <c r="B31" s="183">
        <v>396.4</v>
      </c>
      <c r="C31" s="183">
        <v>39.758628999999999</v>
      </c>
      <c r="D31" s="183">
        <v>436.15862899999996</v>
      </c>
      <c r="E31" s="183">
        <v>44.7</v>
      </c>
      <c r="F31" s="183">
        <v>391.45862899999997</v>
      </c>
      <c r="G31" s="184">
        <v>1.451637126530128</v>
      </c>
      <c r="H31" s="184">
        <v>42</v>
      </c>
      <c r="I31" s="184">
        <v>61.623334702740763</v>
      </c>
    </row>
    <row r="32" spans="1:9" ht="11.1" customHeight="1">
      <c r="A32" s="28">
        <v>1997</v>
      </c>
      <c r="B32" s="183">
        <v>380.5</v>
      </c>
      <c r="C32" s="183">
        <v>45.961713000000003</v>
      </c>
      <c r="D32" s="183">
        <v>426.46171300000003</v>
      </c>
      <c r="E32" s="183">
        <v>58.1</v>
      </c>
      <c r="F32" s="183">
        <v>368.36171300000001</v>
      </c>
      <c r="G32" s="184">
        <v>1.3497453867913467</v>
      </c>
      <c r="H32" s="184">
        <v>40.6</v>
      </c>
      <c r="I32" s="184">
        <v>58.553751189823764</v>
      </c>
    </row>
    <row r="33" spans="1:9" ht="11.1" customHeight="1">
      <c r="A33" s="28">
        <v>1998</v>
      </c>
      <c r="B33" s="183">
        <v>485.6</v>
      </c>
      <c r="C33" s="183">
        <v>42.787242999999997</v>
      </c>
      <c r="D33" s="183">
        <v>528.38724300000001</v>
      </c>
      <c r="E33" s="183">
        <v>75.400000000000006</v>
      </c>
      <c r="F33" s="183">
        <v>452.98724300000003</v>
      </c>
      <c r="G33" s="184">
        <v>1.6405745540807273</v>
      </c>
      <c r="H33" s="184">
        <v>48.9</v>
      </c>
      <c r="I33" s="184">
        <v>69.755499129839365</v>
      </c>
    </row>
    <row r="34" spans="1:9" ht="11.1" customHeight="1">
      <c r="A34" s="28">
        <v>1999</v>
      </c>
      <c r="B34" s="183">
        <v>558</v>
      </c>
      <c r="C34" s="183">
        <v>43.814813999999998</v>
      </c>
      <c r="D34" s="183">
        <v>601.81481399999996</v>
      </c>
      <c r="E34" s="183">
        <v>72.5</v>
      </c>
      <c r="F34" s="183">
        <v>529.31481399999996</v>
      </c>
      <c r="G34" s="184">
        <v>1.8951818471508617</v>
      </c>
      <c r="H34" s="184">
        <v>46.2</v>
      </c>
      <c r="I34" s="184">
        <v>64.993528782848458</v>
      </c>
    </row>
    <row r="35" spans="1:9" ht="15" customHeight="1">
      <c r="A35" s="28">
        <v>2000</v>
      </c>
      <c r="B35" s="183">
        <v>588.1</v>
      </c>
      <c r="C35" s="183">
        <v>49.543517000000001</v>
      </c>
      <c r="D35" s="183">
        <v>637.64351699999997</v>
      </c>
      <c r="E35" s="183">
        <v>68.345942709999989</v>
      </c>
      <c r="F35" s="183">
        <v>569.29757428999994</v>
      </c>
      <c r="G35" s="184">
        <v>2.0160363441446991</v>
      </c>
      <c r="H35" s="184">
        <v>42.6</v>
      </c>
      <c r="I35" s="184">
        <v>58.589720667317671</v>
      </c>
    </row>
    <row r="36" spans="1:9" ht="11.1" customHeight="1">
      <c r="A36" s="28">
        <v>2001</v>
      </c>
      <c r="B36" s="183">
        <v>619.29999999999995</v>
      </c>
      <c r="C36" s="183">
        <v>54.363266000000003</v>
      </c>
      <c r="D36" s="183">
        <v>673.66326599999991</v>
      </c>
      <c r="E36" s="183">
        <v>55.844693499999998</v>
      </c>
      <c r="F36" s="183">
        <v>617.81857249999996</v>
      </c>
      <c r="G36" s="184">
        <v>2.1654365314683583</v>
      </c>
      <c r="H36" s="184">
        <v>45</v>
      </c>
      <c r="I36" s="184">
        <v>60.496067755595881</v>
      </c>
    </row>
    <row r="37" spans="1:9" ht="11.1" customHeight="1">
      <c r="A37" s="28">
        <v>2002</v>
      </c>
      <c r="B37" s="183">
        <v>596.5</v>
      </c>
      <c r="C37" s="183">
        <v>59.282468000000001</v>
      </c>
      <c r="D37" s="183">
        <v>655.78246799999999</v>
      </c>
      <c r="E37" s="183">
        <v>52.682582779999997</v>
      </c>
      <c r="F37" s="183">
        <v>603.09988522000003</v>
      </c>
      <c r="G37" s="184">
        <v>2.0933349515175412</v>
      </c>
      <c r="H37" s="184">
        <v>47.6</v>
      </c>
      <c r="I37" s="184">
        <v>63.046357615894046</v>
      </c>
    </row>
    <row r="38" spans="1:9" ht="11.1" customHeight="1">
      <c r="A38" s="28">
        <v>2003</v>
      </c>
      <c r="B38" s="183">
        <v>566.29999999999995</v>
      </c>
      <c r="C38" s="183">
        <v>56.729391999999997</v>
      </c>
      <c r="D38" s="183">
        <v>623.02939199999992</v>
      </c>
      <c r="E38" s="183">
        <v>51.016765289999995</v>
      </c>
      <c r="F38" s="183">
        <v>572.01262670999995</v>
      </c>
      <c r="G38" s="184">
        <v>1.966898241505936</v>
      </c>
      <c r="H38" s="184">
        <v>49.3</v>
      </c>
      <c r="I38" s="184">
        <v>64.015997506882044</v>
      </c>
    </row>
    <row r="39" spans="1:9" ht="11.1" customHeight="1">
      <c r="A39" s="28">
        <v>2004</v>
      </c>
      <c r="B39" s="183">
        <v>575.70000000000005</v>
      </c>
      <c r="C39" s="183">
        <v>58.585104000000001</v>
      </c>
      <c r="D39" s="183">
        <v>634.28510400000005</v>
      </c>
      <c r="E39" s="183">
        <v>81.9325087</v>
      </c>
      <c r="F39" s="183">
        <v>552.35259530000008</v>
      </c>
      <c r="G39" s="184">
        <v>1.882187011975625</v>
      </c>
      <c r="H39" s="184">
        <v>45.2</v>
      </c>
      <c r="I39" s="184">
        <v>57.165260721648181</v>
      </c>
    </row>
    <row r="40" spans="1:9" ht="11.1" customHeight="1">
      <c r="A40" s="28">
        <v>2005</v>
      </c>
      <c r="B40" s="183">
        <v>551.1</v>
      </c>
      <c r="C40" s="183">
        <v>60.535767999999997</v>
      </c>
      <c r="D40" s="183">
        <v>611.63576799999998</v>
      </c>
      <c r="E40" s="183">
        <v>78.236670509999996</v>
      </c>
      <c r="F40" s="183">
        <v>533.39909749000003</v>
      </c>
      <c r="G40" s="184">
        <v>1.8008910228624551</v>
      </c>
      <c r="H40" s="184">
        <v>54.1</v>
      </c>
      <c r="I40" s="184">
        <v>66.350245900634064</v>
      </c>
    </row>
    <row r="41" spans="1:9" ht="11.1" customHeight="1">
      <c r="A41" s="28">
        <v>2006</v>
      </c>
      <c r="B41" s="183">
        <v>621.29999999999995</v>
      </c>
      <c r="C41" s="183">
        <v>62.52146012</v>
      </c>
      <c r="D41" s="183">
        <v>683.82146011999998</v>
      </c>
      <c r="E41" s="183">
        <v>61.767793139999995</v>
      </c>
      <c r="F41" s="183">
        <v>622.05366698</v>
      </c>
      <c r="G41" s="184">
        <v>2.0804760968819545</v>
      </c>
      <c r="H41" s="184">
        <v>50</v>
      </c>
      <c r="I41" s="184">
        <v>59.470710674992567</v>
      </c>
    </row>
    <row r="42" spans="1:9" ht="11.1" customHeight="1">
      <c r="A42" s="28">
        <v>2007</v>
      </c>
      <c r="B42" s="183">
        <v>650.20000000000005</v>
      </c>
      <c r="C42" s="183">
        <v>70.163153649999998</v>
      </c>
      <c r="D42" s="183">
        <v>720.36315365000007</v>
      </c>
      <c r="E42" s="183">
        <v>56.58865574</v>
      </c>
      <c r="F42" s="183">
        <v>663.77449791000004</v>
      </c>
      <c r="G42" s="184">
        <v>2.1979002938230106</v>
      </c>
      <c r="H42" s="184">
        <v>61.2</v>
      </c>
      <c r="I42" s="184">
        <v>70.872707059477491</v>
      </c>
    </row>
    <row r="43" spans="1:9" ht="11.1" customHeight="1">
      <c r="A43" s="28">
        <v>2008</v>
      </c>
      <c r="B43" s="183">
        <v>584.9</v>
      </c>
      <c r="C43" s="183">
        <v>78.997443000000004</v>
      </c>
      <c r="D43" s="183">
        <v>663.89744299999995</v>
      </c>
      <c r="E43" s="183">
        <v>58.270840328800006</v>
      </c>
      <c r="F43" s="183">
        <v>605.62660267119998</v>
      </c>
      <c r="G43" s="184">
        <v>1.9869785154727564</v>
      </c>
      <c r="H43" s="184">
        <v>53.3</v>
      </c>
      <c r="I43" s="184">
        <v>60.58401627698148</v>
      </c>
    </row>
    <row r="44" spans="1:9" ht="11.1" customHeight="1">
      <c r="A44" s="28">
        <v>2009</v>
      </c>
      <c r="B44" s="183">
        <v>482.3</v>
      </c>
      <c r="C44" s="183">
        <v>83.553393999999997</v>
      </c>
      <c r="D44" s="183">
        <v>565.85339399999998</v>
      </c>
      <c r="E44" s="183">
        <v>68.22911107342</v>
      </c>
      <c r="F44" s="183">
        <v>497.62428292658001</v>
      </c>
      <c r="G44" s="184">
        <v>1.618609303865816</v>
      </c>
      <c r="H44" s="184">
        <v>53.5</v>
      </c>
      <c r="I44" s="184">
        <v>60.413067289994018</v>
      </c>
    </row>
    <row r="45" spans="1:9" ht="15" customHeight="1">
      <c r="A45" s="28">
        <v>2010</v>
      </c>
      <c r="B45" s="183">
        <v>477</v>
      </c>
      <c r="C45" s="183">
        <v>121.87663000000001</v>
      </c>
      <c r="D45" s="183">
        <v>598.87662999999998</v>
      </c>
      <c r="E45" s="183">
        <v>46.910210802179996</v>
      </c>
      <c r="F45" s="183">
        <v>551.96641919781996</v>
      </c>
      <c r="G45" s="184">
        <v>1.7820240846807507</v>
      </c>
      <c r="H45" s="184">
        <v>60.4</v>
      </c>
      <c r="I45" s="184">
        <v>67.396422633593318</v>
      </c>
    </row>
    <row r="46" spans="1:9" ht="11.1" customHeight="1">
      <c r="A46" s="28">
        <v>2011</v>
      </c>
      <c r="B46" s="183">
        <v>459.1</v>
      </c>
      <c r="C46" s="183">
        <v>120.43597</v>
      </c>
      <c r="D46" s="183">
        <v>579.53597000000002</v>
      </c>
      <c r="E46" s="183">
        <v>40.642434254400008</v>
      </c>
      <c r="F46" s="183">
        <v>538.89353574560005</v>
      </c>
      <c r="G46" s="184">
        <v>1.7273672943873124</v>
      </c>
      <c r="H46" s="184">
        <v>59.5</v>
      </c>
      <c r="I46" s="184">
        <v>65.051494544420891</v>
      </c>
    </row>
    <row r="47" spans="1:9" ht="11.1" customHeight="1">
      <c r="A47" s="28">
        <v>2012</v>
      </c>
      <c r="B47" s="183">
        <v>434</v>
      </c>
      <c r="C47" s="183">
        <v>127.9388716023</v>
      </c>
      <c r="D47" s="183">
        <v>561.93887160229997</v>
      </c>
      <c r="E47" s="183">
        <v>49.058848886520003</v>
      </c>
      <c r="F47" s="183">
        <v>512.88002271578</v>
      </c>
      <c r="G47" s="184">
        <v>1.6325047244877526</v>
      </c>
      <c r="H47" s="184">
        <v>62.7</v>
      </c>
      <c r="I47" s="184">
        <v>67.292006525285487</v>
      </c>
    </row>
    <row r="48" spans="1:9" ht="11.1" customHeight="1">
      <c r="A48" s="28">
        <v>2013</v>
      </c>
      <c r="B48" s="183">
        <v>425.2</v>
      </c>
      <c r="C48" s="183">
        <v>132.72708798491999</v>
      </c>
      <c r="D48" s="183">
        <v>557.92708798492004</v>
      </c>
      <c r="E48" s="183">
        <v>44.720057518619996</v>
      </c>
      <c r="F48" s="183">
        <v>513.20703046630001</v>
      </c>
      <c r="G48" s="184">
        <v>1.6225593516975871</v>
      </c>
      <c r="H48" s="184">
        <v>68.900000000000006</v>
      </c>
      <c r="I48" s="184">
        <v>72.690059713459803</v>
      </c>
    </row>
    <row r="49" spans="1:9" ht="11.1" customHeight="1">
      <c r="A49" s="28">
        <v>2014</v>
      </c>
      <c r="B49" s="183">
        <v>372</v>
      </c>
      <c r="C49" s="183">
        <v>139.70770195426002</v>
      </c>
      <c r="D49" s="183">
        <v>511.70770195426002</v>
      </c>
      <c r="E49" s="183">
        <v>42.680065312500005</v>
      </c>
      <c r="F49" s="183">
        <v>469.02763664176001</v>
      </c>
      <c r="G49" s="184">
        <v>1.4722585211531074</v>
      </c>
      <c r="H49" s="184">
        <v>60.2</v>
      </c>
      <c r="I49" s="184">
        <v>62.424820606412545</v>
      </c>
    </row>
    <row r="50" spans="1:9" ht="11.1" customHeight="1">
      <c r="A50" s="28">
        <v>2015</v>
      </c>
      <c r="B50" s="183">
        <v>395.2</v>
      </c>
      <c r="C50" s="183">
        <v>160.44761389800001</v>
      </c>
      <c r="D50" s="183">
        <v>555.64761389800003</v>
      </c>
      <c r="E50" s="183">
        <v>44.847561716320001</v>
      </c>
      <c r="F50" s="183">
        <v>510.80005218168003</v>
      </c>
      <c r="G50" s="184">
        <v>1.591918637027077</v>
      </c>
      <c r="H50" s="184">
        <v>59.4</v>
      </c>
      <c r="I50" s="184">
        <v>61.062738365697953</v>
      </c>
    </row>
    <row r="51" spans="1:9" ht="11.1" customHeight="1">
      <c r="A51" s="28">
        <v>2016</v>
      </c>
      <c r="B51" s="183">
        <v>421.02</v>
      </c>
      <c r="C51" s="183">
        <v>170.46958713752002</v>
      </c>
      <c r="D51" s="183">
        <v>591.48958713751995</v>
      </c>
      <c r="E51" s="183">
        <v>42.365558632540008</v>
      </c>
      <c r="F51" s="183">
        <v>549.12402850497995</v>
      </c>
      <c r="G51" s="184">
        <v>1.6992273504955089</v>
      </c>
      <c r="H51" s="184">
        <v>60.1</v>
      </c>
      <c r="I51" s="184">
        <v>61.196643857934184</v>
      </c>
    </row>
    <row r="52" spans="1:9" ht="11.1" customHeight="1">
      <c r="A52" s="28">
        <v>2017</v>
      </c>
      <c r="B52" s="183">
        <v>377.1</v>
      </c>
      <c r="C52" s="183">
        <v>172.52403297319299</v>
      </c>
      <c r="D52" s="183">
        <v>549.62403297319304</v>
      </c>
      <c r="E52" s="183">
        <v>44.345551931473103</v>
      </c>
      <c r="F52" s="183">
        <v>505.27848104171994</v>
      </c>
      <c r="G52" s="184">
        <v>1.5537180569552167</v>
      </c>
      <c r="H52" s="184">
        <v>57.1</v>
      </c>
      <c r="I52" s="184">
        <v>57.100000000000009</v>
      </c>
    </row>
    <row r="53" spans="1:9" ht="11.1" customHeight="1">
      <c r="A53" s="28">
        <v>2018</v>
      </c>
      <c r="B53" s="183">
        <v>395.65000000000003</v>
      </c>
      <c r="C53" s="183">
        <v>191.612314814901</v>
      </c>
      <c r="D53" s="183">
        <v>587.26231481490106</v>
      </c>
      <c r="E53" s="183">
        <v>44.218660467230201</v>
      </c>
      <c r="F53" s="183">
        <v>543.04365434767089</v>
      </c>
      <c r="G53" s="184">
        <v>1.6610701392781022</v>
      </c>
      <c r="H53" s="184">
        <v>59.9</v>
      </c>
      <c r="I53" s="184">
        <v>58.55899892462606</v>
      </c>
    </row>
    <row r="54" spans="1:9" ht="11.1" customHeight="1">
      <c r="A54" s="28">
        <v>2019</v>
      </c>
      <c r="B54" s="183">
        <v>318.44</v>
      </c>
      <c r="C54" s="183">
        <v>200.70234205656001</v>
      </c>
      <c r="D54" s="183">
        <v>519.14234205655998</v>
      </c>
      <c r="E54" s="183">
        <v>49.975739229252198</v>
      </c>
      <c r="F54" s="183">
        <v>469.16660282730777</v>
      </c>
      <c r="G54" s="184">
        <v>1.4283131969578726</v>
      </c>
      <c r="H54" s="184">
        <v>60.6</v>
      </c>
      <c r="I54" s="184">
        <v>58.279317574195531</v>
      </c>
    </row>
    <row r="55" spans="1:9" ht="12" customHeight="1">
      <c r="A55" s="28">
        <v>2020</v>
      </c>
      <c r="B55" s="183">
        <v>314.13</v>
      </c>
      <c r="C55" s="183">
        <v>218.07759023329999</v>
      </c>
      <c r="D55" s="183">
        <v>532.20759023329992</v>
      </c>
      <c r="E55" s="183">
        <v>57.334211771297298</v>
      </c>
      <c r="F55" s="183">
        <v>474.87337846200262</v>
      </c>
      <c r="G55" s="184">
        <v>1.438513383959088</v>
      </c>
      <c r="H55" s="184">
        <v>63.1</v>
      </c>
      <c r="I55" s="184">
        <v>59.878534826342765</v>
      </c>
    </row>
    <row r="56" spans="1:9" s="5" customFormat="1" ht="11.25" customHeight="1">
      <c r="A56" s="28">
        <v>2021</v>
      </c>
      <c r="B56" s="183">
        <v>289.40000000000003</v>
      </c>
      <c r="C56" s="183">
        <v>227.67832712379001</v>
      </c>
      <c r="D56" s="183">
        <v>517.07832712379002</v>
      </c>
      <c r="E56" s="183">
        <v>52.720326842073902</v>
      </c>
      <c r="F56" s="183">
        <v>464.3580002817161</v>
      </c>
      <c r="G56" s="184">
        <v>1.3971974098410713</v>
      </c>
      <c r="H56" s="184">
        <v>67.8</v>
      </c>
      <c r="I56" s="184">
        <v>61.539578662648744</v>
      </c>
    </row>
    <row r="57" spans="1:9" s="5" customFormat="1" ht="11.25">
      <c r="A57" s="28">
        <v>2022</v>
      </c>
      <c r="B57" s="183">
        <v>286.36</v>
      </c>
      <c r="C57" s="183">
        <v>235.87727456181199</v>
      </c>
      <c r="D57" s="183">
        <v>522.237274561812</v>
      </c>
      <c r="E57" s="183">
        <v>42.137251999139998</v>
      </c>
      <c r="F57" s="183">
        <v>480.100022562672</v>
      </c>
      <c r="G57" s="184">
        <v>1.4362769997967821</v>
      </c>
      <c r="H57" s="184">
        <v>93.3</v>
      </c>
      <c r="I57" s="184">
        <v>79.039663848460719</v>
      </c>
    </row>
    <row r="58" spans="1:9" s="5" customFormat="1" ht="11.25">
      <c r="A58" s="28">
        <v>2023</v>
      </c>
      <c r="B58" s="183">
        <v>256.22000000000003</v>
      </c>
      <c r="C58" s="183">
        <v>242.29396538916299</v>
      </c>
      <c r="D58" s="183">
        <v>498.51396538916299</v>
      </c>
      <c r="E58" s="183">
        <v>55.354630412862697</v>
      </c>
      <c r="F58" s="183">
        <v>443.15933497630027</v>
      </c>
      <c r="G58" s="184">
        <v>1.3148112759420878</v>
      </c>
      <c r="H58" s="184">
        <v>88.7</v>
      </c>
      <c r="I58" s="184">
        <v>72.543182412980883</v>
      </c>
    </row>
    <row r="59" spans="1:9" s="5" customFormat="1" ht="11.25">
      <c r="A59" s="28">
        <v>2024</v>
      </c>
      <c r="B59" s="183">
        <v>245.03</v>
      </c>
      <c r="C59" s="183">
        <v>256.86218001731902</v>
      </c>
      <c r="D59" s="183">
        <v>501.89218001731899</v>
      </c>
      <c r="E59" s="183">
        <v>54.225067761734699</v>
      </c>
      <c r="F59" s="183">
        <v>447.6671122555843</v>
      </c>
      <c r="G59" s="184">
        <v>1.3152910995512705</v>
      </c>
      <c r="H59" s="184">
        <v>98.2</v>
      </c>
      <c r="I59" s="184">
        <v>78.41508891568381</v>
      </c>
    </row>
    <row r="60" spans="1:9" s="5" customFormat="1" ht="11.25">
      <c r="A60" s="4" t="s">
        <v>704</v>
      </c>
      <c r="B60" s="4"/>
    </row>
    <row r="61" spans="1:9">
      <c r="A61" s="5" t="s">
        <v>883</v>
      </c>
      <c r="B61" s="4"/>
      <c r="C61" s="5"/>
      <c r="D61" s="5"/>
      <c r="E61" s="5"/>
      <c r="F61" s="5"/>
      <c r="G61" s="5"/>
      <c r="H61" s="5"/>
      <c r="I61" s="5"/>
    </row>
    <row r="62" spans="1:9">
      <c r="A62" s="4" t="s">
        <v>884</v>
      </c>
      <c r="B62" s="4"/>
      <c r="C62" s="5"/>
      <c r="D62" s="5"/>
      <c r="E62" s="5"/>
      <c r="F62" s="5"/>
      <c r="G62" s="5"/>
      <c r="H62" s="5"/>
      <c r="I62" s="5"/>
    </row>
    <row r="63" spans="1:9">
      <c r="A63" s="4" t="s">
        <v>668</v>
      </c>
      <c r="B63" s="5"/>
      <c r="C63" s="5"/>
      <c r="D63" s="5"/>
      <c r="E63" s="5"/>
      <c r="F63" s="5"/>
      <c r="G63" s="5"/>
      <c r="H63" s="5"/>
      <c r="I63" s="5"/>
    </row>
    <row r="64" spans="1:9">
      <c r="A64"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ustomFormat="1" ht="12"/>
    <row r="89" spans="1:9">
      <c r="A89"/>
      <c r="B89"/>
      <c r="C89"/>
      <c r="D89"/>
      <c r="E89"/>
      <c r="F89"/>
      <c r="G89"/>
      <c r="H89"/>
      <c r="I89"/>
    </row>
    <row r="90" spans="1:9">
      <c r="A90"/>
      <c r="B90"/>
      <c r="C90"/>
      <c r="D90"/>
      <c r="E90"/>
      <c r="F90"/>
      <c r="G90"/>
      <c r="H90"/>
      <c r="I90"/>
    </row>
    <row r="91" spans="1:9">
      <c r="A91"/>
    </row>
  </sheetData>
  <conditionalFormatting sqref="A5:I59">
    <cfRule type="expression" dxfId="160" priority="1">
      <formula>MOD(ROW(),2)=1</formula>
    </cfRule>
  </conditionalFormatting>
  <pageMargins left="0.25" right="0.25" top="0.75" bottom="0.75" header="0.3" footer="0.3"/>
  <pageSetup scale="72" orientation="portrait"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0700-7A8F-4B46-9272-80A23B9A8551}">
  <sheetPr>
    <pageSetUpPr fitToPage="1"/>
  </sheetPr>
  <dimension ref="A1:O90"/>
  <sheetViews>
    <sheetView showGridLines="0" zoomScaleNormal="100" workbookViewId="0"/>
  </sheetViews>
  <sheetFormatPr defaultColWidth="9.5703125" defaultRowHeight="14.25"/>
  <cols>
    <col min="1" max="1" width="11.85546875" style="26" customWidth="1"/>
    <col min="2" max="2" width="13" style="26" customWidth="1"/>
    <col min="3" max="5" width="11.85546875" style="26" customWidth="1"/>
    <col min="6" max="6" width="14.28515625" style="26" customWidth="1"/>
    <col min="7" max="7" width="15" style="26" customWidth="1"/>
    <col min="8" max="8" width="13.7109375" style="26" customWidth="1"/>
    <col min="9" max="9" width="15.28515625" style="26" customWidth="1"/>
    <col min="10" max="14" width="2" style="26" customWidth="1"/>
    <col min="15" max="15" width="9.5703125" style="26"/>
    <col min="16" max="16" width="12.28515625" style="26" bestFit="1" customWidth="1"/>
    <col min="17" max="17" width="14.140625" style="26" bestFit="1" customWidth="1"/>
    <col min="18" max="18" width="10.85546875" style="26" bestFit="1" customWidth="1"/>
    <col min="19" max="19" width="15.85546875" style="26" bestFit="1" customWidth="1"/>
    <col min="20" max="20" width="11.140625" style="26" bestFit="1" customWidth="1"/>
    <col min="21" max="21" width="23.7109375" style="26" bestFit="1" customWidth="1"/>
    <col min="22" max="22" width="24.85546875" style="26" bestFit="1" customWidth="1"/>
    <col min="23" max="23" width="19.5703125" style="26" bestFit="1" customWidth="1"/>
    <col min="24" max="24" width="20.85546875" style="26" bestFit="1" customWidth="1"/>
    <col min="25" max="25" width="12.140625" style="26" bestFit="1" customWidth="1"/>
    <col min="26" max="16384" width="9.5703125" style="26"/>
  </cols>
  <sheetData>
    <row r="1" spans="1:15" ht="14.25" customHeight="1">
      <c r="A1" s="36" t="s">
        <v>885</v>
      </c>
      <c r="O1" s="16" t="str">
        <f>HYPERLINK("#'"&amp;"Index'!A1","INDEX")</f>
        <v>INDEX</v>
      </c>
    </row>
    <row r="2" spans="1:15">
      <c r="A2" s="163"/>
      <c r="B2" s="164" t="s">
        <v>670</v>
      </c>
      <c r="C2" s="164"/>
      <c r="D2" s="164"/>
      <c r="E2" s="164" t="s">
        <v>724</v>
      </c>
      <c r="F2" s="164"/>
      <c r="G2" s="164"/>
      <c r="H2" s="164" t="s">
        <v>655</v>
      </c>
      <c r="I2" s="164"/>
    </row>
    <row r="3" spans="1:15">
      <c r="A3" s="165"/>
      <c r="B3" s="188" t="s">
        <v>672</v>
      </c>
      <c r="C3" s="188"/>
      <c r="D3" s="188"/>
      <c r="E3" s="188"/>
      <c r="F3" s="188"/>
      <c r="G3" s="189" t="s">
        <v>628</v>
      </c>
      <c r="H3" s="188" t="s">
        <v>673</v>
      </c>
      <c r="I3" s="188"/>
    </row>
    <row r="4" spans="1:15" ht="41.25" customHeight="1">
      <c r="A4" s="27" t="s">
        <v>277</v>
      </c>
      <c r="B4" s="27" t="s">
        <v>659</v>
      </c>
      <c r="C4" s="27" t="s">
        <v>660</v>
      </c>
      <c r="D4" s="27" t="s">
        <v>634</v>
      </c>
      <c r="E4" s="27" t="s">
        <v>661</v>
      </c>
      <c r="F4" s="37" t="s">
        <v>662</v>
      </c>
      <c r="G4" s="27" t="s">
        <v>34</v>
      </c>
      <c r="H4" s="37" t="s">
        <v>663</v>
      </c>
      <c r="I4" s="37" t="s">
        <v>664</v>
      </c>
    </row>
    <row r="5" spans="1:15" ht="15" customHeight="1">
      <c r="A5" s="28">
        <v>1970</v>
      </c>
      <c r="B5" s="183">
        <v>61.1</v>
      </c>
      <c r="C5" s="183" t="s">
        <v>273</v>
      </c>
      <c r="D5" s="183">
        <v>61.1</v>
      </c>
      <c r="E5" s="183">
        <v>0</v>
      </c>
      <c r="F5" s="183">
        <v>61.1</v>
      </c>
      <c r="G5" s="184">
        <v>0.29797319704270137</v>
      </c>
      <c r="H5" s="184">
        <v>11.4</v>
      </c>
      <c r="I5" s="184">
        <v>56.474784504111767</v>
      </c>
    </row>
    <row r="6" spans="1:15" ht="11.1" customHeight="1">
      <c r="A6" s="28">
        <v>1971</v>
      </c>
      <c r="B6" s="183">
        <v>63.3</v>
      </c>
      <c r="C6" s="183" t="s">
        <v>273</v>
      </c>
      <c r="D6" s="183">
        <v>63.3</v>
      </c>
      <c r="E6" s="183">
        <v>0</v>
      </c>
      <c r="F6" s="183">
        <v>63.3</v>
      </c>
      <c r="G6" s="184">
        <v>0.30482372713220102</v>
      </c>
      <c r="H6" s="184">
        <v>13.6</v>
      </c>
      <c r="I6" s="184">
        <v>64.11767479138183</v>
      </c>
    </row>
    <row r="7" spans="1:15" ht="11.1" customHeight="1">
      <c r="A7" s="28">
        <v>1972</v>
      </c>
      <c r="B7" s="183">
        <v>59.4</v>
      </c>
      <c r="C7" s="183" t="s">
        <v>273</v>
      </c>
      <c r="D7" s="183">
        <v>59.4</v>
      </c>
      <c r="E7" s="183">
        <v>0</v>
      </c>
      <c r="F7" s="183">
        <v>59.4</v>
      </c>
      <c r="G7" s="184">
        <v>0.28299729389793044</v>
      </c>
      <c r="H7" s="184">
        <v>14.8</v>
      </c>
      <c r="I7" s="184">
        <v>66.88358640636298</v>
      </c>
    </row>
    <row r="8" spans="1:15" ht="11.1" customHeight="1">
      <c r="A8" s="28">
        <v>1973</v>
      </c>
      <c r="B8" s="183">
        <v>62.8</v>
      </c>
      <c r="C8" s="183" t="s">
        <v>273</v>
      </c>
      <c r="D8" s="183">
        <v>62.8</v>
      </c>
      <c r="E8" s="183">
        <v>0</v>
      </c>
      <c r="F8" s="183">
        <v>62.8</v>
      </c>
      <c r="G8" s="184">
        <v>0.29635362348932798</v>
      </c>
      <c r="H8" s="184">
        <v>14.5</v>
      </c>
      <c r="I8" s="184">
        <v>62.125107112253644</v>
      </c>
    </row>
    <row r="9" spans="1:15" ht="11.1" customHeight="1">
      <c r="A9" s="28">
        <v>1974</v>
      </c>
      <c r="B9" s="183">
        <v>60.7</v>
      </c>
      <c r="C9" s="183" t="s">
        <v>273</v>
      </c>
      <c r="D9" s="183">
        <v>60.7</v>
      </c>
      <c r="E9" s="183">
        <v>0</v>
      </c>
      <c r="F9" s="183">
        <v>60.7</v>
      </c>
      <c r="G9" s="184">
        <v>0.28383850664472021</v>
      </c>
      <c r="H9" s="184">
        <v>15</v>
      </c>
      <c r="I9" s="184">
        <v>58.976173625855154</v>
      </c>
    </row>
    <row r="10" spans="1:15" ht="11.1" customHeight="1">
      <c r="A10" s="28">
        <v>1975</v>
      </c>
      <c r="B10" s="183">
        <v>62.9</v>
      </c>
      <c r="C10" s="183" t="s">
        <v>273</v>
      </c>
      <c r="D10" s="183">
        <v>62.9</v>
      </c>
      <c r="E10" s="183">
        <v>0</v>
      </c>
      <c r="F10" s="183">
        <v>62.9</v>
      </c>
      <c r="G10" s="184">
        <v>0.29124010871729333</v>
      </c>
      <c r="H10" s="184">
        <v>16.399999999999999</v>
      </c>
      <c r="I10" s="184">
        <v>59.001295150381353</v>
      </c>
    </row>
    <row r="11" spans="1:15" ht="11.1" customHeight="1">
      <c r="A11" s="28">
        <v>1976</v>
      </c>
      <c r="B11" s="183">
        <v>68.5</v>
      </c>
      <c r="C11" s="183" t="s">
        <v>273</v>
      </c>
      <c r="D11" s="183">
        <v>68.5</v>
      </c>
      <c r="E11" s="183">
        <v>0</v>
      </c>
      <c r="F11" s="183">
        <v>68.5</v>
      </c>
      <c r="G11" s="184">
        <v>0.31416974338982273</v>
      </c>
      <c r="H11" s="184">
        <v>17.8</v>
      </c>
      <c r="I11" s="184">
        <v>60.69492276741569</v>
      </c>
    </row>
    <row r="12" spans="1:15" ht="11.1" customHeight="1">
      <c r="A12" s="28">
        <v>1977</v>
      </c>
      <c r="B12" s="183">
        <v>83.6</v>
      </c>
      <c r="C12" s="183" t="s">
        <v>273</v>
      </c>
      <c r="D12" s="183">
        <v>83.6</v>
      </c>
      <c r="E12" s="183">
        <v>0</v>
      </c>
      <c r="F12" s="183">
        <v>83.6</v>
      </c>
      <c r="G12" s="184">
        <v>0.37958762980216942</v>
      </c>
      <c r="H12" s="184">
        <v>16.8</v>
      </c>
      <c r="I12" s="184">
        <v>53.934315708369454</v>
      </c>
    </row>
    <row r="13" spans="1:15" ht="11.1" customHeight="1">
      <c r="A13" s="28">
        <v>1978</v>
      </c>
      <c r="B13" s="183">
        <v>91.5</v>
      </c>
      <c r="C13" s="183" t="s">
        <v>273</v>
      </c>
      <c r="D13" s="183">
        <v>91.5</v>
      </c>
      <c r="E13" s="183">
        <v>16.126929781819999</v>
      </c>
      <c r="F13" s="183">
        <v>75.373070218180004</v>
      </c>
      <c r="G13" s="184">
        <v>0.33862600902208145</v>
      </c>
      <c r="H13" s="184">
        <v>21.4</v>
      </c>
      <c r="I13" s="184">
        <v>64.189087855064642</v>
      </c>
    </row>
    <row r="14" spans="1:15" ht="11.1" customHeight="1">
      <c r="A14" s="28">
        <v>1979</v>
      </c>
      <c r="B14" s="183">
        <v>106.4</v>
      </c>
      <c r="C14" s="183" t="s">
        <v>273</v>
      </c>
      <c r="D14" s="183">
        <v>106.4</v>
      </c>
      <c r="E14" s="183">
        <v>16.61699035238</v>
      </c>
      <c r="F14" s="183">
        <v>89.783009647620005</v>
      </c>
      <c r="G14" s="184">
        <v>0.39893808023647553</v>
      </c>
      <c r="H14" s="184">
        <v>23.9</v>
      </c>
      <c r="I14" s="184">
        <v>66.197651229780632</v>
      </c>
    </row>
    <row r="15" spans="1:15" ht="15" customHeight="1">
      <c r="A15" s="28">
        <v>1980</v>
      </c>
      <c r="B15" s="183">
        <v>118.7</v>
      </c>
      <c r="C15" s="183" t="s">
        <v>273</v>
      </c>
      <c r="D15" s="183">
        <v>118.7</v>
      </c>
      <c r="E15" s="183">
        <v>17.533711031540001</v>
      </c>
      <c r="F15" s="183">
        <v>101.16628896846001</v>
      </c>
      <c r="G15" s="184">
        <v>0.44424566790116199</v>
      </c>
      <c r="H15" s="184">
        <v>24.8</v>
      </c>
      <c r="I15" s="184">
        <v>62.984126984126988</v>
      </c>
    </row>
    <row r="16" spans="1:15" ht="11.1" customHeight="1">
      <c r="A16" s="28">
        <v>1981</v>
      </c>
      <c r="B16" s="183">
        <v>142.6</v>
      </c>
      <c r="C16" s="183" t="s">
        <v>273</v>
      </c>
      <c r="D16" s="183">
        <v>142.6</v>
      </c>
      <c r="E16" s="183">
        <v>21.442711730440003</v>
      </c>
      <c r="F16" s="183">
        <v>121.15728826955998</v>
      </c>
      <c r="G16" s="184">
        <v>0.526848700545124</v>
      </c>
      <c r="H16" s="184">
        <v>27.4</v>
      </c>
      <c r="I16" s="184">
        <v>63.584888146291654</v>
      </c>
    </row>
    <row r="17" spans="1:9" ht="11.1" customHeight="1">
      <c r="A17" s="28">
        <v>1982</v>
      </c>
      <c r="B17" s="183">
        <v>146.69999999999999</v>
      </c>
      <c r="C17" s="183" t="s">
        <v>273</v>
      </c>
      <c r="D17" s="183">
        <v>146.69999999999999</v>
      </c>
      <c r="E17" s="183">
        <v>19.001970314580003</v>
      </c>
      <c r="F17" s="183">
        <v>127.69802968541998</v>
      </c>
      <c r="G17" s="184">
        <v>0.54997687083492686</v>
      </c>
      <c r="H17" s="184">
        <v>25.9</v>
      </c>
      <c r="I17" s="184">
        <v>56.604598304047549</v>
      </c>
    </row>
    <row r="18" spans="1:9" ht="11.1" customHeight="1">
      <c r="A18" s="28">
        <v>1983</v>
      </c>
      <c r="B18" s="183">
        <v>140.80000000000001</v>
      </c>
      <c r="C18" s="183" t="s">
        <v>273</v>
      </c>
      <c r="D18" s="183">
        <v>140.80000000000001</v>
      </c>
      <c r="E18" s="183">
        <v>20.613990663200003</v>
      </c>
      <c r="F18" s="183">
        <v>120.18600933680001</v>
      </c>
      <c r="G18" s="184">
        <v>0.51294246154318912</v>
      </c>
      <c r="H18" s="184">
        <v>35.6</v>
      </c>
      <c r="I18" s="184">
        <v>74.876432853086555</v>
      </c>
    </row>
    <row r="19" spans="1:9" ht="11.1" customHeight="1">
      <c r="A19" s="28">
        <v>1984</v>
      </c>
      <c r="B19" s="183">
        <v>146.4</v>
      </c>
      <c r="C19" s="183" t="s">
        <v>273</v>
      </c>
      <c r="D19" s="183">
        <v>146.4</v>
      </c>
      <c r="E19" s="183">
        <v>21.072520758520003</v>
      </c>
      <c r="F19" s="183">
        <v>125.32747924148001</v>
      </c>
      <c r="G19" s="184">
        <v>0.53026672212787918</v>
      </c>
      <c r="H19" s="184">
        <v>22</v>
      </c>
      <c r="I19" s="184">
        <v>44.65916933945028</v>
      </c>
    </row>
    <row r="20" spans="1:9" ht="11.1" customHeight="1">
      <c r="A20" s="28">
        <v>1985</v>
      </c>
      <c r="B20" s="183">
        <v>181.7</v>
      </c>
      <c r="C20" s="183" t="s">
        <v>273</v>
      </c>
      <c r="D20" s="183">
        <v>181.7</v>
      </c>
      <c r="E20" s="183">
        <v>21.04699787278</v>
      </c>
      <c r="F20" s="183">
        <v>160.65300212721999</v>
      </c>
      <c r="G20" s="184">
        <v>0.67369353336416926</v>
      </c>
      <c r="H20" s="184">
        <v>27.6</v>
      </c>
      <c r="I20" s="184">
        <v>54.308258397119303</v>
      </c>
    </row>
    <row r="21" spans="1:9" ht="11.1" customHeight="1">
      <c r="A21" s="28">
        <v>1986</v>
      </c>
      <c r="B21" s="183">
        <v>166.4</v>
      </c>
      <c r="C21" s="183" t="s">
        <v>273</v>
      </c>
      <c r="D21" s="183">
        <v>166.4</v>
      </c>
      <c r="E21" s="183">
        <v>25.676860810040001</v>
      </c>
      <c r="F21" s="183">
        <v>140.72313918995999</v>
      </c>
      <c r="G21" s="184">
        <v>0.58476025111036312</v>
      </c>
      <c r="H21" s="184">
        <v>28.3</v>
      </c>
      <c r="I21" s="184">
        <v>54.580520732883322</v>
      </c>
    </row>
    <row r="22" spans="1:9" ht="11.1" customHeight="1">
      <c r="A22" s="28">
        <v>1987</v>
      </c>
      <c r="B22" s="183">
        <v>166.2</v>
      </c>
      <c r="C22" s="183" t="s">
        <v>273</v>
      </c>
      <c r="D22" s="183">
        <v>166.2</v>
      </c>
      <c r="E22" s="183">
        <v>24.591222146480003</v>
      </c>
      <c r="F22" s="183">
        <v>141.60877785352</v>
      </c>
      <c r="G22" s="184">
        <v>0.58322259045781777</v>
      </c>
      <c r="H22" s="184">
        <v>26.8</v>
      </c>
      <c r="I22" s="184">
        <v>50.44610924970825</v>
      </c>
    </row>
    <row r="23" spans="1:9" ht="11.1" customHeight="1">
      <c r="A23" s="28">
        <v>1988</v>
      </c>
      <c r="B23" s="183">
        <v>174.8</v>
      </c>
      <c r="C23" s="183" t="s">
        <v>273</v>
      </c>
      <c r="D23" s="183">
        <v>174.8</v>
      </c>
      <c r="E23" s="183">
        <v>28.849348673200002</v>
      </c>
      <c r="F23" s="183">
        <v>145.9506513268</v>
      </c>
      <c r="G23" s="184">
        <v>0.59566588711498203</v>
      </c>
      <c r="H23" s="184">
        <v>21.5</v>
      </c>
      <c r="I23" s="184">
        <v>39.088776975801323</v>
      </c>
    </row>
    <row r="24" spans="1:9" ht="11.1" customHeight="1">
      <c r="A24" s="28">
        <v>1989</v>
      </c>
      <c r="B24" s="183">
        <v>182.6</v>
      </c>
      <c r="C24" s="183">
        <v>6.703665</v>
      </c>
      <c r="D24" s="183">
        <v>189.303665</v>
      </c>
      <c r="E24" s="183">
        <v>30.583059636580003</v>
      </c>
      <c r="F24" s="183">
        <v>158.72060536341999</v>
      </c>
      <c r="G24" s="184">
        <v>0.64170502932546836</v>
      </c>
      <c r="H24" s="184">
        <v>34.200000000000003</v>
      </c>
      <c r="I24" s="184">
        <v>59.833097150055117</v>
      </c>
    </row>
    <row r="25" spans="1:9" ht="15" customHeight="1">
      <c r="A25" s="28">
        <v>1990</v>
      </c>
      <c r="B25" s="183">
        <v>213</v>
      </c>
      <c r="C25" s="183">
        <v>2.8190010000000001</v>
      </c>
      <c r="D25" s="183">
        <v>215.81900100000001</v>
      </c>
      <c r="E25" s="183">
        <v>26.745235000000001</v>
      </c>
      <c r="F25" s="183">
        <v>189.07376600000001</v>
      </c>
      <c r="G25" s="184">
        <v>0.75589595093790485</v>
      </c>
      <c r="H25" s="184">
        <v>28.2</v>
      </c>
      <c r="I25" s="184">
        <v>47.549193181243361</v>
      </c>
    </row>
    <row r="26" spans="1:9" ht="11.1" customHeight="1">
      <c r="A26" s="28">
        <v>1991</v>
      </c>
      <c r="B26" s="183">
        <v>228.5</v>
      </c>
      <c r="C26" s="183">
        <v>2.2561070000000001</v>
      </c>
      <c r="D26" s="183">
        <v>230.75610699999999</v>
      </c>
      <c r="E26" s="183">
        <v>26.975795999999999</v>
      </c>
      <c r="F26" s="183">
        <v>203.78031099999998</v>
      </c>
      <c r="G26" s="184">
        <v>0.80388930266318981</v>
      </c>
      <c r="H26" s="184">
        <v>31</v>
      </c>
      <c r="I26" s="184">
        <v>50.568487675970189</v>
      </c>
    </row>
    <row r="27" spans="1:9" ht="11.1" customHeight="1">
      <c r="A27" s="28">
        <v>1992</v>
      </c>
      <c r="B27" s="183">
        <v>235.1</v>
      </c>
      <c r="C27" s="183">
        <v>2.1484179999999999</v>
      </c>
      <c r="D27" s="183">
        <v>237.24841799999999</v>
      </c>
      <c r="E27" s="183">
        <v>27.382881999999999</v>
      </c>
      <c r="F27" s="183">
        <v>209.86553599999999</v>
      </c>
      <c r="G27" s="184">
        <v>0.81693436203258929</v>
      </c>
      <c r="H27" s="184">
        <v>23.4</v>
      </c>
      <c r="I27" s="184">
        <v>37.319978947704179</v>
      </c>
    </row>
    <row r="28" spans="1:9" ht="11.1" customHeight="1">
      <c r="A28" s="28">
        <v>1993</v>
      </c>
      <c r="B28" s="183">
        <v>197.6</v>
      </c>
      <c r="C28" s="183">
        <v>2.667916</v>
      </c>
      <c r="D28" s="183">
        <v>200.26791599999999</v>
      </c>
      <c r="E28" s="183">
        <v>27.239083000000001</v>
      </c>
      <c r="F28" s="183">
        <v>173.02883299999999</v>
      </c>
      <c r="G28" s="184">
        <v>0.66484345353595509</v>
      </c>
      <c r="H28" s="184">
        <v>30.3</v>
      </c>
      <c r="I28" s="184">
        <v>47.204349654925302</v>
      </c>
    </row>
    <row r="29" spans="1:9" ht="11.1" customHeight="1">
      <c r="A29" s="28">
        <v>1994</v>
      </c>
      <c r="B29" s="183">
        <v>223</v>
      </c>
      <c r="C29" s="183">
        <v>1.5564389999999999</v>
      </c>
      <c r="D29" s="183">
        <v>224.55643900000001</v>
      </c>
      <c r="E29" s="183">
        <v>26.330548</v>
      </c>
      <c r="F29" s="183">
        <v>198.22589100000002</v>
      </c>
      <c r="G29" s="184">
        <v>0.75246318270851376</v>
      </c>
      <c r="H29" s="184">
        <v>29.4</v>
      </c>
      <c r="I29" s="184">
        <v>44.846469484570676</v>
      </c>
    </row>
    <row r="30" spans="1:9" ht="11.1" customHeight="1">
      <c r="A30" s="28">
        <v>1995</v>
      </c>
      <c r="B30" s="183">
        <v>203.6</v>
      </c>
      <c r="C30" s="183">
        <v>3.2786</v>
      </c>
      <c r="D30" s="183">
        <v>206.87860000000001</v>
      </c>
      <c r="E30" s="183">
        <v>28.003392999999999</v>
      </c>
      <c r="F30" s="183">
        <v>178.87520700000002</v>
      </c>
      <c r="G30" s="184">
        <v>0.67105799885202788</v>
      </c>
      <c r="H30" s="184">
        <v>32.200000000000003</v>
      </c>
      <c r="I30" s="184">
        <v>48.107809301839147</v>
      </c>
    </row>
    <row r="31" spans="1:9" ht="11.1" customHeight="1">
      <c r="A31" s="28">
        <v>1996</v>
      </c>
      <c r="B31" s="183">
        <v>193.4</v>
      </c>
      <c r="C31" s="183">
        <v>4.1176589999999997</v>
      </c>
      <c r="D31" s="183">
        <v>197.51765900000001</v>
      </c>
      <c r="E31" s="183">
        <v>28.166461999999999</v>
      </c>
      <c r="F31" s="183">
        <v>169.35119700000001</v>
      </c>
      <c r="G31" s="184">
        <v>0.62800119035699598</v>
      </c>
      <c r="H31" s="184">
        <v>29.3</v>
      </c>
      <c r="I31" s="184">
        <v>42.989612066435825</v>
      </c>
    </row>
    <row r="32" spans="1:9" ht="11.1" customHeight="1">
      <c r="A32" s="28">
        <v>1997</v>
      </c>
      <c r="B32" s="183">
        <v>326.5</v>
      </c>
      <c r="C32" s="183">
        <v>5.7035220000000004</v>
      </c>
      <c r="D32" s="183">
        <v>332.20352200000002</v>
      </c>
      <c r="E32" s="183">
        <v>29.978757999999999</v>
      </c>
      <c r="F32" s="183">
        <v>302.22476400000005</v>
      </c>
      <c r="G32" s="184">
        <v>1.1074073840651935</v>
      </c>
      <c r="H32" s="184">
        <v>31.3</v>
      </c>
      <c r="I32" s="184">
        <v>45.141192419740982</v>
      </c>
    </row>
    <row r="33" spans="1:9" ht="11.1" customHeight="1">
      <c r="A33" s="28">
        <v>1998</v>
      </c>
      <c r="B33" s="183">
        <v>296</v>
      </c>
      <c r="C33" s="183">
        <v>5.6440919999999997</v>
      </c>
      <c r="D33" s="183">
        <v>301.644092</v>
      </c>
      <c r="E33" s="183">
        <v>33.851692999999997</v>
      </c>
      <c r="F33" s="183">
        <v>267.79239899999999</v>
      </c>
      <c r="G33" s="184">
        <v>0.96985820763087838</v>
      </c>
      <c r="H33" s="184">
        <v>35.9</v>
      </c>
      <c r="I33" s="184">
        <v>51.211092408205182</v>
      </c>
    </row>
    <row r="34" spans="1:9" ht="11.1" customHeight="1">
      <c r="A34" s="28">
        <v>1999</v>
      </c>
      <c r="B34" s="183">
        <v>305.7</v>
      </c>
      <c r="C34" s="183">
        <v>3.6070139999999999</v>
      </c>
      <c r="D34" s="183">
        <v>309.30701399999998</v>
      </c>
      <c r="E34" s="183">
        <v>37.934632999999998</v>
      </c>
      <c r="F34" s="183">
        <v>271.37238099999996</v>
      </c>
      <c r="G34" s="184">
        <v>0.97163350937181092</v>
      </c>
      <c r="H34" s="184">
        <v>32.1</v>
      </c>
      <c r="I34" s="184">
        <v>45.157841427044062</v>
      </c>
    </row>
    <row r="35" spans="1:9" ht="15" customHeight="1">
      <c r="A35" s="28">
        <v>2000</v>
      </c>
      <c r="B35" s="183">
        <v>423.9</v>
      </c>
      <c r="C35" s="183">
        <v>7.2328289999999997</v>
      </c>
      <c r="D35" s="183">
        <v>431.13282899999996</v>
      </c>
      <c r="E35" s="183">
        <v>42.926766000000001</v>
      </c>
      <c r="F35" s="183">
        <v>388.20606299999997</v>
      </c>
      <c r="G35" s="184">
        <v>1.3747424323762383</v>
      </c>
      <c r="H35" s="184">
        <v>31.8</v>
      </c>
      <c r="I35" s="184">
        <v>43.735988667152618</v>
      </c>
    </row>
    <row r="36" spans="1:9" ht="11.1" customHeight="1">
      <c r="A36" s="28">
        <v>2001</v>
      </c>
      <c r="B36" s="183">
        <v>345.8</v>
      </c>
      <c r="C36" s="183">
        <v>15.380153999999999</v>
      </c>
      <c r="D36" s="183">
        <v>361.18015400000002</v>
      </c>
      <c r="E36" s="183">
        <v>55.067573000000003</v>
      </c>
      <c r="F36" s="183">
        <v>306.11258100000003</v>
      </c>
      <c r="G36" s="184">
        <v>1.0729158933458043</v>
      </c>
      <c r="H36" s="184">
        <v>32.4</v>
      </c>
      <c r="I36" s="184">
        <v>43.557168784029031</v>
      </c>
    </row>
    <row r="37" spans="1:9" ht="11.1" customHeight="1">
      <c r="A37" s="28">
        <v>2002</v>
      </c>
      <c r="B37" s="183">
        <v>462.5</v>
      </c>
      <c r="C37" s="183">
        <v>13.235621</v>
      </c>
      <c r="D37" s="183">
        <v>475.73562099999998</v>
      </c>
      <c r="E37" s="183">
        <v>63.341366999999998</v>
      </c>
      <c r="F37" s="183">
        <v>412.39425399999999</v>
      </c>
      <c r="G37" s="184">
        <v>1.4314035317521137</v>
      </c>
      <c r="H37" s="184">
        <v>34.200000000000003</v>
      </c>
      <c r="I37" s="184">
        <v>45.298013245033111</v>
      </c>
    </row>
    <row r="38" spans="1:9" ht="11.1" customHeight="1">
      <c r="A38" s="28">
        <v>2003</v>
      </c>
      <c r="B38" s="183">
        <v>508.9</v>
      </c>
      <c r="C38" s="183">
        <v>20.304895999999999</v>
      </c>
      <c r="D38" s="183">
        <v>529.20489599999996</v>
      </c>
      <c r="E38" s="183">
        <v>61.934643000000001</v>
      </c>
      <c r="F38" s="183">
        <v>467.27025299999997</v>
      </c>
      <c r="G38" s="184">
        <v>1.6067355789327482</v>
      </c>
      <c r="H38" s="184">
        <v>36.9</v>
      </c>
      <c r="I38" s="184">
        <v>47.914610710019218</v>
      </c>
    </row>
    <row r="39" spans="1:9" ht="11.1" customHeight="1">
      <c r="A39" s="28">
        <v>2004</v>
      </c>
      <c r="B39" s="183">
        <v>575.6</v>
      </c>
      <c r="C39" s="183">
        <v>21.575576999999999</v>
      </c>
      <c r="D39" s="183">
        <v>597.17557699999998</v>
      </c>
      <c r="E39" s="183">
        <v>55.664727999999997</v>
      </c>
      <c r="F39" s="183">
        <v>541.51084900000001</v>
      </c>
      <c r="G39" s="184">
        <v>1.8452428675167551</v>
      </c>
      <c r="H39" s="184">
        <v>22.2</v>
      </c>
      <c r="I39" s="184">
        <v>28.076743097800655</v>
      </c>
    </row>
    <row r="40" spans="1:9" ht="11.1" customHeight="1">
      <c r="A40" s="28">
        <v>2005</v>
      </c>
      <c r="B40" s="183">
        <v>709.6</v>
      </c>
      <c r="C40" s="183">
        <v>27.641138000000002</v>
      </c>
      <c r="D40" s="183">
        <v>737.24113799999998</v>
      </c>
      <c r="E40" s="183">
        <v>47.367451000000003</v>
      </c>
      <c r="F40" s="183">
        <v>689.87368700000002</v>
      </c>
      <c r="G40" s="184">
        <v>2.3291890362649421</v>
      </c>
      <c r="H40" s="184">
        <v>22.8</v>
      </c>
      <c r="I40" s="184">
        <v>27.962765370322671</v>
      </c>
    </row>
    <row r="41" spans="1:9" ht="11.1" customHeight="1">
      <c r="A41" s="28">
        <v>2006</v>
      </c>
      <c r="B41" s="183">
        <v>604.5</v>
      </c>
      <c r="C41" s="183">
        <v>19.956420999999999</v>
      </c>
      <c r="D41" s="183">
        <v>624.45642099999998</v>
      </c>
      <c r="E41" s="183">
        <v>37.784216999999998</v>
      </c>
      <c r="F41" s="183">
        <v>586.67220399999997</v>
      </c>
      <c r="G41" s="184">
        <v>1.962141792448105</v>
      </c>
      <c r="H41" s="184">
        <v>29.9</v>
      </c>
      <c r="I41" s="184">
        <v>35.563484983645552</v>
      </c>
    </row>
    <row r="42" spans="1:9" ht="11.1" customHeight="1">
      <c r="A42" s="28">
        <v>2007</v>
      </c>
      <c r="B42" s="183">
        <v>507.9</v>
      </c>
      <c r="C42" s="183">
        <v>19.069841</v>
      </c>
      <c r="D42" s="183">
        <v>526.96984099999997</v>
      </c>
      <c r="E42" s="183">
        <v>39.403753000000002</v>
      </c>
      <c r="F42" s="183">
        <v>487.56608799999998</v>
      </c>
      <c r="G42" s="184">
        <v>1.6144363054734816</v>
      </c>
      <c r="H42" s="184">
        <v>32.299999999999997</v>
      </c>
      <c r="I42" s="184">
        <v>37.405039836946443</v>
      </c>
    </row>
    <row r="43" spans="1:9" ht="11.1" customHeight="1">
      <c r="A43" s="28">
        <v>2008</v>
      </c>
      <c r="B43" s="183">
        <v>551.9</v>
      </c>
      <c r="C43" s="183">
        <v>14.926073000000001</v>
      </c>
      <c r="D43" s="183">
        <v>566.82607299999995</v>
      </c>
      <c r="E43" s="183">
        <v>46.301071999999998</v>
      </c>
      <c r="F43" s="183">
        <v>520.52500099999997</v>
      </c>
      <c r="G43" s="184">
        <v>1.7077717345830503</v>
      </c>
      <c r="H43" s="184">
        <v>34</v>
      </c>
      <c r="I43" s="184">
        <v>38.646464416836217</v>
      </c>
    </row>
    <row r="44" spans="1:9" ht="11.1" customHeight="1">
      <c r="A44" s="28">
        <v>2009</v>
      </c>
      <c r="B44" s="183">
        <v>669.9</v>
      </c>
      <c r="C44" s="183">
        <v>10.426883</v>
      </c>
      <c r="D44" s="183">
        <v>680.32688299999995</v>
      </c>
      <c r="E44" s="183">
        <v>57.464353000000003</v>
      </c>
      <c r="F44" s="183">
        <v>622.86252999999999</v>
      </c>
      <c r="G44" s="184">
        <v>2.0259684277427987</v>
      </c>
      <c r="H44" s="184">
        <v>39.5</v>
      </c>
      <c r="I44" s="184">
        <v>44.604040335603059</v>
      </c>
    </row>
    <row r="45" spans="1:9" ht="15" customHeight="1">
      <c r="A45" s="28">
        <v>2010</v>
      </c>
      <c r="B45" s="183">
        <v>564.79999999999995</v>
      </c>
      <c r="C45" s="183">
        <v>14.781853641279998</v>
      </c>
      <c r="D45" s="183">
        <v>579.58185364127996</v>
      </c>
      <c r="E45" s="183">
        <v>59.156023918860008</v>
      </c>
      <c r="F45" s="183">
        <v>520.42582972241996</v>
      </c>
      <c r="G45" s="184">
        <v>1.6801952629711328</v>
      </c>
      <c r="H45" s="184">
        <v>42.7</v>
      </c>
      <c r="I45" s="184">
        <v>47.646146464477404</v>
      </c>
    </row>
    <row r="46" spans="1:9" ht="11.1" customHeight="1">
      <c r="A46" s="28">
        <v>2011</v>
      </c>
      <c r="B46" s="183">
        <v>601</v>
      </c>
      <c r="C46" s="183">
        <v>13.471200437419999</v>
      </c>
      <c r="D46" s="183">
        <v>614.47120043741995</v>
      </c>
      <c r="E46" s="183">
        <v>56.288476889480002</v>
      </c>
      <c r="F46" s="183">
        <v>558.18272354793999</v>
      </c>
      <c r="G46" s="184">
        <v>1.7891967837667992</v>
      </c>
      <c r="H46" s="184">
        <v>40.4</v>
      </c>
      <c r="I46" s="184">
        <v>44.169418144447121</v>
      </c>
    </row>
    <row r="47" spans="1:9" ht="11.1" customHeight="1">
      <c r="A47" s="28">
        <v>2012</v>
      </c>
      <c r="B47" s="183">
        <v>536</v>
      </c>
      <c r="C47" s="183">
        <v>13.128635558719999</v>
      </c>
      <c r="D47" s="183">
        <v>549.12863555872002</v>
      </c>
      <c r="E47" s="183">
        <v>60.473187365580003</v>
      </c>
      <c r="F47" s="183">
        <v>488.65544819314005</v>
      </c>
      <c r="G47" s="184">
        <v>1.5553975442401984</v>
      </c>
      <c r="H47" s="184">
        <v>42.2</v>
      </c>
      <c r="I47" s="184">
        <v>45.290632780973645</v>
      </c>
    </row>
    <row r="48" spans="1:9" ht="11.1" customHeight="1">
      <c r="A48" s="28">
        <v>2013</v>
      </c>
      <c r="B48" s="183">
        <v>561.9</v>
      </c>
      <c r="C48" s="183">
        <v>14.160362444800001</v>
      </c>
      <c r="D48" s="183">
        <v>576.06036244479992</v>
      </c>
      <c r="E48" s="183">
        <v>72.568149358759996</v>
      </c>
      <c r="F48" s="183">
        <v>503.4922130860399</v>
      </c>
      <c r="G48" s="184">
        <v>1.5918449092706135</v>
      </c>
      <c r="H48" s="184">
        <v>43.2</v>
      </c>
      <c r="I48" s="184">
        <v>45.576350937902227</v>
      </c>
    </row>
    <row r="49" spans="1:9" ht="11.1" customHeight="1">
      <c r="A49" s="28">
        <v>2014</v>
      </c>
      <c r="B49" s="183">
        <v>591.9</v>
      </c>
      <c r="C49" s="183">
        <v>19.923477223760003</v>
      </c>
      <c r="D49" s="183">
        <v>611.82347722375994</v>
      </c>
      <c r="E49" s="183">
        <v>79.273296059100005</v>
      </c>
      <c r="F49" s="183">
        <v>532.55018116465999</v>
      </c>
      <c r="G49" s="184">
        <v>1.6716531839682502</v>
      </c>
      <c r="H49" s="184">
        <v>43.9</v>
      </c>
      <c r="I49" s="184">
        <v>45.522419013646356</v>
      </c>
    </row>
    <row r="50" spans="1:9" ht="11.1" customHeight="1">
      <c r="A50" s="28">
        <v>2015</v>
      </c>
      <c r="B50" s="183">
        <v>607.6</v>
      </c>
      <c r="C50" s="183">
        <v>26.539447045100005</v>
      </c>
      <c r="D50" s="183">
        <v>634.13944704510004</v>
      </c>
      <c r="E50" s="183">
        <v>79.941556064260055</v>
      </c>
      <c r="F50" s="183">
        <v>554.19789098083993</v>
      </c>
      <c r="G50" s="184">
        <v>1.7271688745632845</v>
      </c>
      <c r="H50" s="184">
        <v>56.5</v>
      </c>
      <c r="I50" s="184">
        <v>58.081560903399563</v>
      </c>
    </row>
    <row r="51" spans="1:9" ht="11.1" customHeight="1">
      <c r="A51" s="28">
        <v>2016</v>
      </c>
      <c r="B51" s="183">
        <v>696.44</v>
      </c>
      <c r="C51" s="183">
        <v>22.293168146260001</v>
      </c>
      <c r="D51" s="183">
        <v>718.73316814626003</v>
      </c>
      <c r="E51" s="183">
        <v>81.158545987419998</v>
      </c>
      <c r="F51" s="183">
        <v>637.57462215884004</v>
      </c>
      <c r="G51" s="184">
        <v>1.9729317598862199</v>
      </c>
      <c r="H51" s="184">
        <v>52.5</v>
      </c>
      <c r="I51" s="184">
        <v>53.457966764418373</v>
      </c>
    </row>
    <row r="52" spans="1:9" ht="11.1" customHeight="1">
      <c r="A52" s="28">
        <v>2017</v>
      </c>
      <c r="B52" s="183">
        <v>663.36</v>
      </c>
      <c r="C52" s="183">
        <v>22.061133876168601</v>
      </c>
      <c r="D52" s="183">
        <v>685.4211338761686</v>
      </c>
      <c r="E52" s="183">
        <v>81.773787330636495</v>
      </c>
      <c r="F52" s="183">
        <v>603.64734654553206</v>
      </c>
      <c r="G52" s="184">
        <v>1.8561997345053289</v>
      </c>
      <c r="H52" s="184">
        <v>68.8</v>
      </c>
      <c r="I52" s="184">
        <v>68.8</v>
      </c>
    </row>
    <row r="53" spans="1:9" ht="11.1" customHeight="1">
      <c r="A53" s="28">
        <v>2018</v>
      </c>
      <c r="B53" s="183">
        <v>753.07</v>
      </c>
      <c r="C53" s="183">
        <v>21.156072355863699</v>
      </c>
      <c r="D53" s="183">
        <v>774.22607235586372</v>
      </c>
      <c r="E53" s="183">
        <v>84.053362712332401</v>
      </c>
      <c r="F53" s="183">
        <v>690.17270964353133</v>
      </c>
      <c r="G53" s="184">
        <v>2.1111107178126676</v>
      </c>
      <c r="H53" s="184">
        <v>60.2</v>
      </c>
      <c r="I53" s="184">
        <v>58.852282725584125</v>
      </c>
    </row>
    <row r="54" spans="1:9" ht="11.1" customHeight="1">
      <c r="A54" s="28">
        <v>2019</v>
      </c>
      <c r="B54" s="183">
        <v>951.7700000000001</v>
      </c>
      <c r="C54" s="183">
        <v>38.675361756221498</v>
      </c>
      <c r="D54" s="183">
        <v>990.44536175622159</v>
      </c>
      <c r="E54" s="183">
        <v>95.8890490134076</v>
      </c>
      <c r="F54" s="183">
        <v>894.55631274281404</v>
      </c>
      <c r="G54" s="184">
        <v>2.7233536641627434</v>
      </c>
      <c r="H54" s="184">
        <v>70.400000000000006</v>
      </c>
      <c r="I54" s="184">
        <v>67.70402569675521</v>
      </c>
    </row>
    <row r="55" spans="1:9" ht="12.75" customHeight="1">
      <c r="A55" s="28">
        <v>2020</v>
      </c>
      <c r="B55" s="183">
        <v>747.29000000000008</v>
      </c>
      <c r="C55" s="183">
        <v>48.638706157054401</v>
      </c>
      <c r="D55" s="183">
        <v>795.92870615705442</v>
      </c>
      <c r="E55" s="183">
        <v>103.40348317358701</v>
      </c>
      <c r="F55" s="183">
        <v>692.52522298346742</v>
      </c>
      <c r="G55" s="184">
        <v>2.0978367016854831</v>
      </c>
      <c r="H55" s="184">
        <v>82.8</v>
      </c>
      <c r="I55" s="184">
        <v>78.572784209527427</v>
      </c>
    </row>
    <row r="56" spans="1:9" s="5" customFormat="1" ht="12" customHeight="1">
      <c r="A56" s="28">
        <v>2021</v>
      </c>
      <c r="B56" s="183">
        <v>732.08</v>
      </c>
      <c r="C56" s="183">
        <v>52.180405943504603</v>
      </c>
      <c r="D56" s="183">
        <v>784.26040594350468</v>
      </c>
      <c r="E56" s="183">
        <v>105.884197300183</v>
      </c>
      <c r="F56" s="183">
        <v>678.37620864332166</v>
      </c>
      <c r="G56" s="184">
        <v>2.0411524751145227</v>
      </c>
      <c r="H56" s="184">
        <v>76.099999999999994</v>
      </c>
      <c r="I56" s="184">
        <v>69.073184900111642</v>
      </c>
    </row>
    <row r="57" spans="1:9" s="5" customFormat="1" ht="11.25">
      <c r="A57" s="28">
        <v>2022</v>
      </c>
      <c r="B57" s="183">
        <v>860.32</v>
      </c>
      <c r="C57" s="183">
        <v>54.958080532634298</v>
      </c>
      <c r="D57" s="183">
        <v>915.27808053263436</v>
      </c>
      <c r="E57" s="183">
        <v>103.862897867876</v>
      </c>
      <c r="F57" s="183">
        <v>811.41518266475839</v>
      </c>
      <c r="G57" s="184">
        <v>2.4274461765832642</v>
      </c>
      <c r="H57" s="184">
        <v>72.3</v>
      </c>
      <c r="I57" s="184">
        <v>61.249385811829683</v>
      </c>
    </row>
    <row r="58" spans="1:9" s="5" customFormat="1" ht="11.25">
      <c r="A58" s="28">
        <v>2023</v>
      </c>
      <c r="B58" s="183">
        <v>836.45</v>
      </c>
      <c r="C58" s="183">
        <v>59.610464786702202</v>
      </c>
      <c r="D58" s="183">
        <v>896.06046478670225</v>
      </c>
      <c r="E58" s="183">
        <v>94.540664339330107</v>
      </c>
      <c r="F58" s="183">
        <v>801.51980044737218</v>
      </c>
      <c r="G58" s="184">
        <v>2.3780324329068141</v>
      </c>
      <c r="H58" s="184">
        <v>82.3</v>
      </c>
      <c r="I58" s="184">
        <v>67.30895053650876</v>
      </c>
    </row>
    <row r="59" spans="1:9" s="5" customFormat="1" ht="11.25">
      <c r="A59" s="28">
        <v>2024</v>
      </c>
      <c r="B59" s="183">
        <v>571.73</v>
      </c>
      <c r="C59" s="183">
        <v>53.462612255720899</v>
      </c>
      <c r="D59" s="183">
        <v>625.19261225572086</v>
      </c>
      <c r="E59" s="183">
        <v>100.58299260851901</v>
      </c>
      <c r="F59" s="183">
        <v>524.60961964720184</v>
      </c>
      <c r="G59" s="184">
        <v>1.5413559418834313</v>
      </c>
      <c r="H59" s="184">
        <v>93.8</v>
      </c>
      <c r="I59" s="184">
        <v>74.901581876691864</v>
      </c>
    </row>
    <row r="60" spans="1:9" s="5" customFormat="1" ht="11.25">
      <c r="A60" s="4" t="s">
        <v>665</v>
      </c>
      <c r="B60" s="4"/>
    </row>
    <row r="61" spans="1:9">
      <c r="A61" s="5" t="s">
        <v>883</v>
      </c>
      <c r="B61" s="4"/>
      <c r="C61" s="5"/>
      <c r="D61" s="5"/>
      <c r="E61" s="5"/>
      <c r="F61" s="5"/>
      <c r="G61" s="5"/>
      <c r="H61" s="5"/>
      <c r="I61" s="5"/>
    </row>
    <row r="62" spans="1:9">
      <c r="A62" s="4" t="s">
        <v>886</v>
      </c>
      <c r="B62" s="4"/>
      <c r="C62" s="5"/>
      <c r="D62" s="5"/>
      <c r="E62" s="5"/>
      <c r="F62" s="5"/>
      <c r="G62" s="5"/>
      <c r="H62" s="5"/>
      <c r="I62" s="5"/>
    </row>
    <row r="63" spans="1:9">
      <c r="A63" s="4" t="s">
        <v>668</v>
      </c>
      <c r="B63" s="5"/>
      <c r="C63" s="5"/>
      <c r="D63" s="5"/>
      <c r="E63" s="5"/>
      <c r="F63" s="5"/>
      <c r="G63" s="5"/>
      <c r="H63" s="5"/>
      <c r="I63" s="5"/>
    </row>
    <row r="64" spans="1:9">
      <c r="A64"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ustomFormat="1" ht="12"/>
    <row r="88" spans="1:9">
      <c r="A88"/>
      <c r="B88"/>
      <c r="C88"/>
      <c r="D88"/>
      <c r="E88"/>
      <c r="F88"/>
      <c r="G88"/>
      <c r="H88"/>
      <c r="I88"/>
    </row>
    <row r="89" spans="1:9">
      <c r="A89"/>
      <c r="B89"/>
      <c r="C89"/>
      <c r="D89"/>
      <c r="E89"/>
      <c r="F89"/>
      <c r="G89"/>
      <c r="H89"/>
      <c r="I89"/>
    </row>
    <row r="90" spans="1:9">
      <c r="A90"/>
    </row>
  </sheetData>
  <conditionalFormatting sqref="A5:I59">
    <cfRule type="expression" dxfId="159" priority="1">
      <formula>MOD(ROW(),2)=1</formula>
    </cfRule>
  </conditionalFormatting>
  <pageMargins left="0.25" right="0.25" top="0.75" bottom="0.75" header="0.3" footer="0.3"/>
  <pageSetup scale="75"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6BE2-CFB4-4037-BF01-688CA2D16336}">
  <sheetPr>
    <pageSetUpPr fitToPage="1"/>
  </sheetPr>
  <dimension ref="A1:O89"/>
  <sheetViews>
    <sheetView showGridLines="0" zoomScaleNormal="100" workbookViewId="0"/>
  </sheetViews>
  <sheetFormatPr defaultColWidth="9.5703125" defaultRowHeight="14.25"/>
  <cols>
    <col min="1" max="1" width="11.85546875" style="26" customWidth="1"/>
    <col min="2" max="5" width="13.42578125" style="26" customWidth="1"/>
    <col min="6" max="6" width="22.85546875" style="26" customWidth="1"/>
    <col min="7" max="7" width="24.140625" style="26" customWidth="1"/>
    <col min="8" max="8" width="15.28515625" style="26" customWidth="1"/>
    <col min="9" max="9" width="14.7109375" style="26" customWidth="1"/>
    <col min="10" max="14" width="1.85546875" style="26" customWidth="1"/>
    <col min="15" max="15" width="9.5703125" style="26"/>
    <col min="16" max="16" width="12.28515625" style="26" bestFit="1" customWidth="1"/>
    <col min="17" max="17" width="18.140625" style="26" bestFit="1" customWidth="1"/>
    <col min="18" max="18" width="13.28515625" style="26" bestFit="1" customWidth="1"/>
    <col min="19" max="19" width="19.85546875" style="26" bestFit="1" customWidth="1"/>
    <col min="20" max="20" width="13.7109375" style="26" bestFit="1" customWidth="1"/>
    <col min="21" max="21" width="29.85546875" style="26" bestFit="1" customWidth="1"/>
    <col min="22" max="22" width="30.85546875" style="26" bestFit="1" customWidth="1"/>
    <col min="23" max="23" width="25.140625" style="26" bestFit="1" customWidth="1"/>
    <col min="24" max="24" width="26.42578125" style="26" bestFit="1" customWidth="1"/>
    <col min="25" max="25" width="12.140625" style="26" bestFit="1" customWidth="1"/>
    <col min="26" max="16384" width="9.5703125" style="26"/>
  </cols>
  <sheetData>
    <row r="1" spans="1:15" ht="14.25" customHeight="1">
      <c r="A1" s="36" t="s">
        <v>887</v>
      </c>
      <c r="O1" s="16" t="str">
        <f>HYPERLINK("#'"&amp;"Index'!A1","INDEX")</f>
        <v>INDEX</v>
      </c>
    </row>
    <row r="2" spans="1:15">
      <c r="A2" s="163"/>
      <c r="B2" s="164" t="s">
        <v>670</v>
      </c>
      <c r="C2" s="164"/>
      <c r="D2" s="164"/>
      <c r="E2" s="164" t="s">
        <v>882</v>
      </c>
      <c r="F2" s="164"/>
      <c r="G2" s="164"/>
      <c r="H2" s="164" t="s">
        <v>655</v>
      </c>
      <c r="I2" s="164"/>
    </row>
    <row r="3" spans="1:15" ht="17.25" customHeight="1">
      <c r="A3" s="165"/>
      <c r="B3" s="166" t="s">
        <v>672</v>
      </c>
      <c r="C3" s="166"/>
      <c r="D3" s="166"/>
      <c r="E3" s="166"/>
      <c r="F3" s="166"/>
      <c r="G3" s="219" t="s">
        <v>628</v>
      </c>
      <c r="H3" s="166" t="s">
        <v>673</v>
      </c>
      <c r="I3" s="166"/>
    </row>
    <row r="4" spans="1:15" ht="43.5" customHeight="1">
      <c r="A4" s="27" t="s">
        <v>277</v>
      </c>
      <c r="B4" s="27" t="s">
        <v>659</v>
      </c>
      <c r="C4" s="27" t="s">
        <v>660</v>
      </c>
      <c r="D4" s="27" t="s">
        <v>634</v>
      </c>
      <c r="E4" s="27" t="s">
        <v>661</v>
      </c>
      <c r="F4" s="37" t="s">
        <v>662</v>
      </c>
      <c r="G4" s="27" t="s">
        <v>34</v>
      </c>
      <c r="H4" s="37" t="s">
        <v>726</v>
      </c>
      <c r="I4" s="37" t="s">
        <v>690</v>
      </c>
    </row>
    <row r="5" spans="1:15" ht="15" customHeight="1">
      <c r="A5" s="28">
        <v>1970</v>
      </c>
      <c r="B5" s="183">
        <v>246.32599999999999</v>
      </c>
      <c r="C5" s="183">
        <v>26.193000000000001</v>
      </c>
      <c r="D5" s="183">
        <v>272.51900000000001</v>
      </c>
      <c r="E5" s="183" t="s">
        <v>273</v>
      </c>
      <c r="F5" s="183">
        <v>272.51900000000001</v>
      </c>
      <c r="G5" s="184">
        <v>1.3290238573630104</v>
      </c>
      <c r="H5" s="184">
        <v>12.095238095238095</v>
      </c>
      <c r="I5" s="184">
        <v>59.918944294253919</v>
      </c>
    </row>
    <row r="6" spans="1:15" ht="11.1" customHeight="1">
      <c r="A6" s="28">
        <v>1971</v>
      </c>
      <c r="B6" s="183">
        <v>260.17200000000003</v>
      </c>
      <c r="C6" s="183">
        <v>29.376999999999999</v>
      </c>
      <c r="D6" s="183">
        <v>289.54900000000004</v>
      </c>
      <c r="E6" s="183" t="s">
        <v>273</v>
      </c>
      <c r="F6" s="183">
        <v>289.54900000000004</v>
      </c>
      <c r="G6" s="184">
        <v>1.39433499790524</v>
      </c>
      <c r="H6" s="184">
        <v>11.30952380952381</v>
      </c>
      <c r="I6" s="184">
        <v>53.319144828267461</v>
      </c>
    </row>
    <row r="7" spans="1:15" ht="11.1" customHeight="1">
      <c r="A7" s="28">
        <v>1972</v>
      </c>
      <c r="B7" s="183">
        <v>270.78399999999999</v>
      </c>
      <c r="C7" s="183">
        <v>38.494999999999997</v>
      </c>
      <c r="D7" s="183">
        <v>309.279</v>
      </c>
      <c r="E7" s="183" t="s">
        <v>273</v>
      </c>
      <c r="F7" s="183">
        <v>309.279</v>
      </c>
      <c r="G7" s="184">
        <v>1.4734868696878456</v>
      </c>
      <c r="H7" s="184">
        <v>13.190476190476192</v>
      </c>
      <c r="I7" s="184">
        <v>59.609888785593782</v>
      </c>
    </row>
    <row r="8" spans="1:15" ht="11.1" customHeight="1">
      <c r="A8" s="28">
        <v>1973</v>
      </c>
      <c r="B8" s="183">
        <v>282.202</v>
      </c>
      <c r="C8" s="183">
        <v>39.636000000000003</v>
      </c>
      <c r="D8" s="183">
        <v>321.83800000000002</v>
      </c>
      <c r="E8" s="183" t="s">
        <v>273</v>
      </c>
      <c r="F8" s="183">
        <v>321.83800000000002</v>
      </c>
      <c r="G8" s="184">
        <v>1.5187556923018846</v>
      </c>
      <c r="H8" s="184">
        <v>13.071428571428573</v>
      </c>
      <c r="I8" s="184">
        <v>56.004406904149839</v>
      </c>
    </row>
    <row r="9" spans="1:15" ht="11.1" customHeight="1">
      <c r="A9" s="28">
        <v>1974</v>
      </c>
      <c r="B9" s="183">
        <v>296.50799999999998</v>
      </c>
      <c r="C9" s="183">
        <v>42.645000000000003</v>
      </c>
      <c r="D9" s="183">
        <v>339.15299999999996</v>
      </c>
      <c r="E9" s="183" t="s">
        <v>273</v>
      </c>
      <c r="F9" s="183">
        <v>339.15299999999996</v>
      </c>
      <c r="G9" s="184">
        <v>1.5859090781561249</v>
      </c>
      <c r="H9" s="184">
        <v>13.761904761904761</v>
      </c>
      <c r="I9" s="184">
        <v>54.108298977371874</v>
      </c>
    </row>
    <row r="10" spans="1:15" ht="11.1" customHeight="1">
      <c r="A10" s="28">
        <v>1975</v>
      </c>
      <c r="B10" s="183">
        <v>323.08100000000002</v>
      </c>
      <c r="C10" s="183">
        <v>37.090000000000003</v>
      </c>
      <c r="D10" s="183">
        <v>360.17100000000005</v>
      </c>
      <c r="E10" s="183" t="s">
        <v>273</v>
      </c>
      <c r="F10" s="183">
        <v>360.17100000000005</v>
      </c>
      <c r="G10" s="184">
        <v>1.6676667916822938</v>
      </c>
      <c r="H10" s="184">
        <v>14.619047619047617</v>
      </c>
      <c r="I10" s="184">
        <v>52.594069718835868</v>
      </c>
    </row>
    <row r="11" spans="1:15" ht="11.1" customHeight="1">
      <c r="A11" s="28">
        <v>1976</v>
      </c>
      <c r="B11" s="183">
        <v>334.94299999999998</v>
      </c>
      <c r="C11" s="183">
        <v>51.551000000000002</v>
      </c>
      <c r="D11" s="183">
        <v>386.49399999999997</v>
      </c>
      <c r="E11" s="183" t="s">
        <v>273</v>
      </c>
      <c r="F11" s="183">
        <v>386.49399999999997</v>
      </c>
      <c r="G11" s="184">
        <v>1.7726236613387758</v>
      </c>
      <c r="H11" s="184">
        <v>15.547619047619049</v>
      </c>
      <c r="I11" s="184">
        <v>53.014693107440401</v>
      </c>
    </row>
    <row r="12" spans="1:15" ht="11.1" customHeight="1">
      <c r="A12" s="28">
        <v>1977</v>
      </c>
      <c r="B12" s="183">
        <v>353.75100000000003</v>
      </c>
      <c r="C12" s="183">
        <v>67.786000000000001</v>
      </c>
      <c r="D12" s="183">
        <v>421.53700000000003</v>
      </c>
      <c r="E12" s="183" t="s">
        <v>273</v>
      </c>
      <c r="F12" s="183">
        <v>421.53700000000003</v>
      </c>
      <c r="G12" s="184">
        <v>1.9139979749272382</v>
      </c>
      <c r="H12" s="184">
        <v>14.023809523809522</v>
      </c>
      <c r="I12" s="184">
        <v>45.021700612570299</v>
      </c>
    </row>
    <row r="13" spans="1:15" ht="11.1" customHeight="1">
      <c r="A13" s="28">
        <v>1978</v>
      </c>
      <c r="B13" s="183">
        <v>359.072</v>
      </c>
      <c r="C13" s="183">
        <v>81.644999999999996</v>
      </c>
      <c r="D13" s="183">
        <v>440.71699999999998</v>
      </c>
      <c r="E13" s="183" t="s">
        <v>273</v>
      </c>
      <c r="F13" s="183">
        <v>440.71699999999998</v>
      </c>
      <c r="G13" s="184">
        <v>1.9799941595345596</v>
      </c>
      <c r="H13" s="184">
        <v>10.190476190476192</v>
      </c>
      <c r="I13" s="184">
        <v>30.566232311935547</v>
      </c>
    </row>
    <row r="14" spans="1:15" ht="11.1" customHeight="1">
      <c r="A14" s="28">
        <v>1979</v>
      </c>
      <c r="B14" s="183">
        <v>391.28595000000001</v>
      </c>
      <c r="C14" s="183">
        <v>93.807000000000002</v>
      </c>
      <c r="D14" s="183">
        <v>485.09295000000003</v>
      </c>
      <c r="E14" s="183" t="s">
        <v>273</v>
      </c>
      <c r="F14" s="183">
        <v>485.09295000000003</v>
      </c>
      <c r="G14" s="184">
        <v>2.1554417808980029</v>
      </c>
      <c r="H14" s="184">
        <v>17.88095238095238</v>
      </c>
      <c r="I14" s="184">
        <v>49.526236375338968</v>
      </c>
    </row>
    <row r="15" spans="1:15" ht="15" customHeight="1">
      <c r="A15" s="28">
        <v>1980</v>
      </c>
      <c r="B15" s="183">
        <v>438.66890000000001</v>
      </c>
      <c r="C15" s="183">
        <v>86.912000000000006</v>
      </c>
      <c r="D15" s="183">
        <v>525.58090000000004</v>
      </c>
      <c r="E15" s="183" t="s">
        <v>273</v>
      </c>
      <c r="F15" s="183">
        <v>525.58090000000004</v>
      </c>
      <c r="G15" s="184">
        <v>2.3079529785795212</v>
      </c>
      <c r="H15" s="184">
        <v>22.142857142857146</v>
      </c>
      <c r="I15" s="184">
        <v>56.235827664399096</v>
      </c>
    </row>
    <row r="16" spans="1:15" ht="11.1" customHeight="1">
      <c r="A16" s="28">
        <v>1981</v>
      </c>
      <c r="B16" s="183">
        <v>453.76985000000002</v>
      </c>
      <c r="C16" s="183">
        <v>80.867999999999995</v>
      </c>
      <c r="D16" s="183">
        <v>534.63785000000007</v>
      </c>
      <c r="E16" s="183" t="s">
        <v>273</v>
      </c>
      <c r="F16" s="183">
        <v>534.63785000000007</v>
      </c>
      <c r="G16" s="184">
        <v>2.3248560656792745</v>
      </c>
      <c r="H16" s="184">
        <v>23.142857142857146</v>
      </c>
      <c r="I16" s="184">
        <v>53.705692803437174</v>
      </c>
    </row>
    <row r="17" spans="1:9" ht="11.1" customHeight="1">
      <c r="A17" s="28">
        <v>1982</v>
      </c>
      <c r="B17" s="183">
        <v>466.22800000000001</v>
      </c>
      <c r="C17" s="183">
        <v>104.21</v>
      </c>
      <c r="D17" s="183">
        <v>570.43799999999999</v>
      </c>
      <c r="E17" s="183" t="s">
        <v>273</v>
      </c>
      <c r="F17" s="183">
        <v>570.43799999999999</v>
      </c>
      <c r="G17" s="184">
        <v>2.4567936327458786</v>
      </c>
      <c r="H17" s="184">
        <v>23.071428571428569</v>
      </c>
      <c r="I17" s="184">
        <v>50.422739250433978</v>
      </c>
    </row>
    <row r="18" spans="1:9" ht="11.1" customHeight="1">
      <c r="A18" s="28">
        <v>1983</v>
      </c>
      <c r="B18" s="183">
        <v>484.10360000000003</v>
      </c>
      <c r="C18" s="183">
        <v>114.813</v>
      </c>
      <c r="D18" s="183">
        <v>598.91660000000002</v>
      </c>
      <c r="E18" s="183" t="s">
        <v>273</v>
      </c>
      <c r="F18" s="183">
        <v>598.91660000000002</v>
      </c>
      <c r="G18" s="184">
        <v>2.5561191086907349</v>
      </c>
      <c r="H18" s="184">
        <v>26.476190476190474</v>
      </c>
      <c r="I18" s="184">
        <v>55.686592651573186</v>
      </c>
    </row>
    <row r="19" spans="1:9" ht="11.1" customHeight="1">
      <c r="A19" s="28">
        <v>1984</v>
      </c>
      <c r="B19" s="183">
        <v>487.19720000000001</v>
      </c>
      <c r="C19" s="183">
        <v>133.209</v>
      </c>
      <c r="D19" s="183">
        <v>620.40620000000001</v>
      </c>
      <c r="E19" s="183" t="s">
        <v>273</v>
      </c>
      <c r="F19" s="183">
        <v>620.40620000000001</v>
      </c>
      <c r="G19" s="184">
        <v>2.624969113341344</v>
      </c>
      <c r="H19" s="184">
        <v>24.095238095238095</v>
      </c>
      <c r="I19" s="184">
        <v>48.912423562255078</v>
      </c>
    </row>
    <row r="20" spans="1:9" ht="11.1" customHeight="1">
      <c r="A20" s="28">
        <v>1985</v>
      </c>
      <c r="B20" s="183">
        <v>515.22680000000003</v>
      </c>
      <c r="C20" s="183">
        <v>122.05500000000001</v>
      </c>
      <c r="D20" s="183">
        <v>637.28179999999998</v>
      </c>
      <c r="E20" s="183" t="s">
        <v>273</v>
      </c>
      <c r="F20" s="183">
        <v>637.28179999999998</v>
      </c>
      <c r="G20" s="184">
        <v>2.6724220643613763</v>
      </c>
      <c r="H20" s="184">
        <v>26.190476190476193</v>
      </c>
      <c r="I20" s="184">
        <v>51.534751757100793</v>
      </c>
    </row>
    <row r="21" spans="1:9" ht="11.1" customHeight="1">
      <c r="A21" s="28">
        <v>1986</v>
      </c>
      <c r="B21" s="183">
        <v>541.68040000000008</v>
      </c>
      <c r="C21" s="183">
        <v>126.194</v>
      </c>
      <c r="D21" s="183">
        <v>667.87440000000004</v>
      </c>
      <c r="E21" s="183" t="s">
        <v>273</v>
      </c>
      <c r="F21" s="183">
        <v>667.87440000000004</v>
      </c>
      <c r="G21" s="184">
        <v>2.7752820474463018</v>
      </c>
      <c r="H21" s="184">
        <v>30</v>
      </c>
      <c r="I21" s="184">
        <v>57.859209257473474</v>
      </c>
    </row>
    <row r="22" spans="1:9" ht="11.1" customHeight="1">
      <c r="A22" s="28">
        <v>1987</v>
      </c>
      <c r="B22" s="183">
        <v>546.02699999999993</v>
      </c>
      <c r="C22" s="183">
        <v>153.09100000000001</v>
      </c>
      <c r="D22" s="183">
        <v>699.11799999999994</v>
      </c>
      <c r="E22" s="183" t="s">
        <v>273</v>
      </c>
      <c r="F22" s="183">
        <v>699.11799999999994</v>
      </c>
      <c r="G22" s="184">
        <v>2.8793512462727135</v>
      </c>
      <c r="H22" s="184">
        <v>29.285714285714288</v>
      </c>
      <c r="I22" s="184">
        <v>55.125012772868821</v>
      </c>
    </row>
    <row r="23" spans="1:9" ht="11.1" customHeight="1">
      <c r="A23" s="28">
        <v>1988</v>
      </c>
      <c r="B23" s="183">
        <v>612.44479999999999</v>
      </c>
      <c r="C23" s="183">
        <v>141.60400000000001</v>
      </c>
      <c r="D23" s="183">
        <v>754.04880000000003</v>
      </c>
      <c r="E23" s="183" t="s">
        <v>273</v>
      </c>
      <c r="F23" s="183">
        <v>754.04880000000003</v>
      </c>
      <c r="G23" s="184">
        <v>3.0774864195313874</v>
      </c>
      <c r="H23" s="184">
        <v>28.095238095238095</v>
      </c>
      <c r="I23" s="184">
        <v>51.07946492961856</v>
      </c>
    </row>
    <row r="24" spans="1:9" ht="11.1" customHeight="1">
      <c r="A24" s="28">
        <v>1989</v>
      </c>
      <c r="B24" s="183">
        <v>661.93960000000004</v>
      </c>
      <c r="C24" s="183">
        <v>194.118325</v>
      </c>
      <c r="D24" s="183">
        <v>856.05792500000007</v>
      </c>
      <c r="E24" s="183">
        <v>2.2546500000000003</v>
      </c>
      <c r="F24" s="183">
        <v>853.8032750000001</v>
      </c>
      <c r="G24" s="184">
        <v>3.4519138480322793</v>
      </c>
      <c r="H24" s="184">
        <v>22.61904761904762</v>
      </c>
      <c r="I24" s="184">
        <v>39.572154199771902</v>
      </c>
    </row>
    <row r="25" spans="1:9" ht="15" customHeight="1">
      <c r="A25" s="28">
        <v>1990</v>
      </c>
      <c r="B25" s="183">
        <v>693.22240000000011</v>
      </c>
      <c r="C25" s="183">
        <v>193.05455899999998</v>
      </c>
      <c r="D25" s="183">
        <v>886.27695900000003</v>
      </c>
      <c r="E25" s="183">
        <v>9.3955079789999996</v>
      </c>
      <c r="F25" s="183">
        <v>876.88145102100009</v>
      </c>
      <c r="G25" s="184">
        <v>3.5056748077854896</v>
      </c>
      <c r="H25" s="184">
        <v>21.904761904761902</v>
      </c>
      <c r="I25" s="184">
        <v>36.934530333285956</v>
      </c>
    </row>
    <row r="26" spans="1:9" ht="11.1" customHeight="1">
      <c r="A26" s="28">
        <v>1991</v>
      </c>
      <c r="B26" s="183">
        <v>737.5652</v>
      </c>
      <c r="C26" s="183">
        <v>202.78880900000001</v>
      </c>
      <c r="D26" s="183">
        <v>940.35400900000002</v>
      </c>
      <c r="E26" s="183">
        <v>9.5635465410000009</v>
      </c>
      <c r="F26" s="183">
        <v>930.79046245899997</v>
      </c>
      <c r="G26" s="184">
        <v>3.6718586409052714</v>
      </c>
      <c r="H26" s="184">
        <v>31.666666666666671</v>
      </c>
      <c r="I26" s="184">
        <v>51.655982034593208</v>
      </c>
    </row>
    <row r="27" spans="1:9" ht="11.1" customHeight="1">
      <c r="A27" s="28">
        <v>1992</v>
      </c>
      <c r="B27" s="183">
        <v>762.46199999999999</v>
      </c>
      <c r="C27" s="183">
        <v>227.336792</v>
      </c>
      <c r="D27" s="183">
        <v>989.79879200000005</v>
      </c>
      <c r="E27" s="183">
        <v>12.078967916000002</v>
      </c>
      <c r="F27" s="183">
        <v>977.71982408400004</v>
      </c>
      <c r="G27" s="184">
        <v>3.8059270519513886</v>
      </c>
      <c r="H27" s="184">
        <v>25.357142857142854</v>
      </c>
      <c r="I27" s="184">
        <v>40.441369128311919</v>
      </c>
    </row>
    <row r="28" spans="1:9" ht="11.1" customHeight="1">
      <c r="A28" s="28">
        <v>1993</v>
      </c>
      <c r="B28" s="183">
        <v>755.98</v>
      </c>
      <c r="C28" s="183">
        <v>242.92199099999999</v>
      </c>
      <c r="D28" s="183">
        <v>998.90199099999995</v>
      </c>
      <c r="E28" s="183">
        <v>13.939601057000001</v>
      </c>
      <c r="F28" s="183">
        <v>984.96238994299995</v>
      </c>
      <c r="G28" s="184">
        <v>3.7846050602024937</v>
      </c>
      <c r="H28" s="184">
        <v>21.904761904761902</v>
      </c>
      <c r="I28" s="184">
        <v>34.125413863375194</v>
      </c>
    </row>
    <row r="29" spans="1:9" ht="11.1" customHeight="1">
      <c r="A29" s="28">
        <v>1994</v>
      </c>
      <c r="B29" s="183">
        <v>785.65200000000004</v>
      </c>
      <c r="C29" s="183">
        <v>262.719379</v>
      </c>
      <c r="D29" s="183">
        <v>1048.3713790000002</v>
      </c>
      <c r="E29" s="183">
        <v>13.132931261</v>
      </c>
      <c r="F29" s="183">
        <v>1035.2384477390001</v>
      </c>
      <c r="G29" s="184">
        <v>3.929753138291654</v>
      </c>
      <c r="H29" s="184">
        <v>22.61904761904762</v>
      </c>
      <c r="I29" s="184">
        <v>34.502871728492181</v>
      </c>
    </row>
    <row r="30" spans="1:9" ht="11.1" customHeight="1">
      <c r="A30" s="28">
        <v>1995</v>
      </c>
      <c r="B30" s="183">
        <v>713.90600000000006</v>
      </c>
      <c r="C30" s="183">
        <v>298.73172800000003</v>
      </c>
      <c r="D30" s="183">
        <v>1012.6377280000002</v>
      </c>
      <c r="E30" s="183">
        <v>14.177237928999999</v>
      </c>
      <c r="F30" s="183">
        <v>998.46049007100021</v>
      </c>
      <c r="G30" s="184">
        <v>3.7457672845620267</v>
      </c>
      <c r="H30" s="184">
        <v>31.595238095238091</v>
      </c>
      <c r="I30" s="184">
        <v>47.20427605999744</v>
      </c>
    </row>
    <row r="31" spans="1:9" ht="11.1" customHeight="1">
      <c r="A31" s="28">
        <v>1996</v>
      </c>
      <c r="B31" s="183">
        <v>662.96600000000001</v>
      </c>
      <c r="C31" s="183">
        <v>345.80579999999998</v>
      </c>
      <c r="D31" s="183">
        <v>1008.7718</v>
      </c>
      <c r="E31" s="183">
        <v>13.808976000000003</v>
      </c>
      <c r="F31" s="183">
        <v>994.96282399999996</v>
      </c>
      <c r="G31" s="184">
        <v>3.6895980004969093</v>
      </c>
      <c r="H31" s="184">
        <v>32.238095238095241</v>
      </c>
      <c r="I31" s="184">
        <v>47.300450786570863</v>
      </c>
    </row>
    <row r="32" spans="1:9" ht="11.1" customHeight="1">
      <c r="A32" s="28">
        <v>1997</v>
      </c>
      <c r="B32" s="183">
        <v>714.71199999999999</v>
      </c>
      <c r="C32" s="183">
        <v>349.68843400000003</v>
      </c>
      <c r="D32" s="183">
        <v>1064.4004340000001</v>
      </c>
      <c r="E32" s="183">
        <v>13.565438022</v>
      </c>
      <c r="F32" s="183">
        <v>1050.8349959780001</v>
      </c>
      <c r="G32" s="184">
        <v>3.8504536113399195</v>
      </c>
      <c r="H32" s="184">
        <v>27.761904761904759</v>
      </c>
      <c r="I32" s="184">
        <v>40.038513891235347</v>
      </c>
    </row>
    <row r="33" spans="1:9" ht="11.1" customHeight="1">
      <c r="A33" s="28">
        <v>1998</v>
      </c>
      <c r="B33" s="183">
        <v>754.03933333333339</v>
      </c>
      <c r="C33" s="183">
        <v>408.588121</v>
      </c>
      <c r="D33" s="183">
        <v>1162.6274543333334</v>
      </c>
      <c r="E33" s="183">
        <v>13.916377811000002</v>
      </c>
      <c r="F33" s="183">
        <v>1148.7110765223333</v>
      </c>
      <c r="G33" s="184">
        <v>4.1602632110618156</v>
      </c>
      <c r="H33" s="184">
        <v>40.714285714285722</v>
      </c>
      <c r="I33" s="184">
        <v>58.078636435887312</v>
      </c>
    </row>
    <row r="34" spans="1:9" ht="11.1" customHeight="1">
      <c r="A34" s="28">
        <v>1999</v>
      </c>
      <c r="B34" s="183">
        <v>781.08346666666671</v>
      </c>
      <c r="C34" s="183">
        <v>378.42558199999996</v>
      </c>
      <c r="D34" s="183">
        <v>1159.5090486666668</v>
      </c>
      <c r="E34" s="183">
        <v>14.975014730000003</v>
      </c>
      <c r="F34" s="183">
        <v>1144.5340339366667</v>
      </c>
      <c r="G34" s="184">
        <v>4.0979395762067581</v>
      </c>
      <c r="H34" s="184">
        <v>36.30952380952381</v>
      </c>
      <c r="I34" s="184">
        <v>51.079742008783704</v>
      </c>
    </row>
    <row r="35" spans="1:9" ht="15" customHeight="1">
      <c r="A35" s="28">
        <v>2000</v>
      </c>
      <c r="B35" s="183">
        <v>881.2</v>
      </c>
      <c r="C35" s="183">
        <v>386.23858000000001</v>
      </c>
      <c r="D35" s="183">
        <v>1267.43858</v>
      </c>
      <c r="E35" s="183">
        <v>16.238898903999999</v>
      </c>
      <c r="F35" s="183">
        <v>1251.1996810959999</v>
      </c>
      <c r="G35" s="184">
        <v>4.4308357259692999</v>
      </c>
      <c r="H35" s="184">
        <v>23.9</v>
      </c>
      <c r="I35" s="184">
        <v>32.870758778143006</v>
      </c>
    </row>
    <row r="36" spans="1:9" ht="11.1" customHeight="1">
      <c r="A36" s="28">
        <v>2001</v>
      </c>
      <c r="B36" s="183">
        <v>779.1</v>
      </c>
      <c r="C36" s="183">
        <v>435.42414000000002</v>
      </c>
      <c r="D36" s="183">
        <v>1214.52414</v>
      </c>
      <c r="E36" s="183">
        <v>17.115547969000005</v>
      </c>
      <c r="F36" s="183">
        <v>1197.4085920309999</v>
      </c>
      <c r="G36" s="184">
        <v>4.1968830716529153</v>
      </c>
      <c r="H36" s="184">
        <v>22.2</v>
      </c>
      <c r="I36" s="184">
        <v>29.844726759427303</v>
      </c>
    </row>
    <row r="37" spans="1:9" ht="11.1" customHeight="1">
      <c r="A37" s="28">
        <v>2002</v>
      </c>
      <c r="B37" s="183">
        <v>879.2</v>
      </c>
      <c r="C37" s="183">
        <v>464.92568</v>
      </c>
      <c r="D37" s="183">
        <v>1344.1256800000001</v>
      </c>
      <c r="E37" s="183">
        <v>16.544521846999999</v>
      </c>
      <c r="F37" s="183">
        <v>1327.5811581530002</v>
      </c>
      <c r="G37" s="184">
        <v>4.6079797185238327</v>
      </c>
      <c r="H37" s="184">
        <v>23.1</v>
      </c>
      <c r="I37" s="184">
        <v>30.596026490066226</v>
      </c>
    </row>
    <row r="38" spans="1:9" ht="11.1" customHeight="1">
      <c r="A38" s="28">
        <v>2003</v>
      </c>
      <c r="B38" s="183">
        <v>731.8</v>
      </c>
      <c r="C38" s="183">
        <v>531.28276000000005</v>
      </c>
      <c r="D38" s="183">
        <v>1263.08276</v>
      </c>
      <c r="E38" s="183">
        <v>16.738137969</v>
      </c>
      <c r="F38" s="183">
        <v>1246.344622031</v>
      </c>
      <c r="G38" s="184">
        <v>4.2856275035096152</v>
      </c>
      <c r="H38" s="184">
        <v>25.6</v>
      </c>
      <c r="I38" s="184">
        <v>33.241572741910353</v>
      </c>
    </row>
    <row r="39" spans="1:9" ht="11.1" customHeight="1">
      <c r="A39" s="28">
        <v>2004</v>
      </c>
      <c r="B39" s="183">
        <v>720.2</v>
      </c>
      <c r="C39" s="183">
        <v>545.79498000000001</v>
      </c>
      <c r="D39" s="183">
        <v>1265.9949799999999</v>
      </c>
      <c r="E39" s="183">
        <v>16.044200538999998</v>
      </c>
      <c r="F39" s="183">
        <v>1249.9507794609999</v>
      </c>
      <c r="G39" s="184">
        <v>4.2593103440249243</v>
      </c>
      <c r="H39" s="184">
        <v>28.7</v>
      </c>
      <c r="I39" s="184">
        <v>36.297411121931475</v>
      </c>
    </row>
    <row r="40" spans="1:9" ht="11.1" customHeight="1">
      <c r="A40" s="28">
        <v>2005</v>
      </c>
      <c r="B40" s="183">
        <v>743.9</v>
      </c>
      <c r="C40" s="183">
        <v>580.31258000000003</v>
      </c>
      <c r="D40" s="183">
        <v>1324.2125799999999</v>
      </c>
      <c r="E40" s="183">
        <v>15.981802682000001</v>
      </c>
      <c r="F40" s="183">
        <v>1308.2307773179998</v>
      </c>
      <c r="G40" s="184">
        <v>4.416919851928558</v>
      </c>
      <c r="H40" s="184">
        <v>25.8</v>
      </c>
      <c r="I40" s="184">
        <v>31.642076603259866</v>
      </c>
    </row>
    <row r="41" spans="1:9" ht="11.1" customHeight="1">
      <c r="A41" s="28">
        <v>2006</v>
      </c>
      <c r="B41" s="183">
        <v>794.6</v>
      </c>
      <c r="C41" s="183">
        <v>591.35416000000009</v>
      </c>
      <c r="D41" s="183">
        <v>1385.9541600000002</v>
      </c>
      <c r="E41" s="183">
        <v>17.571144003000001</v>
      </c>
      <c r="F41" s="183">
        <v>1368.3830159970003</v>
      </c>
      <c r="G41" s="184">
        <v>4.5765957300474014</v>
      </c>
      <c r="H41" s="184">
        <v>24.2</v>
      </c>
      <c r="I41" s="184">
        <v>28.783823966696399</v>
      </c>
    </row>
    <row r="42" spans="1:9" ht="11.1" customHeight="1">
      <c r="A42" s="28">
        <v>2007</v>
      </c>
      <c r="B42" s="183">
        <v>626.6</v>
      </c>
      <c r="C42" s="183">
        <v>632.19438000000002</v>
      </c>
      <c r="D42" s="183">
        <v>1258.79438</v>
      </c>
      <c r="E42" s="183">
        <v>12.919530033000001</v>
      </c>
      <c r="F42" s="183">
        <v>1245.874849967</v>
      </c>
      <c r="G42" s="184">
        <v>4.1253599037491959</v>
      </c>
      <c r="H42" s="184">
        <v>27.8</v>
      </c>
      <c r="I42" s="184">
        <v>32.193811376690753</v>
      </c>
    </row>
    <row r="43" spans="1:9" ht="11.1" customHeight="1">
      <c r="A43" s="28">
        <v>2008</v>
      </c>
      <c r="B43" s="183">
        <v>668.7</v>
      </c>
      <c r="C43" s="183">
        <v>607.80554400000005</v>
      </c>
      <c r="D43" s="183">
        <v>1276.5055440000001</v>
      </c>
      <c r="E43" s="183">
        <v>12.856297285</v>
      </c>
      <c r="F43" s="183">
        <v>1263.6492467150001</v>
      </c>
      <c r="G43" s="184">
        <v>4.1458613165960898</v>
      </c>
      <c r="H43" s="184">
        <v>30.5</v>
      </c>
      <c r="I43" s="184">
        <v>34.668151903338376</v>
      </c>
    </row>
    <row r="44" spans="1:9" ht="11.1" customHeight="1">
      <c r="A44" s="28">
        <v>2009</v>
      </c>
      <c r="B44" s="183">
        <v>721.9</v>
      </c>
      <c r="C44" s="183">
        <v>642.02252899999996</v>
      </c>
      <c r="D44" s="183">
        <v>1363.9225289999999</v>
      </c>
      <c r="E44" s="183">
        <v>13.973534016999999</v>
      </c>
      <c r="F44" s="183">
        <v>1349.9489949829999</v>
      </c>
      <c r="G44" s="184">
        <v>4.3909432839035603</v>
      </c>
      <c r="H44" s="184">
        <v>27.9</v>
      </c>
      <c r="I44" s="184">
        <v>31.505132287679121</v>
      </c>
    </row>
    <row r="45" spans="1:9" ht="15" customHeight="1">
      <c r="A45" s="28">
        <v>2010</v>
      </c>
      <c r="B45" s="183">
        <v>654.20000000000005</v>
      </c>
      <c r="C45" s="183">
        <v>698.56264815568011</v>
      </c>
      <c r="D45" s="183">
        <v>1352.7626481556802</v>
      </c>
      <c r="E45" s="183">
        <v>16.487344993000004</v>
      </c>
      <c r="F45" s="183">
        <v>1336.2753031626801</v>
      </c>
      <c r="G45" s="184">
        <v>4.3141660274563538</v>
      </c>
      <c r="H45" s="184">
        <v>30.4</v>
      </c>
      <c r="I45" s="184">
        <v>33.921378279159555</v>
      </c>
    </row>
    <row r="46" spans="1:9" ht="11.1" customHeight="1">
      <c r="A46" s="28">
        <v>2011</v>
      </c>
      <c r="B46" s="183">
        <v>704.3</v>
      </c>
      <c r="C46" s="183">
        <v>684.08866087892</v>
      </c>
      <c r="D46" s="183">
        <v>1388.3886608789198</v>
      </c>
      <c r="E46" s="183">
        <v>17.332057597000002</v>
      </c>
      <c r="F46" s="183">
        <v>1371.0566032819199</v>
      </c>
      <c r="G46" s="184">
        <v>4.3947796330238047</v>
      </c>
      <c r="H46" s="184">
        <v>34.299999999999997</v>
      </c>
      <c r="I46" s="184">
        <v>37.500273325607331</v>
      </c>
    </row>
    <row r="47" spans="1:9" ht="11.1" customHeight="1">
      <c r="A47" s="28">
        <v>2012</v>
      </c>
      <c r="B47" s="183">
        <v>736.9</v>
      </c>
      <c r="C47" s="183">
        <v>742.21432036686019</v>
      </c>
      <c r="D47" s="183">
        <v>1479.1143203668603</v>
      </c>
      <c r="E47" s="183">
        <v>19.650101147060997</v>
      </c>
      <c r="F47" s="183">
        <v>1459.4642192197994</v>
      </c>
      <c r="G47" s="184">
        <v>4.6454962711961478</v>
      </c>
      <c r="H47" s="184">
        <v>31.8</v>
      </c>
      <c r="I47" s="184">
        <v>34.128960247273973</v>
      </c>
    </row>
    <row r="48" spans="1:9" ht="11.1" customHeight="1">
      <c r="A48" s="28">
        <v>2013</v>
      </c>
      <c r="B48" s="183">
        <v>614.9</v>
      </c>
      <c r="C48" s="183">
        <v>807.41029981194015</v>
      </c>
      <c r="D48" s="183">
        <v>1422.3102998119402</v>
      </c>
      <c r="E48" s="183">
        <v>18.939431859039995</v>
      </c>
      <c r="F48" s="183">
        <v>1403.3708679529002</v>
      </c>
      <c r="G48" s="184">
        <v>4.436908285586048</v>
      </c>
      <c r="H48" s="184">
        <v>37.200000000000003</v>
      </c>
      <c r="I48" s="184">
        <v>39.246302196526919</v>
      </c>
    </row>
    <row r="49" spans="1:9" ht="11.1" customHeight="1">
      <c r="A49" s="28">
        <v>2014</v>
      </c>
      <c r="B49" s="183">
        <v>601.70000000000005</v>
      </c>
      <c r="C49" s="183">
        <v>888.47575351524029</v>
      </c>
      <c r="D49" s="183">
        <v>1490.1757535152403</v>
      </c>
      <c r="E49" s="183">
        <v>25.670642017943997</v>
      </c>
      <c r="F49" s="183">
        <v>1464.5051114972964</v>
      </c>
      <c r="G49" s="184">
        <v>4.5970214998674228</v>
      </c>
      <c r="H49" s="184">
        <v>31.2</v>
      </c>
      <c r="I49" s="184">
        <v>32.353063171429753</v>
      </c>
    </row>
    <row r="50" spans="1:9" ht="11.1" customHeight="1">
      <c r="A50" s="28">
        <v>2015</v>
      </c>
      <c r="B50" s="183">
        <v>601.6</v>
      </c>
      <c r="C50" s="183">
        <v>914.97989357104007</v>
      </c>
      <c r="D50" s="183">
        <v>1516.57989357104</v>
      </c>
      <c r="E50" s="183">
        <v>26.663605070564</v>
      </c>
      <c r="F50" s="183">
        <v>1489.916288500476</v>
      </c>
      <c r="G50" s="184">
        <v>4.6433540817856347</v>
      </c>
      <c r="H50" s="184">
        <v>29</v>
      </c>
      <c r="I50" s="184">
        <v>29.811774622983851</v>
      </c>
    </row>
    <row r="51" spans="1:9" ht="11.1" customHeight="1">
      <c r="A51" s="28">
        <v>2016</v>
      </c>
      <c r="B51" s="183">
        <v>815.62</v>
      </c>
      <c r="C51" s="183">
        <v>1067.0427269293</v>
      </c>
      <c r="D51" s="183">
        <v>1882.6627269292999</v>
      </c>
      <c r="E51" s="183">
        <v>30.084337554963998</v>
      </c>
      <c r="F51" s="183">
        <v>1852.578389374336</v>
      </c>
      <c r="G51" s="184">
        <v>5.7326791485199804</v>
      </c>
      <c r="H51" s="184">
        <v>24.5</v>
      </c>
      <c r="I51" s="184">
        <v>24.947051156728577</v>
      </c>
    </row>
    <row r="52" spans="1:9" ht="11.1" customHeight="1">
      <c r="A52" s="28">
        <v>2017</v>
      </c>
      <c r="B52" s="183">
        <v>800.91</v>
      </c>
      <c r="C52" s="183">
        <v>1077.235359997765</v>
      </c>
      <c r="D52" s="183">
        <v>1878.1453599977649</v>
      </c>
      <c r="E52" s="183">
        <v>28.763496947074643</v>
      </c>
      <c r="F52" s="183">
        <v>1849.3818630506903</v>
      </c>
      <c r="G52" s="184">
        <v>5.6868006508080136</v>
      </c>
      <c r="H52" s="184">
        <v>29.6</v>
      </c>
      <c r="I52" s="184">
        <v>29.600000000000005</v>
      </c>
    </row>
    <row r="53" spans="1:9" ht="11.1" customHeight="1">
      <c r="A53" s="28">
        <v>2018</v>
      </c>
      <c r="B53" s="183">
        <v>741.92000000000007</v>
      </c>
      <c r="C53" s="183">
        <v>1128.7848448347381</v>
      </c>
      <c r="D53" s="183">
        <v>1870.7048448347382</v>
      </c>
      <c r="E53" s="183">
        <v>23.737613795756282</v>
      </c>
      <c r="F53" s="183">
        <v>1846.9672310389819</v>
      </c>
      <c r="G53" s="184">
        <v>5.6495312874788421</v>
      </c>
      <c r="H53" s="184">
        <v>27.7</v>
      </c>
      <c r="I53" s="184">
        <v>27.079870955127578</v>
      </c>
    </row>
    <row r="54" spans="1:9" ht="11.1" customHeight="1">
      <c r="A54" s="28">
        <v>2019</v>
      </c>
      <c r="B54" s="183">
        <v>733.15000000000009</v>
      </c>
      <c r="C54" s="183">
        <v>1204.293861882895</v>
      </c>
      <c r="D54" s="183">
        <v>1937.4438618828951</v>
      </c>
      <c r="E54" s="183">
        <v>19.324950835936828</v>
      </c>
      <c r="F54" s="183">
        <v>1918.1189110469584</v>
      </c>
      <c r="G54" s="184">
        <v>5.8394492222441112</v>
      </c>
      <c r="H54" s="184">
        <v>32.5</v>
      </c>
      <c r="I54" s="184">
        <v>31.255409590121371</v>
      </c>
    </row>
    <row r="55" spans="1:9" ht="11.1" customHeight="1">
      <c r="A55" s="28">
        <v>2020</v>
      </c>
      <c r="B55" s="183">
        <v>659.87</v>
      </c>
      <c r="C55" s="183">
        <v>1208.840990839132</v>
      </c>
      <c r="D55" s="183">
        <v>1868.7109908391321</v>
      </c>
      <c r="E55" s="183">
        <v>15.056308045589264</v>
      </c>
      <c r="F55" s="183">
        <v>1853.6546827935429</v>
      </c>
      <c r="G55" s="184">
        <v>5.6151959477558115</v>
      </c>
      <c r="H55" s="184">
        <v>36.4</v>
      </c>
      <c r="I55" s="184">
        <v>34.541658758777757</v>
      </c>
    </row>
    <row r="56" spans="1:9" s="5" customFormat="1" ht="11.25">
      <c r="A56" s="28">
        <v>2021</v>
      </c>
      <c r="B56" s="183">
        <v>702.05000000000007</v>
      </c>
      <c r="C56" s="183">
        <v>1220.044181933119</v>
      </c>
      <c r="D56" s="183">
        <v>1922.0941819331192</v>
      </c>
      <c r="E56" s="183">
        <v>15.339719448645164</v>
      </c>
      <c r="F56" s="183">
        <v>1906.7544624844741</v>
      </c>
      <c r="G56" s="184">
        <v>5.7371949973295413</v>
      </c>
      <c r="H56" s="184">
        <v>31.7</v>
      </c>
      <c r="I56" s="184">
        <v>28.77292984669565</v>
      </c>
    </row>
    <row r="57" spans="1:9" s="5" customFormat="1" ht="11.25">
      <c r="A57" s="28">
        <v>2022</v>
      </c>
      <c r="B57" s="183">
        <v>655.5</v>
      </c>
      <c r="C57" s="183">
        <v>1156.66887648131</v>
      </c>
      <c r="D57" s="183">
        <v>1812.16887648131</v>
      </c>
      <c r="E57" s="183">
        <v>14.735061129560274</v>
      </c>
      <c r="F57" s="183">
        <v>1797.4338153517497</v>
      </c>
      <c r="G57" s="184">
        <v>5.3772395882561987</v>
      </c>
      <c r="H57" s="184">
        <v>34.299999999999997</v>
      </c>
      <c r="I57" s="184">
        <v>29.057454126497344</v>
      </c>
    </row>
    <row r="58" spans="1:9" s="5" customFormat="1" ht="11.25">
      <c r="A58" s="28">
        <v>2023</v>
      </c>
      <c r="B58" s="183">
        <v>603.20000000000005</v>
      </c>
      <c r="C58" s="183">
        <v>1172.8857321568917</v>
      </c>
      <c r="D58" s="183">
        <v>1776.0857321568917</v>
      </c>
      <c r="E58" s="183">
        <v>14.416011009742791</v>
      </c>
      <c r="F58" s="183">
        <v>1761.6697211471489</v>
      </c>
      <c r="G58" s="184">
        <v>5.2267052300137076</v>
      </c>
      <c r="H58" s="184">
        <v>39.6</v>
      </c>
      <c r="I58" s="184">
        <v>32.386809735671292</v>
      </c>
    </row>
    <row r="59" spans="1:9" s="5" customFormat="1" ht="11.25">
      <c r="A59" s="28">
        <v>2024</v>
      </c>
      <c r="B59" s="183">
        <v>619.20000000000005</v>
      </c>
      <c r="C59" s="183">
        <v>1146.8863420001762</v>
      </c>
      <c r="D59" s="183">
        <v>1766.0863420001763</v>
      </c>
      <c r="E59" s="183">
        <v>16.479252505580341</v>
      </c>
      <c r="F59" s="183">
        <v>1749.607089494596</v>
      </c>
      <c r="G59" s="184">
        <v>5.1405219850284842</v>
      </c>
      <c r="H59" s="184">
        <v>33.1</v>
      </c>
      <c r="I59" s="184">
        <v>26.431155225143936</v>
      </c>
    </row>
    <row r="60" spans="1:9" s="5" customFormat="1" ht="11.25">
      <c r="A60" s="4" t="s">
        <v>665</v>
      </c>
      <c r="B60" s="4"/>
    </row>
    <row r="61" spans="1:9" s="5" customFormat="1" ht="11.25">
      <c r="A61" s="5" t="s">
        <v>888</v>
      </c>
      <c r="B61" s="4"/>
    </row>
    <row r="62" spans="1:9">
      <c r="A62" s="4" t="s">
        <v>889</v>
      </c>
      <c r="B62" s="4"/>
      <c r="C62" s="5"/>
      <c r="D62" s="5"/>
      <c r="E62" s="5"/>
      <c r="F62" s="5"/>
      <c r="G62" s="5"/>
      <c r="H62" s="5"/>
      <c r="I62" s="5"/>
    </row>
    <row r="63" spans="1:9">
      <c r="A63" s="4" t="s">
        <v>890</v>
      </c>
      <c r="B63" s="4"/>
      <c r="C63" s="5"/>
      <c r="D63" s="5"/>
      <c r="E63" s="5"/>
      <c r="F63" s="5"/>
      <c r="G63" s="5"/>
      <c r="H63" s="5"/>
      <c r="I63" s="5"/>
    </row>
    <row r="64" spans="1:9">
      <c r="A64" s="4" t="s">
        <v>694</v>
      </c>
      <c r="B64" s="5"/>
      <c r="C64" s="5"/>
      <c r="D64" s="5"/>
      <c r="E64" s="5"/>
      <c r="F64" s="5"/>
      <c r="G64" s="5"/>
      <c r="H64" s="5"/>
      <c r="I64" s="5"/>
    </row>
    <row r="65" spans="1:9">
      <c r="A65" s="6" t="s">
        <v>44</v>
      </c>
    </row>
    <row r="66" spans="1:9" customFormat="1">
      <c r="A66" s="26"/>
      <c r="B66" s="26"/>
      <c r="C66" s="26"/>
      <c r="D66" s="26"/>
      <c r="E66" s="26"/>
      <c r="F66" s="26"/>
      <c r="G66" s="26"/>
      <c r="H66" s="26"/>
      <c r="I66" s="26"/>
    </row>
    <row r="67" spans="1:9" customFormat="1">
      <c r="A67" s="26"/>
      <c r="B67" s="26"/>
      <c r="C67" s="26"/>
      <c r="D67" s="26"/>
      <c r="E67" s="26"/>
      <c r="F67" s="26"/>
      <c r="G67" s="26"/>
      <c r="H67" s="26"/>
      <c r="I67" s="26"/>
    </row>
    <row r="68" spans="1:9" customFormat="1">
      <c r="A68" s="26"/>
    </row>
    <row r="69" spans="1:9" customFormat="1" ht="12"/>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 r="A87"/>
      <c r="B87"/>
      <c r="C87"/>
      <c r="D87"/>
      <c r="E87"/>
      <c r="F87"/>
      <c r="G87"/>
      <c r="H87"/>
      <c r="I87"/>
    </row>
    <row r="88" spans="1:9">
      <c r="A88"/>
      <c r="B88"/>
      <c r="C88"/>
      <c r="D88"/>
      <c r="E88"/>
      <c r="F88"/>
      <c r="G88"/>
      <c r="H88"/>
      <c r="I88"/>
    </row>
    <row r="89" spans="1:9">
      <c r="A89"/>
    </row>
  </sheetData>
  <conditionalFormatting sqref="A5:I59">
    <cfRule type="expression" dxfId="158" priority="1">
      <formula>MOD(ROW(),2)=1</formula>
    </cfRule>
  </conditionalFormatting>
  <pageMargins left="0.25" right="0.25" top="0.75" bottom="0.75" header="0.3" footer="0.3"/>
  <pageSetup scale="56" orientation="portrait"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F8D8-944B-48BA-9BDA-071A04D64590}">
  <sheetPr>
    <pageSetUpPr fitToPage="1"/>
  </sheetPr>
  <dimension ref="A1:Y89"/>
  <sheetViews>
    <sheetView showGridLines="0" zoomScaleNormal="100" workbookViewId="0"/>
  </sheetViews>
  <sheetFormatPr defaultColWidth="9.5703125" defaultRowHeight="14.25"/>
  <cols>
    <col min="1" max="1" width="11.85546875" style="26" customWidth="1"/>
    <col min="2" max="5" width="13.7109375" style="26" customWidth="1"/>
    <col min="6" max="7" width="21.140625" style="26" customWidth="1"/>
    <col min="8" max="9" width="14.5703125" style="26" customWidth="1"/>
    <col min="10" max="14" width="2.5703125" style="26" customWidth="1"/>
    <col min="15" max="15" width="15.140625" style="26" customWidth="1"/>
    <col min="16" max="16" width="12.28515625" style="26" bestFit="1" customWidth="1"/>
    <col min="17" max="17" width="14.140625" style="26" bestFit="1" customWidth="1"/>
    <col min="18" max="18" width="10.85546875" style="26" bestFit="1" customWidth="1"/>
    <col min="19" max="19" width="15.85546875" style="26" bestFit="1" customWidth="1"/>
    <col min="20" max="20" width="11.140625" style="26" bestFit="1" customWidth="1"/>
    <col min="21" max="21" width="23.7109375" style="26" bestFit="1" customWidth="1"/>
    <col min="22" max="22" width="24.85546875" style="26" bestFit="1" customWidth="1"/>
    <col min="23" max="23" width="19.5703125" style="26" bestFit="1" customWidth="1"/>
    <col min="24" max="24" width="20.85546875" style="26" bestFit="1" customWidth="1"/>
    <col min="25" max="25" width="12.140625" style="26" bestFit="1" customWidth="1"/>
    <col min="26" max="16384" width="9.5703125" style="26"/>
  </cols>
  <sheetData>
    <row r="1" spans="1:15" ht="14.25" customHeight="1">
      <c r="A1" s="36" t="s">
        <v>891</v>
      </c>
      <c r="O1" s="16" t="str">
        <f>HYPERLINK("#'"&amp;"Index'!A1","INDEX")</f>
        <v>INDEX</v>
      </c>
    </row>
    <row r="2" spans="1:15">
      <c r="A2" s="163"/>
      <c r="B2" s="164" t="s">
        <v>670</v>
      </c>
      <c r="C2" s="164"/>
      <c r="D2" s="164"/>
      <c r="E2" s="164" t="s">
        <v>724</v>
      </c>
      <c r="F2" s="164"/>
      <c r="G2" s="164"/>
      <c r="H2" s="164" t="s">
        <v>655</v>
      </c>
      <c r="I2" s="164"/>
    </row>
    <row r="3" spans="1:15" ht="16.5" customHeight="1">
      <c r="A3" s="165"/>
      <c r="B3" s="166" t="s">
        <v>672</v>
      </c>
      <c r="C3" s="166"/>
      <c r="D3" s="166"/>
      <c r="E3" s="166"/>
      <c r="F3" s="166"/>
      <c r="G3" s="169" t="s">
        <v>657</v>
      </c>
      <c r="H3" s="166" t="s">
        <v>673</v>
      </c>
      <c r="I3" s="166"/>
    </row>
    <row r="4" spans="1:15" ht="40.5" customHeight="1">
      <c r="A4" s="27" t="s">
        <v>277</v>
      </c>
      <c r="B4" s="27" t="s">
        <v>659</v>
      </c>
      <c r="C4" s="27" t="s">
        <v>660</v>
      </c>
      <c r="D4" s="27" t="s">
        <v>634</v>
      </c>
      <c r="E4" s="27" t="s">
        <v>661</v>
      </c>
      <c r="F4" s="37" t="s">
        <v>662</v>
      </c>
      <c r="G4" s="27" t="s">
        <v>34</v>
      </c>
      <c r="H4" s="37" t="s">
        <v>663</v>
      </c>
      <c r="I4" s="37" t="s">
        <v>664</v>
      </c>
    </row>
    <row r="5" spans="1:15" ht="15" customHeight="1">
      <c r="A5" s="194">
        <v>1970</v>
      </c>
      <c r="B5" s="195">
        <v>1594.2</v>
      </c>
      <c r="C5" s="195">
        <v>1.1910000000000001</v>
      </c>
      <c r="D5" s="195">
        <v>1595.3910000000001</v>
      </c>
      <c r="E5" s="195" t="s">
        <v>273</v>
      </c>
      <c r="F5" s="195">
        <v>1595.3910000000001</v>
      </c>
      <c r="G5" s="196">
        <v>7.7804215516064223</v>
      </c>
      <c r="H5" s="196">
        <v>5.27</v>
      </c>
      <c r="I5" s="196">
        <v>26.107203011988506</v>
      </c>
    </row>
    <row r="6" spans="1:15" ht="11.1" customHeight="1">
      <c r="A6" s="194">
        <v>1971</v>
      </c>
      <c r="B6" s="195">
        <v>1547.4</v>
      </c>
      <c r="C6" s="195">
        <v>0.79800000000000004</v>
      </c>
      <c r="D6" s="195">
        <v>1548.1980000000001</v>
      </c>
      <c r="E6" s="195" t="s">
        <v>273</v>
      </c>
      <c r="F6" s="195">
        <v>1548.1980000000001</v>
      </c>
      <c r="G6" s="196">
        <v>7.4554105007680791</v>
      </c>
      <c r="H6" s="196">
        <v>5.83</v>
      </c>
      <c r="I6" s="196">
        <v>27.485738531893833</v>
      </c>
    </row>
    <row r="7" spans="1:15" ht="11.1" customHeight="1">
      <c r="A7" s="194">
        <v>1972</v>
      </c>
      <c r="B7" s="195">
        <v>1630.4</v>
      </c>
      <c r="C7" s="195">
        <v>0.68400000000000005</v>
      </c>
      <c r="D7" s="195">
        <v>1631.0840000000001</v>
      </c>
      <c r="E7" s="195" t="s">
        <v>273</v>
      </c>
      <c r="F7" s="195">
        <v>1631.0840000000001</v>
      </c>
      <c r="G7" s="196">
        <v>7.7709151198688886</v>
      </c>
      <c r="H7" s="196">
        <v>6.28</v>
      </c>
      <c r="I7" s="196">
        <v>28.380332610267534</v>
      </c>
    </row>
    <row r="8" spans="1:15" ht="11.1" customHeight="1">
      <c r="A8" s="194">
        <v>1973</v>
      </c>
      <c r="B8" s="195">
        <v>1675.8</v>
      </c>
      <c r="C8" s="195">
        <v>0.378</v>
      </c>
      <c r="D8" s="195">
        <v>1676.1779999999999</v>
      </c>
      <c r="E8" s="195" t="s">
        <v>273</v>
      </c>
      <c r="F8" s="195">
        <v>1676.1779999999999</v>
      </c>
      <c r="G8" s="196">
        <v>7.9098952852403626</v>
      </c>
      <c r="H8" s="196">
        <v>6.77</v>
      </c>
      <c r="I8" s="196">
        <v>29.005998286203937</v>
      </c>
    </row>
    <row r="9" spans="1:15" ht="11.1" customHeight="1">
      <c r="A9" s="194">
        <v>1974</v>
      </c>
      <c r="B9" s="195">
        <v>1652.9</v>
      </c>
      <c r="C9" s="195">
        <v>0.746</v>
      </c>
      <c r="D9" s="195">
        <v>1653.6460000000002</v>
      </c>
      <c r="E9" s="195" t="s">
        <v>273</v>
      </c>
      <c r="F9" s="195">
        <v>1653.6460000000002</v>
      </c>
      <c r="G9" s="196">
        <v>7.7325932645636746</v>
      </c>
      <c r="H9" s="196">
        <v>7.8</v>
      </c>
      <c r="I9" s="196">
        <v>30.667610285444681</v>
      </c>
    </row>
    <row r="10" spans="1:15" ht="11.1" customHeight="1">
      <c r="A10" s="194">
        <v>1975</v>
      </c>
      <c r="B10" s="195">
        <v>1678.5</v>
      </c>
      <c r="C10" s="195">
        <v>0.67100000000000004</v>
      </c>
      <c r="D10" s="195">
        <v>1679.171</v>
      </c>
      <c r="E10" s="195" t="s">
        <v>273</v>
      </c>
      <c r="F10" s="195">
        <v>1679.171</v>
      </c>
      <c r="G10" s="196">
        <v>7.7749116787746617</v>
      </c>
      <c r="H10" s="196">
        <v>8.41</v>
      </c>
      <c r="I10" s="196">
        <v>30.25615196431141</v>
      </c>
    </row>
    <row r="11" spans="1:15" ht="11.1" customHeight="1">
      <c r="A11" s="194">
        <v>1976</v>
      </c>
      <c r="B11" s="195">
        <v>1746.7</v>
      </c>
      <c r="C11" s="195">
        <v>0.36499999999999999</v>
      </c>
      <c r="D11" s="195">
        <v>1747.0650000000001</v>
      </c>
      <c r="E11" s="195" t="s">
        <v>273</v>
      </c>
      <c r="F11" s="195">
        <v>1747.0650000000001</v>
      </c>
      <c r="G11" s="196">
        <v>8.0127731786181116</v>
      </c>
      <c r="H11" s="196">
        <v>8.16</v>
      </c>
      <c r="I11" s="196">
        <v>27.824189313601799</v>
      </c>
    </row>
    <row r="12" spans="1:15" ht="11.1" customHeight="1">
      <c r="A12" s="194">
        <v>1977</v>
      </c>
      <c r="B12" s="195">
        <v>1663.8</v>
      </c>
      <c r="C12" s="195">
        <v>0.42299999999999999</v>
      </c>
      <c r="D12" s="195">
        <v>1664.223</v>
      </c>
      <c r="E12" s="195" t="s">
        <v>273</v>
      </c>
      <c r="F12" s="195">
        <v>1664.223</v>
      </c>
      <c r="G12" s="196">
        <v>7.5564409573236349</v>
      </c>
      <c r="H12" s="196">
        <v>8.07</v>
      </c>
      <c r="I12" s="196">
        <v>25.907733795627468</v>
      </c>
    </row>
    <row r="13" spans="1:15" ht="11.1" customHeight="1">
      <c r="A13" s="194">
        <v>1978</v>
      </c>
      <c r="B13" s="195">
        <v>1511.6</v>
      </c>
      <c r="C13" s="195">
        <v>0.60099999999999998</v>
      </c>
      <c r="D13" s="195">
        <v>1512.201</v>
      </c>
      <c r="E13" s="195">
        <v>45.387</v>
      </c>
      <c r="F13" s="195">
        <v>1466.8140000000001</v>
      </c>
      <c r="G13" s="196">
        <v>6.5899049801199538</v>
      </c>
      <c r="H13" s="196">
        <v>8.84</v>
      </c>
      <c r="I13" s="196">
        <v>26.515492366297732</v>
      </c>
    </row>
    <row r="14" spans="1:15" ht="11.1" customHeight="1">
      <c r="A14" s="194">
        <v>1979</v>
      </c>
      <c r="B14" s="195">
        <v>1501.5</v>
      </c>
      <c r="C14" s="195">
        <v>0.21199999999999999</v>
      </c>
      <c r="D14" s="195">
        <v>1501.712</v>
      </c>
      <c r="E14" s="195">
        <v>42.746000000000002</v>
      </c>
      <c r="F14" s="195">
        <v>1458.9659999999999</v>
      </c>
      <c r="G14" s="196">
        <v>6.482708671213703</v>
      </c>
      <c r="H14" s="196">
        <v>9.89</v>
      </c>
      <c r="I14" s="196">
        <v>27.393086638599602</v>
      </c>
    </row>
    <row r="15" spans="1:15" ht="15" customHeight="1">
      <c r="A15" s="194">
        <v>1980</v>
      </c>
      <c r="B15" s="195">
        <v>1524.5</v>
      </c>
      <c r="C15" s="195">
        <v>0.95299999999999996</v>
      </c>
      <c r="D15" s="195">
        <v>1525.453</v>
      </c>
      <c r="E15" s="195">
        <v>45.624000000000002</v>
      </c>
      <c r="F15" s="195">
        <v>1479.829</v>
      </c>
      <c r="G15" s="196">
        <v>6.4982874155783703</v>
      </c>
      <c r="H15" s="196">
        <v>10.7</v>
      </c>
      <c r="I15" s="196">
        <v>27.174603174603174</v>
      </c>
    </row>
    <row r="16" spans="1:15" ht="11.1" customHeight="1">
      <c r="A16" s="194">
        <v>1981</v>
      </c>
      <c r="B16" s="195">
        <v>1475.2</v>
      </c>
      <c r="C16" s="195">
        <v>0.36599999999999999</v>
      </c>
      <c r="D16" s="195">
        <v>1475.566</v>
      </c>
      <c r="E16" s="195">
        <v>42.186</v>
      </c>
      <c r="F16" s="195">
        <v>1433.38</v>
      </c>
      <c r="G16" s="196">
        <v>6.2330083577572335</v>
      </c>
      <c r="H16" s="196">
        <v>11.6</v>
      </c>
      <c r="I16" s="196">
        <v>26.919149726167269</v>
      </c>
    </row>
    <row r="17" spans="1:9" ht="11.1" customHeight="1">
      <c r="A17" s="194">
        <v>1982</v>
      </c>
      <c r="B17" s="195">
        <v>1443.5</v>
      </c>
      <c r="C17" s="195">
        <v>0.32800000000000001</v>
      </c>
      <c r="D17" s="195">
        <v>1443.828</v>
      </c>
      <c r="E17" s="195">
        <v>46.634999999999998</v>
      </c>
      <c r="F17" s="195">
        <v>1397.193</v>
      </c>
      <c r="G17" s="196">
        <v>6.0175073647216912</v>
      </c>
      <c r="H17" s="196">
        <v>12.2</v>
      </c>
      <c r="I17" s="196">
        <v>26.663169857505025</v>
      </c>
    </row>
    <row r="18" spans="1:9" ht="11.1" customHeight="1">
      <c r="A18" s="194">
        <v>1983</v>
      </c>
      <c r="B18" s="195">
        <v>1487.4</v>
      </c>
      <c r="C18" s="195">
        <v>2.3319999999999999</v>
      </c>
      <c r="D18" s="195">
        <v>1489.7320000000002</v>
      </c>
      <c r="E18" s="195">
        <v>49.932000000000002</v>
      </c>
      <c r="F18" s="195">
        <v>1439.8000000000002</v>
      </c>
      <c r="G18" s="196">
        <v>6.1449295155501131</v>
      </c>
      <c r="H18" s="196">
        <v>12.5</v>
      </c>
      <c r="I18" s="196">
        <v>26.290882322010727</v>
      </c>
    </row>
    <row r="19" spans="1:9" ht="11.1" customHeight="1">
      <c r="A19" s="194">
        <v>1984</v>
      </c>
      <c r="B19" s="195">
        <v>1560.7</v>
      </c>
      <c r="C19" s="195">
        <v>8.6329999999999991</v>
      </c>
      <c r="D19" s="195">
        <v>1569.3330000000001</v>
      </c>
      <c r="E19" s="195">
        <v>48.1</v>
      </c>
      <c r="F19" s="195">
        <v>1521.2330000000002</v>
      </c>
      <c r="G19" s="196">
        <v>6.4364115626110658</v>
      </c>
      <c r="H19" s="196">
        <v>13.1</v>
      </c>
      <c r="I19" s="196">
        <v>26.592505379399945</v>
      </c>
    </row>
    <row r="20" spans="1:9" ht="11.1" customHeight="1">
      <c r="A20" s="194">
        <v>1985</v>
      </c>
      <c r="B20" s="195">
        <v>1575.4</v>
      </c>
      <c r="C20" s="195">
        <v>6.8090000000000002</v>
      </c>
      <c r="D20" s="195">
        <v>1582.2090000000001</v>
      </c>
      <c r="E20" s="195">
        <v>52.872999999999998</v>
      </c>
      <c r="F20" s="195">
        <v>1529.336</v>
      </c>
      <c r="G20" s="196">
        <v>6.4132245267669186</v>
      </c>
      <c r="H20" s="196">
        <v>12.7</v>
      </c>
      <c r="I20" s="196">
        <v>24.989669624761419</v>
      </c>
    </row>
    <row r="21" spans="1:9" ht="11.1" customHeight="1">
      <c r="A21" s="194">
        <v>1986</v>
      </c>
      <c r="B21" s="195">
        <v>1505</v>
      </c>
      <c r="C21" s="195">
        <v>7.6795</v>
      </c>
      <c r="D21" s="195">
        <v>1512.6795</v>
      </c>
      <c r="E21" s="195">
        <v>54.186</v>
      </c>
      <c r="F21" s="195">
        <v>1458.4935</v>
      </c>
      <c r="G21" s="196">
        <v>6.0606168268571503</v>
      </c>
      <c r="H21" s="196">
        <v>13.9</v>
      </c>
      <c r="I21" s="196">
        <v>26.808100289296043</v>
      </c>
    </row>
    <row r="22" spans="1:9" ht="11.1" customHeight="1">
      <c r="A22" s="194">
        <v>1987</v>
      </c>
      <c r="B22" s="195">
        <v>1566.4</v>
      </c>
      <c r="C22" s="195">
        <v>15.414999999999999</v>
      </c>
      <c r="D22" s="195">
        <v>1581.8150000000001</v>
      </c>
      <c r="E22" s="195">
        <v>61.411999999999999</v>
      </c>
      <c r="F22" s="195">
        <v>1520.403</v>
      </c>
      <c r="G22" s="196">
        <v>6.2618531819904124</v>
      </c>
      <c r="H22" s="196">
        <v>12.9</v>
      </c>
      <c r="I22" s="196">
        <v>24.281895870195385</v>
      </c>
    </row>
    <row r="23" spans="1:9" ht="11.1" customHeight="1">
      <c r="A23" s="194">
        <v>1988</v>
      </c>
      <c r="B23" s="195">
        <v>1457.4</v>
      </c>
      <c r="C23" s="195">
        <v>11.914999999999999</v>
      </c>
      <c r="D23" s="195">
        <v>1469.3150000000001</v>
      </c>
      <c r="E23" s="195">
        <v>43.441000000000003</v>
      </c>
      <c r="F23" s="195">
        <v>1425.874</v>
      </c>
      <c r="G23" s="196">
        <v>5.8193950722591126</v>
      </c>
      <c r="H23" s="196">
        <v>14.8</v>
      </c>
      <c r="I23" s="196">
        <v>26.907623220551606</v>
      </c>
    </row>
    <row r="24" spans="1:9" ht="11.1" customHeight="1">
      <c r="A24" s="194">
        <v>1989</v>
      </c>
      <c r="B24" s="195">
        <v>1654.3</v>
      </c>
      <c r="C24" s="195">
        <v>21.274000000000001</v>
      </c>
      <c r="D24" s="195">
        <v>1675.5740000000001</v>
      </c>
      <c r="E24" s="195">
        <v>61.017000000000003</v>
      </c>
      <c r="F24" s="195">
        <v>1614.557</v>
      </c>
      <c r="G24" s="196">
        <v>6.5276297596041104</v>
      </c>
      <c r="H24" s="196">
        <v>16.899999999999999</v>
      </c>
      <c r="I24" s="196">
        <v>29.566647422103255</v>
      </c>
    </row>
    <row r="25" spans="1:9" ht="15" customHeight="1">
      <c r="A25" s="194">
        <v>1990</v>
      </c>
      <c r="B25" s="195">
        <v>1745.5</v>
      </c>
      <c r="C25" s="195">
        <v>14.695</v>
      </c>
      <c r="D25" s="195">
        <v>1760.1949999999999</v>
      </c>
      <c r="E25" s="195">
        <v>73.715000000000003</v>
      </c>
      <c r="F25" s="195">
        <v>1686.48</v>
      </c>
      <c r="G25" s="196">
        <v>6.7423600339020995</v>
      </c>
      <c r="H25" s="196">
        <v>15</v>
      </c>
      <c r="I25" s="196">
        <v>25.292124032576258</v>
      </c>
    </row>
    <row r="26" spans="1:9" ht="11.1" customHeight="1">
      <c r="A26" s="194">
        <v>1991</v>
      </c>
      <c r="B26" s="195">
        <v>1552.7</v>
      </c>
      <c r="C26" s="195">
        <v>13.4755</v>
      </c>
      <c r="D26" s="195">
        <v>1566.1755000000001</v>
      </c>
      <c r="E26" s="195">
        <v>68.508144000000001</v>
      </c>
      <c r="F26" s="195">
        <v>1497.6673560000002</v>
      </c>
      <c r="G26" s="196">
        <v>5.9081211552192769</v>
      </c>
      <c r="H26" s="196">
        <v>17</v>
      </c>
      <c r="I26" s="196">
        <v>27.731106144886873</v>
      </c>
    </row>
    <row r="27" spans="1:9" ht="11.1" customHeight="1">
      <c r="A27" s="194">
        <v>1992</v>
      </c>
      <c r="B27" s="195">
        <v>1847.3</v>
      </c>
      <c r="C27" s="195">
        <v>11.383929999999999</v>
      </c>
      <c r="D27" s="195">
        <v>1858.6839299999999</v>
      </c>
      <c r="E27" s="195">
        <v>94.156983999999994</v>
      </c>
      <c r="F27" s="195">
        <v>1764.526946</v>
      </c>
      <c r="G27" s="196">
        <v>6.8686966063823984</v>
      </c>
      <c r="H27" s="196">
        <v>14.4</v>
      </c>
      <c r="I27" s="196">
        <v>22.966140890894881</v>
      </c>
    </row>
    <row r="28" spans="1:9" ht="11.1" customHeight="1">
      <c r="A28" s="194">
        <v>1993</v>
      </c>
      <c r="B28" s="195">
        <v>1884.8</v>
      </c>
      <c r="C28" s="195">
        <v>6.4136030000000002</v>
      </c>
      <c r="D28" s="195">
        <v>1891.2136029999999</v>
      </c>
      <c r="E28" s="195">
        <v>75.488924999999995</v>
      </c>
      <c r="F28" s="195">
        <v>1815.724678</v>
      </c>
      <c r="G28" s="196">
        <v>6.9767139075137852</v>
      </c>
      <c r="H28" s="196">
        <v>17.8</v>
      </c>
      <c r="I28" s="196">
        <v>27.730608048107936</v>
      </c>
    </row>
    <row r="29" spans="1:9" ht="11.1" customHeight="1">
      <c r="A29" s="194">
        <v>1994</v>
      </c>
      <c r="B29" s="195">
        <v>2212.1</v>
      </c>
      <c r="C29" s="195">
        <v>10.638807999999999</v>
      </c>
      <c r="D29" s="195">
        <v>2222.7388080000001</v>
      </c>
      <c r="E29" s="195">
        <v>74.454781999999994</v>
      </c>
      <c r="F29" s="195">
        <v>2148.2840260000003</v>
      </c>
      <c r="G29" s="196">
        <v>8.154861241440047</v>
      </c>
      <c r="H29" s="196">
        <v>17.2</v>
      </c>
      <c r="I29" s="196">
        <v>26.236710038592371</v>
      </c>
    </row>
    <row r="30" spans="1:9" ht="11.1" customHeight="1">
      <c r="A30" s="194">
        <v>1995</v>
      </c>
      <c r="B30" s="195">
        <v>2179.1999999999998</v>
      </c>
      <c r="C30" s="195">
        <v>15.516733</v>
      </c>
      <c r="D30" s="195">
        <v>2194.7167329999997</v>
      </c>
      <c r="E30" s="195">
        <v>109.49190900000001</v>
      </c>
      <c r="F30" s="195">
        <v>2085.2248239999999</v>
      </c>
      <c r="G30" s="196">
        <v>7.8228102207032633</v>
      </c>
      <c r="H30" s="196">
        <v>18.3</v>
      </c>
      <c r="I30" s="196">
        <v>27.340773609430325</v>
      </c>
    </row>
    <row r="31" spans="1:9" ht="11.1" customHeight="1">
      <c r="A31" s="194">
        <v>1996</v>
      </c>
      <c r="B31" s="195">
        <v>2312.6999999999998</v>
      </c>
      <c r="C31" s="195">
        <v>23.543880000000001</v>
      </c>
      <c r="D31" s="195">
        <v>2336.24388</v>
      </c>
      <c r="E31" s="195">
        <v>90.971310000000003</v>
      </c>
      <c r="F31" s="195">
        <v>2245.2725700000001</v>
      </c>
      <c r="G31" s="196">
        <v>8.3260931815906289</v>
      </c>
      <c r="H31" s="196">
        <v>16.899999999999999</v>
      </c>
      <c r="I31" s="196">
        <v>24.796056106579019</v>
      </c>
    </row>
    <row r="32" spans="1:9" ht="11.1" customHeight="1">
      <c r="A32" s="194">
        <v>1997</v>
      </c>
      <c r="B32" s="195">
        <v>2364.1</v>
      </c>
      <c r="C32" s="195">
        <v>23.046807999999999</v>
      </c>
      <c r="D32" s="195">
        <v>2387.146808</v>
      </c>
      <c r="E32" s="195">
        <v>124.586539</v>
      </c>
      <c r="F32" s="195">
        <v>2262.5602690000001</v>
      </c>
      <c r="G32" s="196">
        <v>8.290438929032069</v>
      </c>
      <c r="H32" s="196">
        <v>17.7</v>
      </c>
      <c r="I32" s="196">
        <v>25.527127981770459</v>
      </c>
    </row>
    <row r="33" spans="1:9" ht="11.1" customHeight="1">
      <c r="A33" s="194">
        <v>1998</v>
      </c>
      <c r="B33" s="195">
        <v>2630.7</v>
      </c>
      <c r="C33" s="195">
        <v>39.998317999999998</v>
      </c>
      <c r="D33" s="195">
        <v>2670.6983179999997</v>
      </c>
      <c r="E33" s="195">
        <v>93.575702000000007</v>
      </c>
      <c r="F33" s="195">
        <v>2577.1226159999997</v>
      </c>
      <c r="G33" s="196">
        <v>9.3335118193506315</v>
      </c>
      <c r="H33" s="196">
        <v>17.2</v>
      </c>
      <c r="I33" s="196">
        <v>24.535676585546774</v>
      </c>
    </row>
    <row r="34" spans="1:9" ht="11.1" customHeight="1">
      <c r="A34" s="194">
        <v>1999</v>
      </c>
      <c r="B34" s="195">
        <v>2576.1999999999998</v>
      </c>
      <c r="C34" s="195">
        <v>53.149625</v>
      </c>
      <c r="D34" s="195">
        <v>2629.3496249999998</v>
      </c>
      <c r="E34" s="195">
        <v>89.181231999999994</v>
      </c>
      <c r="F34" s="195">
        <v>2540.1683929999999</v>
      </c>
      <c r="G34" s="196">
        <v>9.0949297087309109</v>
      </c>
      <c r="H34" s="196">
        <v>16.899999999999999</v>
      </c>
      <c r="I34" s="196">
        <v>23.774689100219458</v>
      </c>
    </row>
    <row r="35" spans="1:9" ht="15" customHeight="1">
      <c r="A35" s="194">
        <v>2000</v>
      </c>
      <c r="B35" s="195">
        <v>2602.6999999999998</v>
      </c>
      <c r="C35" s="195">
        <v>51.701292000000002</v>
      </c>
      <c r="D35" s="195">
        <v>2654.401292</v>
      </c>
      <c r="E35" s="195">
        <v>101.734525</v>
      </c>
      <c r="F35" s="195">
        <v>2552.6667670000002</v>
      </c>
      <c r="G35" s="196">
        <v>9.0396818977852202</v>
      </c>
      <c r="H35" s="196">
        <v>18.5</v>
      </c>
      <c r="I35" s="196">
        <v>25.443892778060484</v>
      </c>
    </row>
    <row r="36" spans="1:9" ht="11.1" customHeight="1">
      <c r="A36" s="194">
        <v>2001</v>
      </c>
      <c r="B36" s="195">
        <v>2681.5</v>
      </c>
      <c r="C36" s="195">
        <v>49.040658999999998</v>
      </c>
      <c r="D36" s="195">
        <v>2730.5406589999998</v>
      </c>
      <c r="E36" s="195">
        <v>113.34603300000001</v>
      </c>
      <c r="F36" s="195">
        <v>2617.194626</v>
      </c>
      <c r="G36" s="196">
        <v>9.1731927549055161</v>
      </c>
      <c r="H36" s="196">
        <v>19.5</v>
      </c>
      <c r="I36" s="196">
        <v>26.214962694091547</v>
      </c>
    </row>
    <row r="37" spans="1:9" ht="11.1" customHeight="1">
      <c r="A37" s="194">
        <v>2002</v>
      </c>
      <c r="B37" s="195">
        <v>2648</v>
      </c>
      <c r="C37" s="195">
        <v>52.106341999999998</v>
      </c>
      <c r="D37" s="195">
        <v>2700.106342</v>
      </c>
      <c r="E37" s="195">
        <v>114.667833</v>
      </c>
      <c r="F37" s="195">
        <v>2585.4385090000001</v>
      </c>
      <c r="G37" s="196">
        <v>8.9739509632220038</v>
      </c>
      <c r="H37" s="196">
        <v>19.2</v>
      </c>
      <c r="I37" s="196">
        <v>25.430463576158939</v>
      </c>
    </row>
    <row r="38" spans="1:9" ht="11.1" customHeight="1">
      <c r="A38" s="194">
        <v>2003</v>
      </c>
      <c r="B38" s="195">
        <v>2749.2</v>
      </c>
      <c r="C38" s="195">
        <v>49.697175999999999</v>
      </c>
      <c r="D38" s="195">
        <v>2798.8971759999999</v>
      </c>
      <c r="E38" s="195">
        <v>133.363372</v>
      </c>
      <c r="F38" s="195">
        <v>2665.5338040000001</v>
      </c>
      <c r="G38" s="196">
        <v>9.1655909449359942</v>
      </c>
      <c r="H38" s="196">
        <v>19.2</v>
      </c>
      <c r="I38" s="196">
        <v>24.931179556432763</v>
      </c>
    </row>
    <row r="39" spans="1:9" ht="11.1" customHeight="1">
      <c r="A39" s="194">
        <v>2004</v>
      </c>
      <c r="B39" s="195">
        <v>2712.6</v>
      </c>
      <c r="C39" s="195">
        <v>50.984020000000001</v>
      </c>
      <c r="D39" s="195">
        <v>2763.5840199999998</v>
      </c>
      <c r="E39" s="195">
        <v>133.4734</v>
      </c>
      <c r="F39" s="195">
        <v>2630.1106199999999</v>
      </c>
      <c r="G39" s="196">
        <v>8.9623187998862619</v>
      </c>
      <c r="H39" s="196">
        <v>19.2</v>
      </c>
      <c r="I39" s="196">
        <v>24.282588625124891</v>
      </c>
    </row>
    <row r="40" spans="1:9" ht="11.1" customHeight="1">
      <c r="A40" s="194">
        <v>2005</v>
      </c>
      <c r="B40" s="195">
        <v>2641.6</v>
      </c>
      <c r="C40" s="195">
        <v>56.847355999999998</v>
      </c>
      <c r="D40" s="195">
        <v>2698.4473560000001</v>
      </c>
      <c r="E40" s="195">
        <v>135.978036</v>
      </c>
      <c r="F40" s="195">
        <v>2562.4693200000002</v>
      </c>
      <c r="G40" s="196">
        <v>8.6515481868339208</v>
      </c>
      <c r="H40" s="196">
        <v>22.1</v>
      </c>
      <c r="I40" s="196">
        <v>27.10425941597066</v>
      </c>
    </row>
    <row r="41" spans="1:9" ht="11.1" customHeight="1">
      <c r="A41" s="194">
        <v>2006</v>
      </c>
      <c r="B41" s="195">
        <v>2574.5</v>
      </c>
      <c r="C41" s="195">
        <v>59.810369999999999</v>
      </c>
      <c r="D41" s="195">
        <v>2634.3103700000001</v>
      </c>
      <c r="E41" s="195">
        <v>144.80062799999999</v>
      </c>
      <c r="F41" s="195">
        <v>2489.5097420000002</v>
      </c>
      <c r="G41" s="196">
        <v>8.3262357994463638</v>
      </c>
      <c r="H41" s="196">
        <v>23</v>
      </c>
      <c r="I41" s="196">
        <v>27.35652691049658</v>
      </c>
    </row>
    <row r="42" spans="1:9" ht="11.1" customHeight="1">
      <c r="A42" s="194">
        <v>2007</v>
      </c>
      <c r="B42" s="195">
        <v>2850.4</v>
      </c>
      <c r="C42" s="195">
        <v>66.602245999999994</v>
      </c>
      <c r="D42" s="195">
        <v>2917.002246</v>
      </c>
      <c r="E42" s="195">
        <v>131.15610799999999</v>
      </c>
      <c r="F42" s="195">
        <v>2785.8461379999999</v>
      </c>
      <c r="G42" s="196">
        <v>9.224536442022373</v>
      </c>
      <c r="H42" s="196">
        <v>22.7</v>
      </c>
      <c r="I42" s="196">
        <v>26.287752455067626</v>
      </c>
    </row>
    <row r="43" spans="1:9" ht="11.1" customHeight="1">
      <c r="A43" s="194">
        <v>2008</v>
      </c>
      <c r="B43" s="195">
        <v>2850.1</v>
      </c>
      <c r="C43" s="195">
        <v>77.391391999999996</v>
      </c>
      <c r="D43" s="195">
        <v>2927.4913919999999</v>
      </c>
      <c r="E43" s="195">
        <v>180.69692499999999</v>
      </c>
      <c r="F43" s="195">
        <v>2746.7944669999997</v>
      </c>
      <c r="G43" s="196">
        <v>9.0118590700539958</v>
      </c>
      <c r="H43" s="196">
        <v>25.9</v>
      </c>
      <c r="I43" s="196">
        <v>29.439512599884061</v>
      </c>
    </row>
    <row r="44" spans="1:9" ht="11.1" customHeight="1">
      <c r="A44" s="194">
        <v>2009</v>
      </c>
      <c r="B44" s="195">
        <v>2807.7</v>
      </c>
      <c r="C44" s="195">
        <v>85.684060000000002</v>
      </c>
      <c r="D44" s="195">
        <v>2893.3840599999999</v>
      </c>
      <c r="E44" s="195">
        <v>149.09337099999999</v>
      </c>
      <c r="F44" s="195">
        <v>2744.2906889999999</v>
      </c>
      <c r="G44" s="196">
        <v>8.9262815222847518</v>
      </c>
      <c r="H44" s="196">
        <v>29.3</v>
      </c>
      <c r="I44" s="196">
        <v>33.086034983118218</v>
      </c>
    </row>
    <row r="45" spans="1:9" ht="15" customHeight="1">
      <c r="A45" s="194">
        <v>2010</v>
      </c>
      <c r="B45" s="195">
        <v>2787.5</v>
      </c>
      <c r="C45" s="195">
        <v>122.39804204408001</v>
      </c>
      <c r="D45" s="195">
        <v>2909.8980420440798</v>
      </c>
      <c r="E45" s="195">
        <v>172.70107484145998</v>
      </c>
      <c r="F45" s="195">
        <v>2737.1969672026198</v>
      </c>
      <c r="G45" s="196">
        <v>8.8370428896001947</v>
      </c>
      <c r="H45" s="196">
        <v>25.9</v>
      </c>
      <c r="I45" s="196">
        <v>28.900121625994483</v>
      </c>
    </row>
    <row r="46" spans="1:9" ht="11.1" customHeight="1">
      <c r="A46" s="194">
        <v>2011</v>
      </c>
      <c r="B46" s="195">
        <v>2633.6</v>
      </c>
      <c r="C46" s="195">
        <v>105.89152299528001</v>
      </c>
      <c r="D46" s="195">
        <v>2739.4915229952799</v>
      </c>
      <c r="E46" s="195">
        <v>190.95792107457999</v>
      </c>
      <c r="F46" s="195">
        <v>2548.5336019206998</v>
      </c>
      <c r="G46" s="196">
        <v>8.169059935955735</v>
      </c>
      <c r="H46" s="196">
        <v>26.7</v>
      </c>
      <c r="I46" s="196">
        <v>29.191174862790547</v>
      </c>
    </row>
    <row r="47" spans="1:9" ht="11.1" customHeight="1">
      <c r="A47" s="194">
        <v>2012</v>
      </c>
      <c r="B47" s="195">
        <v>2791</v>
      </c>
      <c r="C47" s="195">
        <v>108.45752651030001</v>
      </c>
      <c r="D47" s="195">
        <v>2899.4575265102999</v>
      </c>
      <c r="E47" s="195">
        <v>172.17606222541997</v>
      </c>
      <c r="F47" s="195">
        <v>2727.2814642848798</v>
      </c>
      <c r="G47" s="196">
        <v>8.6809773792266611</v>
      </c>
      <c r="H47" s="196">
        <v>26.3</v>
      </c>
      <c r="I47" s="196">
        <v>28.226152657336655</v>
      </c>
    </row>
    <row r="48" spans="1:9" ht="11.1" customHeight="1">
      <c r="A48" s="194">
        <v>2013</v>
      </c>
      <c r="B48" s="195">
        <v>2856.1</v>
      </c>
      <c r="C48" s="195">
        <v>106.21676397002</v>
      </c>
      <c r="D48" s="195">
        <v>2962.31676397002</v>
      </c>
      <c r="E48" s="195">
        <v>155.03355439902001</v>
      </c>
      <c r="F48" s="195">
        <v>2807.283209571</v>
      </c>
      <c r="G48" s="196">
        <v>8.8755284985367098</v>
      </c>
      <c r="H48" s="196">
        <v>28.2</v>
      </c>
      <c r="I48" s="196">
        <v>29.751229084463947</v>
      </c>
    </row>
    <row r="49" spans="1:9" ht="11.1" customHeight="1">
      <c r="A49" s="194">
        <v>2014</v>
      </c>
      <c r="B49" s="195">
        <v>2464.9</v>
      </c>
      <c r="C49" s="195">
        <v>108.10773047800001</v>
      </c>
      <c r="D49" s="195">
        <v>2573.0077304780002</v>
      </c>
      <c r="E49" s="195">
        <v>136.99605021893998</v>
      </c>
      <c r="F49" s="195">
        <v>2436.0116802590601</v>
      </c>
      <c r="G49" s="196">
        <v>7.6465407871672957</v>
      </c>
      <c r="H49" s="196">
        <v>28.7</v>
      </c>
      <c r="I49" s="196">
        <v>29.760670289103651</v>
      </c>
    </row>
    <row r="50" spans="1:9" ht="11.1" customHeight="1">
      <c r="A50" s="194">
        <v>2015</v>
      </c>
      <c r="B50" s="195">
        <v>2795.2</v>
      </c>
      <c r="C50" s="195">
        <v>105.24117773224</v>
      </c>
      <c r="D50" s="195">
        <v>2900.4411777322398</v>
      </c>
      <c r="E50" s="195">
        <v>135.70533118912002</v>
      </c>
      <c r="F50" s="195">
        <v>2764.7358465431198</v>
      </c>
      <c r="G50" s="196">
        <v>8.6163548765719504</v>
      </c>
      <c r="H50" s="196">
        <v>28.2</v>
      </c>
      <c r="I50" s="196">
        <v>28.989380840280848</v>
      </c>
    </row>
    <row r="51" spans="1:9" ht="11.1" customHeight="1">
      <c r="A51" s="194">
        <v>2016</v>
      </c>
      <c r="B51" s="195">
        <v>2303.6999999999998</v>
      </c>
      <c r="C51" s="195">
        <v>122.39515399187999</v>
      </c>
      <c r="D51" s="195">
        <v>2426.0951539918797</v>
      </c>
      <c r="E51" s="195">
        <v>132.57125662484003</v>
      </c>
      <c r="F51" s="195">
        <v>2293.5238973670398</v>
      </c>
      <c r="G51" s="196">
        <v>7.0971553476388891</v>
      </c>
      <c r="H51" s="196">
        <v>28.4</v>
      </c>
      <c r="I51" s="196">
        <v>28.918214402085368</v>
      </c>
    </row>
    <row r="52" spans="1:9" ht="11.1" customHeight="1">
      <c r="A52" s="194">
        <v>2017</v>
      </c>
      <c r="B52" s="195">
        <v>2361.3200000000002</v>
      </c>
      <c r="C52" s="195">
        <v>137.354764143457</v>
      </c>
      <c r="D52" s="195">
        <v>2498.6747641434572</v>
      </c>
      <c r="E52" s="195">
        <v>150.65290449768401</v>
      </c>
      <c r="F52" s="195">
        <v>2348.021859645773</v>
      </c>
      <c r="G52" s="196">
        <v>7.2201055424641822</v>
      </c>
      <c r="H52" s="196">
        <v>29.2</v>
      </c>
      <c r="I52" s="196">
        <v>29.2</v>
      </c>
    </row>
    <row r="53" spans="1:9" ht="11.1" customHeight="1">
      <c r="A53" s="194">
        <v>2018</v>
      </c>
      <c r="B53" s="195">
        <v>2184.25</v>
      </c>
      <c r="C53" s="195">
        <v>117.625023099087</v>
      </c>
      <c r="D53" s="195">
        <v>2301.8750230990872</v>
      </c>
      <c r="E53" s="195">
        <v>146.92076279529499</v>
      </c>
      <c r="F53" s="195">
        <v>2154.9542603037921</v>
      </c>
      <c r="G53" s="196">
        <v>6.5916066685295434</v>
      </c>
      <c r="H53" s="196">
        <v>29.4</v>
      </c>
      <c r="I53" s="196">
        <v>28.741812493889917</v>
      </c>
    </row>
    <row r="54" spans="1:9" ht="11.1" customHeight="1">
      <c r="A54" s="194">
        <v>2019</v>
      </c>
      <c r="B54" s="195">
        <v>1616.72</v>
      </c>
      <c r="C54" s="195">
        <v>126.89983078579201</v>
      </c>
      <c r="D54" s="195">
        <v>1743.6198307857921</v>
      </c>
      <c r="E54" s="195">
        <v>126.23862036906201</v>
      </c>
      <c r="F54" s="195">
        <v>1617.38121041673</v>
      </c>
      <c r="G54" s="196">
        <v>4.9238946536870865</v>
      </c>
      <c r="H54" s="196">
        <v>28.6</v>
      </c>
      <c r="I54" s="196">
        <v>27.504760439306803</v>
      </c>
    </row>
    <row r="55" spans="1:9" ht="11.1" customHeight="1">
      <c r="A55" s="194">
        <v>2020</v>
      </c>
      <c r="B55" s="195">
        <v>1525.15</v>
      </c>
      <c r="C55" s="195">
        <v>159.77475546688899</v>
      </c>
      <c r="D55" s="195">
        <v>1684.9247554668891</v>
      </c>
      <c r="E55" s="195">
        <v>134.073220849492</v>
      </c>
      <c r="F55" s="195">
        <v>1550.8515346173972</v>
      </c>
      <c r="G55" s="196">
        <v>4.697927469225621</v>
      </c>
      <c r="H55" s="196">
        <v>41.1</v>
      </c>
      <c r="I55" s="196">
        <v>39.001708104004557</v>
      </c>
    </row>
    <row r="56" spans="1:9" s="5" customFormat="1" ht="12.6" customHeight="1">
      <c r="A56" s="194">
        <v>2021</v>
      </c>
      <c r="B56" s="195">
        <v>1616.7900000000002</v>
      </c>
      <c r="C56" s="195">
        <v>193.96865956553299</v>
      </c>
      <c r="D56" s="195">
        <v>1810.7586595655332</v>
      </c>
      <c r="E56" s="195">
        <v>146.65794973255001</v>
      </c>
      <c r="F56" s="195">
        <v>1664.1007098329833</v>
      </c>
      <c r="G56" s="196">
        <v>5.0070790211060379</v>
      </c>
      <c r="H56" s="196">
        <v>35.1</v>
      </c>
      <c r="I56" s="196">
        <v>31.858985413849126</v>
      </c>
    </row>
    <row r="57" spans="1:9" s="5" customFormat="1" ht="11.25">
      <c r="A57" s="194">
        <v>2022</v>
      </c>
      <c r="B57" s="195">
        <v>1499.8300000000002</v>
      </c>
      <c r="C57" s="195">
        <v>203.19998107102401</v>
      </c>
      <c r="D57" s="195">
        <v>1703.0299810710242</v>
      </c>
      <c r="E57" s="195">
        <v>128.460467707406</v>
      </c>
      <c r="F57" s="195">
        <v>1574.5695133636182</v>
      </c>
      <c r="G57" s="196">
        <v>4.7105142060895435</v>
      </c>
      <c r="H57" s="196">
        <v>41.4</v>
      </c>
      <c r="I57" s="196">
        <v>35.072262415072601</v>
      </c>
    </row>
    <row r="58" spans="1:9" s="5" customFormat="1" ht="11.25">
      <c r="A58" s="194">
        <v>2023</v>
      </c>
      <c r="B58" s="195">
        <v>1493.63</v>
      </c>
      <c r="C58" s="195">
        <v>201.90502101694</v>
      </c>
      <c r="D58" s="195">
        <v>1695.5350210169402</v>
      </c>
      <c r="E58" s="195">
        <v>153.44024856163301</v>
      </c>
      <c r="F58" s="195">
        <v>1542.0947724553071</v>
      </c>
      <c r="G58" s="196">
        <v>4.5752474005856563</v>
      </c>
      <c r="H58" s="196">
        <v>44.9</v>
      </c>
      <c r="I58" s="196">
        <v>36.721408008374766</v>
      </c>
    </row>
    <row r="59" spans="1:9" s="5" customFormat="1" ht="11.25">
      <c r="A59" s="194">
        <v>2024</v>
      </c>
      <c r="B59" s="195">
        <v>1486.94</v>
      </c>
      <c r="C59" s="195">
        <v>226.698345912928</v>
      </c>
      <c r="D59" s="195">
        <v>1713.6383459129281</v>
      </c>
      <c r="E59" s="195">
        <v>159.76882944128101</v>
      </c>
      <c r="F59" s="195">
        <v>1553.8695164716471</v>
      </c>
      <c r="G59" s="196">
        <v>4.5654252656209033</v>
      </c>
      <c r="H59" s="196">
        <v>47.3</v>
      </c>
      <c r="I59" s="196">
        <v>37.770200669163387</v>
      </c>
    </row>
    <row r="60" spans="1:9" s="5" customFormat="1" ht="11.25">
      <c r="A60" s="4" t="s">
        <v>665</v>
      </c>
      <c r="B60" s="4"/>
    </row>
    <row r="61" spans="1:9">
      <c r="A61" s="5" t="s">
        <v>892</v>
      </c>
      <c r="B61" s="4"/>
      <c r="C61" s="5"/>
      <c r="D61" s="5"/>
      <c r="E61" s="5"/>
      <c r="F61" s="5"/>
      <c r="G61" s="5"/>
      <c r="H61" s="5"/>
      <c r="I61" s="5"/>
    </row>
    <row r="62" spans="1:9">
      <c r="A62" s="4" t="s">
        <v>886</v>
      </c>
      <c r="B62" s="4"/>
      <c r="C62" s="5"/>
      <c r="D62" s="5"/>
      <c r="E62" s="5"/>
      <c r="F62" s="5"/>
      <c r="G62" s="5"/>
      <c r="H62" s="5"/>
      <c r="I62" s="5"/>
    </row>
    <row r="63" spans="1:9">
      <c r="A63" s="4" t="s">
        <v>668</v>
      </c>
      <c r="B63" s="5"/>
      <c r="C63" s="5"/>
      <c r="D63" s="5"/>
      <c r="E63" s="5"/>
      <c r="F63" s="5"/>
      <c r="G63" s="5"/>
      <c r="H63" s="5"/>
      <c r="I63" s="5"/>
    </row>
    <row r="64" spans="1:9">
      <c r="A64" s="6" t="s">
        <v>44</v>
      </c>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25" customFormat="1" ht="12"/>
    <row r="82" spans="1:25" customFormat="1" ht="12"/>
    <row r="83" spans="1:25" customFormat="1" ht="12"/>
    <row r="84" spans="1:25" customFormat="1" ht="12"/>
    <row r="85" spans="1:25" customFormat="1" ht="12"/>
    <row r="86" spans="1:25" customFormat="1" ht="12"/>
    <row r="87" spans="1:25">
      <c r="A87"/>
      <c r="B87"/>
      <c r="C87"/>
      <c r="D87"/>
      <c r="E87"/>
      <c r="F87"/>
      <c r="G87"/>
      <c r="H87"/>
      <c r="I87"/>
      <c r="Y87"/>
    </row>
    <row r="88" spans="1:25">
      <c r="A88"/>
      <c r="B88"/>
      <c r="C88"/>
      <c r="D88"/>
      <c r="E88"/>
      <c r="F88"/>
      <c r="G88"/>
      <c r="H88"/>
      <c r="I88"/>
    </row>
    <row r="89" spans="1:25">
      <c r="A89"/>
    </row>
  </sheetData>
  <conditionalFormatting sqref="A5:A59">
    <cfRule type="expression" dxfId="157" priority="2">
      <formula>MOD(ROW(),2)=1</formula>
    </cfRule>
  </conditionalFormatting>
  <conditionalFormatting sqref="B5:I59">
    <cfRule type="expression" dxfId="156" priority="1">
      <formula>MOD(ROW(),2)=1</formula>
    </cfRule>
  </conditionalFormatting>
  <pageMargins left="0.25" right="0.25" top="0.75" bottom="0.75" header="0.3" footer="0.3"/>
  <pageSetup scale="68" orientation="portrait"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9F377-C6FB-48DD-8064-80631F079FB7}">
  <sheetPr>
    <pageSetUpPr fitToPage="1"/>
  </sheetPr>
  <dimension ref="A1:O87"/>
  <sheetViews>
    <sheetView showGridLines="0" zoomScaleNormal="100" workbookViewId="0"/>
  </sheetViews>
  <sheetFormatPr defaultColWidth="9.5703125" defaultRowHeight="14.25"/>
  <cols>
    <col min="1" max="1" width="11.85546875" style="26" customWidth="1"/>
    <col min="2" max="2" width="13" style="26" customWidth="1"/>
    <col min="3" max="3" width="11.85546875" style="26" customWidth="1"/>
    <col min="4" max="4" width="18.140625" style="26" customWidth="1"/>
    <col min="5" max="5" width="14.5703125" style="26" customWidth="1"/>
    <col min="6" max="7" width="11.85546875" style="26" customWidth="1"/>
    <col min="8" max="8" width="22.28515625" style="26" customWidth="1"/>
    <col min="9" max="9" width="17.28515625" style="26" customWidth="1"/>
    <col min="10" max="11" width="22.42578125" style="26" customWidth="1"/>
    <col min="12" max="13" width="14.5703125" style="26" customWidth="1"/>
    <col min="14" max="14" width="3.85546875" style="26" customWidth="1"/>
    <col min="15" max="16384" width="9.5703125" style="26"/>
  </cols>
  <sheetData>
    <row r="1" spans="1:15" ht="14.25" customHeight="1">
      <c r="A1" s="36" t="s">
        <v>893</v>
      </c>
      <c r="O1" s="16" t="str">
        <f>HYPERLINK("#'"&amp;"Index'!A1","INDEX")</f>
        <v>INDEX</v>
      </c>
    </row>
    <row r="2" spans="1:15">
      <c r="A2" s="163"/>
      <c r="B2" s="164" t="s">
        <v>894</v>
      </c>
      <c r="C2" s="164"/>
      <c r="D2" s="164"/>
      <c r="E2" s="164"/>
      <c r="F2" s="164" t="s">
        <v>895</v>
      </c>
      <c r="G2" s="164"/>
      <c r="H2" s="164"/>
      <c r="I2" s="164"/>
      <c r="J2" s="164"/>
      <c r="K2" s="163"/>
      <c r="L2" s="164" t="s">
        <v>655</v>
      </c>
      <c r="M2" s="164"/>
    </row>
    <row r="3" spans="1:15" s="223" customFormat="1" ht="17.25" customHeight="1">
      <c r="A3" s="219"/>
      <c r="B3" s="166" t="s">
        <v>896</v>
      </c>
      <c r="C3" s="166"/>
      <c r="D3" s="166"/>
      <c r="E3" s="166"/>
      <c r="F3" s="166"/>
      <c r="G3" s="209"/>
      <c r="H3" s="209"/>
      <c r="I3" s="209"/>
      <c r="J3" s="209"/>
      <c r="K3" s="169" t="s">
        <v>628</v>
      </c>
      <c r="L3" s="166" t="s">
        <v>673</v>
      </c>
      <c r="M3" s="166"/>
    </row>
    <row r="4" spans="1:15" ht="36" customHeight="1">
      <c r="A4" s="27" t="s">
        <v>277</v>
      </c>
      <c r="B4" s="27" t="s">
        <v>659</v>
      </c>
      <c r="C4" s="27" t="s">
        <v>660</v>
      </c>
      <c r="D4" s="37" t="s">
        <v>897</v>
      </c>
      <c r="E4" s="27" t="s">
        <v>634</v>
      </c>
      <c r="F4" s="27" t="s">
        <v>661</v>
      </c>
      <c r="G4" s="37" t="s">
        <v>898</v>
      </c>
      <c r="H4" s="37" t="s">
        <v>899</v>
      </c>
      <c r="I4" s="37" t="s">
        <v>689</v>
      </c>
      <c r="J4" s="37" t="s">
        <v>662</v>
      </c>
      <c r="K4" s="27" t="s">
        <v>34</v>
      </c>
      <c r="L4" s="37" t="s">
        <v>663</v>
      </c>
      <c r="M4" s="37" t="s">
        <v>900</v>
      </c>
    </row>
    <row r="5" spans="1:15" ht="15" customHeight="1">
      <c r="A5" s="194">
        <v>1970</v>
      </c>
      <c r="B5" s="195">
        <v>1316</v>
      </c>
      <c r="C5" s="195" t="s">
        <v>273</v>
      </c>
      <c r="D5" s="195" t="s">
        <v>273</v>
      </c>
      <c r="E5" s="195">
        <v>1316</v>
      </c>
      <c r="F5" s="195" t="s">
        <v>273</v>
      </c>
      <c r="G5" s="195">
        <v>68.5</v>
      </c>
      <c r="H5" s="195">
        <v>137.6</v>
      </c>
      <c r="I5" s="195" t="s">
        <v>273</v>
      </c>
      <c r="J5" s="195">
        <v>1109.9000000000001</v>
      </c>
      <c r="K5" s="196">
        <v>5.4127733452977784</v>
      </c>
      <c r="L5" s="196">
        <v>4.38</v>
      </c>
      <c r="M5" s="196">
        <v>21.69820667789557</v>
      </c>
    </row>
    <row r="6" spans="1:15" ht="11.1" customHeight="1">
      <c r="A6" s="194">
        <v>1971</v>
      </c>
      <c r="B6" s="195">
        <v>1149.4000000000001</v>
      </c>
      <c r="C6" s="195" t="s">
        <v>273</v>
      </c>
      <c r="D6" s="195">
        <v>158.6</v>
      </c>
      <c r="E6" s="195">
        <v>1308</v>
      </c>
      <c r="F6" s="195" t="s">
        <v>273</v>
      </c>
      <c r="G6" s="195">
        <v>68</v>
      </c>
      <c r="H6" s="195">
        <v>111.5</v>
      </c>
      <c r="I6" s="195">
        <v>105.51</v>
      </c>
      <c r="J6" s="195">
        <v>1022.99</v>
      </c>
      <c r="K6" s="196">
        <v>4.9262499939805737</v>
      </c>
      <c r="L6" s="196">
        <v>5.22</v>
      </c>
      <c r="M6" s="196">
        <v>24.609872236103907</v>
      </c>
    </row>
    <row r="7" spans="1:15" ht="11.1" customHeight="1">
      <c r="A7" s="194">
        <v>1972</v>
      </c>
      <c r="B7" s="195">
        <v>1217</v>
      </c>
      <c r="C7" s="195" t="s">
        <v>273</v>
      </c>
      <c r="D7" s="195">
        <v>105.51</v>
      </c>
      <c r="E7" s="195">
        <v>1322.51</v>
      </c>
      <c r="F7" s="195" t="s">
        <v>273</v>
      </c>
      <c r="G7" s="195">
        <v>70.7</v>
      </c>
      <c r="H7" s="195">
        <v>91.4</v>
      </c>
      <c r="I7" s="195">
        <v>141.30000000000001</v>
      </c>
      <c r="J7" s="195">
        <v>1019.1099999999999</v>
      </c>
      <c r="K7" s="196">
        <v>4.8553092960323205</v>
      </c>
      <c r="L7" s="196">
        <v>5.73</v>
      </c>
      <c r="M7" s="196">
        <v>25.894793926247289</v>
      </c>
    </row>
    <row r="8" spans="1:15" ht="11.1" customHeight="1">
      <c r="A8" s="194">
        <v>1973</v>
      </c>
      <c r="B8" s="195">
        <v>1215.5999999999999</v>
      </c>
      <c r="C8" s="195" t="s">
        <v>273</v>
      </c>
      <c r="D8" s="195">
        <v>141.30000000000001</v>
      </c>
      <c r="E8" s="195">
        <v>1356.8999999999999</v>
      </c>
      <c r="F8" s="195" t="s">
        <v>273</v>
      </c>
      <c r="G8" s="195">
        <v>80.5</v>
      </c>
      <c r="H8" s="195">
        <v>95.6</v>
      </c>
      <c r="I8" s="195">
        <v>114.39</v>
      </c>
      <c r="J8" s="195">
        <v>1066.4099999999999</v>
      </c>
      <c r="K8" s="196">
        <v>5.032395981293857</v>
      </c>
      <c r="L8" s="196">
        <v>7.32</v>
      </c>
      <c r="M8" s="196">
        <v>31.362467866323907</v>
      </c>
    </row>
    <row r="9" spans="1:15" ht="11.1" customHeight="1">
      <c r="A9" s="194">
        <v>1974</v>
      </c>
      <c r="B9" s="195">
        <v>1333.9</v>
      </c>
      <c r="C9" s="195" t="s">
        <v>273</v>
      </c>
      <c r="D9" s="195">
        <v>114.39</v>
      </c>
      <c r="E9" s="195">
        <v>1448.2900000000002</v>
      </c>
      <c r="F9" s="195" t="s">
        <v>273</v>
      </c>
      <c r="G9" s="195">
        <v>79.2</v>
      </c>
      <c r="H9" s="195">
        <v>102.1</v>
      </c>
      <c r="I9" s="195">
        <v>219.74</v>
      </c>
      <c r="J9" s="195">
        <v>1047.2500000000002</v>
      </c>
      <c r="K9" s="196">
        <v>4.8970325549206475</v>
      </c>
      <c r="L9" s="196">
        <v>7.34</v>
      </c>
      <c r="M9" s="196">
        <v>28.859007627585122</v>
      </c>
    </row>
    <row r="10" spans="1:15" ht="11.1" customHeight="1">
      <c r="A10" s="194">
        <v>1975</v>
      </c>
      <c r="B10" s="195">
        <v>1289.0999999999999</v>
      </c>
      <c r="C10" s="195" t="s">
        <v>273</v>
      </c>
      <c r="D10" s="195">
        <v>219.74</v>
      </c>
      <c r="E10" s="195">
        <v>1508.84</v>
      </c>
      <c r="F10" s="195" t="s">
        <v>273</v>
      </c>
      <c r="G10" s="195">
        <v>87.6</v>
      </c>
      <c r="H10" s="195">
        <v>95.9</v>
      </c>
      <c r="I10" s="195">
        <v>166.54</v>
      </c>
      <c r="J10" s="195">
        <v>1158.8</v>
      </c>
      <c r="K10" s="196">
        <v>5.3654855005023769</v>
      </c>
      <c r="L10" s="196">
        <v>8.59</v>
      </c>
      <c r="M10" s="196">
        <v>30.903727154986328</v>
      </c>
    </row>
    <row r="11" spans="1:15" ht="11.1" customHeight="1">
      <c r="A11" s="194">
        <v>1976</v>
      </c>
      <c r="B11" s="195">
        <v>1327.3</v>
      </c>
      <c r="C11" s="195" t="s">
        <v>273</v>
      </c>
      <c r="D11" s="195">
        <v>166.54</v>
      </c>
      <c r="E11" s="195">
        <v>1493.84</v>
      </c>
      <c r="F11" s="195" t="s">
        <v>273</v>
      </c>
      <c r="G11" s="195">
        <v>76.900000000000006</v>
      </c>
      <c r="H11" s="195">
        <v>114.1</v>
      </c>
      <c r="I11" s="195">
        <v>129.12</v>
      </c>
      <c r="J11" s="195">
        <v>1173.7199999999998</v>
      </c>
      <c r="K11" s="196">
        <v>5.3831724264452943</v>
      </c>
      <c r="L11" s="196">
        <v>7.5</v>
      </c>
      <c r="M11" s="196">
        <v>25.573703413236949</v>
      </c>
    </row>
    <row r="12" spans="1:15" ht="11.1" customHeight="1">
      <c r="A12" s="194">
        <v>1977</v>
      </c>
      <c r="B12" s="195">
        <v>1188.5</v>
      </c>
      <c r="C12" s="195" t="s">
        <v>273</v>
      </c>
      <c r="D12" s="195">
        <v>129.12</v>
      </c>
      <c r="E12" s="195">
        <v>1317.62</v>
      </c>
      <c r="F12" s="195" t="s">
        <v>273</v>
      </c>
      <c r="G12" s="195">
        <v>91.6</v>
      </c>
      <c r="H12" s="195">
        <v>95.1</v>
      </c>
      <c r="I12" s="195">
        <v>92.43</v>
      </c>
      <c r="J12" s="195">
        <v>1038.49</v>
      </c>
      <c r="K12" s="196">
        <v>4.7152865750389346</v>
      </c>
      <c r="L12" s="196">
        <v>10.5</v>
      </c>
      <c r="M12" s="196">
        <v>33.708947317730903</v>
      </c>
    </row>
    <row r="13" spans="1:15" ht="11.1" customHeight="1">
      <c r="A13" s="194">
        <v>1978</v>
      </c>
      <c r="B13" s="195">
        <v>1311.5</v>
      </c>
      <c r="C13" s="195">
        <v>14.178021190099999</v>
      </c>
      <c r="D13" s="195">
        <v>92.43</v>
      </c>
      <c r="E13" s="195">
        <v>1418.1080211901001</v>
      </c>
      <c r="F13" s="195">
        <v>17.530377646099996</v>
      </c>
      <c r="G13" s="195">
        <v>101.7</v>
      </c>
      <c r="H13" s="195">
        <v>76.400000000000006</v>
      </c>
      <c r="I13" s="195">
        <v>131.18</v>
      </c>
      <c r="J13" s="195">
        <v>1091.2976435439998</v>
      </c>
      <c r="K13" s="196">
        <v>4.902835516966551</v>
      </c>
      <c r="L13" s="196">
        <v>10.6</v>
      </c>
      <c r="M13" s="196">
        <v>31.794594918863794</v>
      </c>
    </row>
    <row r="14" spans="1:15" ht="11.1" customHeight="1">
      <c r="A14" s="194">
        <v>1979</v>
      </c>
      <c r="B14" s="195">
        <v>1337</v>
      </c>
      <c r="C14" s="195">
        <v>13.133023204699999</v>
      </c>
      <c r="D14" s="195">
        <v>131.18</v>
      </c>
      <c r="E14" s="195">
        <v>1481.3130232047001</v>
      </c>
      <c r="F14" s="195">
        <v>19.431079755999999</v>
      </c>
      <c r="G14" s="195">
        <v>92.5</v>
      </c>
      <c r="H14" s="195">
        <v>81.2</v>
      </c>
      <c r="I14" s="195">
        <v>147.91</v>
      </c>
      <c r="J14" s="195">
        <v>1140.2719434487001</v>
      </c>
      <c r="K14" s="196">
        <v>5.0666367930003782</v>
      </c>
      <c r="L14" s="196">
        <v>8.92</v>
      </c>
      <c r="M14" s="196">
        <v>24.706403722579214</v>
      </c>
    </row>
    <row r="15" spans="1:15" ht="15" customHeight="1">
      <c r="A15" s="194">
        <v>1980</v>
      </c>
      <c r="B15" s="195">
        <v>1095.3</v>
      </c>
      <c r="C15" s="195">
        <v>2.5485604875999996</v>
      </c>
      <c r="D15" s="195">
        <v>147.91</v>
      </c>
      <c r="E15" s="195">
        <v>1245.7585604876001</v>
      </c>
      <c r="F15" s="195">
        <v>17.401173686379998</v>
      </c>
      <c r="G15" s="195">
        <v>92.4</v>
      </c>
      <c r="H15" s="195">
        <v>67.8</v>
      </c>
      <c r="I15" s="195">
        <v>69.19</v>
      </c>
      <c r="J15" s="195">
        <v>998.96738680122007</v>
      </c>
      <c r="K15" s="196">
        <v>4.3867076521838531</v>
      </c>
      <c r="L15" s="196">
        <v>13.6</v>
      </c>
      <c r="M15" s="196">
        <v>34.539682539682538</v>
      </c>
    </row>
    <row r="16" spans="1:15" ht="11.1" customHeight="1">
      <c r="A16" s="194">
        <v>1981</v>
      </c>
      <c r="B16" s="195">
        <v>1279.9000000000001</v>
      </c>
      <c r="C16" s="195">
        <v>7.8970100921999986</v>
      </c>
      <c r="D16" s="195">
        <v>69.19</v>
      </c>
      <c r="E16" s="195">
        <v>1356.9870100922001</v>
      </c>
      <c r="F16" s="195">
        <v>19.842384686300001</v>
      </c>
      <c r="G16" s="195">
        <v>110.8</v>
      </c>
      <c r="H16" s="195">
        <v>60.6</v>
      </c>
      <c r="I16" s="195">
        <v>91.45</v>
      </c>
      <c r="J16" s="195">
        <v>1074.2946254059002</v>
      </c>
      <c r="K16" s="196">
        <v>4.6715367724180972</v>
      </c>
      <c r="L16" s="196">
        <v>13.6</v>
      </c>
      <c r="M16" s="196">
        <v>31.56038243757542</v>
      </c>
    </row>
    <row r="17" spans="1:13" ht="11.1" customHeight="1">
      <c r="A17" s="194">
        <v>1982</v>
      </c>
      <c r="B17" s="195">
        <v>1483.3</v>
      </c>
      <c r="C17" s="195">
        <v>10.306678442499999</v>
      </c>
      <c r="D17" s="195">
        <v>91.45</v>
      </c>
      <c r="E17" s="195">
        <v>1585.0566784425</v>
      </c>
      <c r="F17" s="195">
        <v>13.618883521979999</v>
      </c>
      <c r="G17" s="195">
        <v>98.9</v>
      </c>
      <c r="H17" s="195">
        <v>107.6</v>
      </c>
      <c r="I17" s="195">
        <v>112.85</v>
      </c>
      <c r="J17" s="195">
        <v>1252.0877949205201</v>
      </c>
      <c r="K17" s="196">
        <v>5.3925603171590266</v>
      </c>
      <c r="L17" s="196">
        <v>8.0299999999999994</v>
      </c>
      <c r="M17" s="196">
        <v>17.549610979980766</v>
      </c>
    </row>
    <row r="18" spans="1:13" ht="11.1" customHeight="1">
      <c r="A18" s="194">
        <v>1983</v>
      </c>
      <c r="B18" s="195">
        <v>1208.3</v>
      </c>
      <c r="C18" s="195">
        <v>16.7243770406</v>
      </c>
      <c r="D18" s="195">
        <v>112.85</v>
      </c>
      <c r="E18" s="195">
        <v>1337.8743770405999</v>
      </c>
      <c r="F18" s="195">
        <v>14.70189207388</v>
      </c>
      <c r="G18" s="195">
        <v>104.7</v>
      </c>
      <c r="H18" s="195">
        <v>80.2</v>
      </c>
      <c r="I18" s="195">
        <v>87.36</v>
      </c>
      <c r="J18" s="195">
        <v>1050.9124849667201</v>
      </c>
      <c r="K18" s="196">
        <v>4.4851945736436392</v>
      </c>
      <c r="L18" s="196">
        <v>13.6</v>
      </c>
      <c r="M18" s="196">
        <v>28.604479966347668</v>
      </c>
    </row>
    <row r="19" spans="1:13" ht="11.1" customHeight="1">
      <c r="A19" s="194">
        <v>1984</v>
      </c>
      <c r="B19" s="195">
        <v>1290.2</v>
      </c>
      <c r="C19" s="195">
        <v>17.412223815799997</v>
      </c>
      <c r="D19" s="195">
        <v>87.36</v>
      </c>
      <c r="E19" s="195">
        <v>1394.9722238157999</v>
      </c>
      <c r="F19" s="195">
        <v>16.659266145499998</v>
      </c>
      <c r="G19" s="195">
        <v>105</v>
      </c>
      <c r="H19" s="195">
        <v>71.3</v>
      </c>
      <c r="I19" s="195">
        <v>59.96</v>
      </c>
      <c r="J19" s="195">
        <v>1142.0529576703</v>
      </c>
      <c r="K19" s="196">
        <v>4.8320821740412443</v>
      </c>
      <c r="L19" s="196">
        <v>14</v>
      </c>
      <c r="M19" s="196">
        <v>28.419471397832002</v>
      </c>
    </row>
    <row r="20" spans="1:13" ht="11.1" customHeight="1">
      <c r="A20" s="194">
        <v>1985</v>
      </c>
      <c r="B20" s="195">
        <v>1457.3</v>
      </c>
      <c r="C20" s="195">
        <v>21.552532289599998</v>
      </c>
      <c r="D20" s="195">
        <v>59.96</v>
      </c>
      <c r="E20" s="195">
        <v>1538.8125322896001</v>
      </c>
      <c r="F20" s="195">
        <v>18.231872297759999</v>
      </c>
      <c r="G20" s="195">
        <v>103.87200000000001</v>
      </c>
      <c r="H20" s="195">
        <v>72.864999999999995</v>
      </c>
      <c r="I20" s="195">
        <v>89.41538461538461</v>
      </c>
      <c r="J20" s="195">
        <v>1254.4282753764553</v>
      </c>
      <c r="K20" s="196">
        <v>5.2604072504107728</v>
      </c>
      <c r="L20" s="196">
        <v>8.81</v>
      </c>
      <c r="M20" s="196">
        <v>17.335353495602213</v>
      </c>
    </row>
    <row r="21" spans="1:13" ht="11.1" customHeight="1">
      <c r="A21" s="194">
        <v>1986</v>
      </c>
      <c r="B21" s="195">
        <v>1236.8</v>
      </c>
      <c r="C21" s="195">
        <v>17.03950798</v>
      </c>
      <c r="D21" s="195">
        <v>89.41538461538461</v>
      </c>
      <c r="E21" s="195">
        <v>1343.2548925953847</v>
      </c>
      <c r="F21" s="195">
        <v>19.363177459999996</v>
      </c>
      <c r="G21" s="195">
        <v>100.17</v>
      </c>
      <c r="H21" s="195">
        <v>61.84</v>
      </c>
      <c r="I21" s="195">
        <v>136.20769230769233</v>
      </c>
      <c r="J21" s="195">
        <v>1025.6740228276924</v>
      </c>
      <c r="K21" s="196">
        <v>4.2620808674291499</v>
      </c>
      <c r="L21" s="196">
        <v>10.9</v>
      </c>
      <c r="M21" s="196">
        <v>21.022179363548698</v>
      </c>
    </row>
    <row r="22" spans="1:13" ht="11.1" customHeight="1">
      <c r="A22" s="194">
        <v>1987</v>
      </c>
      <c r="B22" s="195">
        <v>1161.0999999999999</v>
      </c>
      <c r="C22" s="195">
        <v>18.322596819999998</v>
      </c>
      <c r="D22" s="195">
        <v>136.20769230769233</v>
      </c>
      <c r="E22" s="195">
        <v>1315.6302891276921</v>
      </c>
      <c r="F22" s="195">
        <v>17.063758799999999</v>
      </c>
      <c r="G22" s="195">
        <v>98.760999999999996</v>
      </c>
      <c r="H22" s="195">
        <v>58.055</v>
      </c>
      <c r="I22" s="195">
        <v>97.138461538461542</v>
      </c>
      <c r="J22" s="195">
        <v>1044.6120687892305</v>
      </c>
      <c r="K22" s="196">
        <v>4.3022852539053336</v>
      </c>
      <c r="L22" s="196">
        <v>11.6</v>
      </c>
      <c r="M22" s="196">
        <v>21.834883108082671</v>
      </c>
    </row>
    <row r="23" spans="1:13" ht="11.1" customHeight="1">
      <c r="A23" s="194">
        <v>1988</v>
      </c>
      <c r="B23" s="195">
        <v>1094.5</v>
      </c>
      <c r="C23" s="195">
        <v>18.382121559999998</v>
      </c>
      <c r="D23" s="195">
        <v>97.138461538461542</v>
      </c>
      <c r="E23" s="195">
        <v>1210.0205830984617</v>
      </c>
      <c r="F23" s="195">
        <v>14.669541479999998</v>
      </c>
      <c r="G23" s="195">
        <v>95.336999999999989</v>
      </c>
      <c r="H23" s="195">
        <v>54.725000000000001</v>
      </c>
      <c r="I23" s="195">
        <v>82.113513782465915</v>
      </c>
      <c r="J23" s="195">
        <v>963.17552783599592</v>
      </c>
      <c r="K23" s="196">
        <v>3.9309917428954906</v>
      </c>
      <c r="L23" s="196">
        <v>12.9</v>
      </c>
      <c r="M23" s="196">
        <v>23.453266185480793</v>
      </c>
    </row>
    <row r="24" spans="1:13" ht="11.1" customHeight="1">
      <c r="A24" s="194">
        <v>1989</v>
      </c>
      <c r="B24" s="195">
        <v>1135.8</v>
      </c>
      <c r="C24" s="195">
        <v>20.143606329999997</v>
      </c>
      <c r="D24" s="195">
        <v>82.113513782465915</v>
      </c>
      <c r="E24" s="195">
        <v>1238.0571201124658</v>
      </c>
      <c r="F24" s="195">
        <v>13.86926442</v>
      </c>
      <c r="G24" s="195">
        <v>96.660000000000011</v>
      </c>
      <c r="H24" s="195">
        <v>56.79</v>
      </c>
      <c r="I24" s="195">
        <v>100</v>
      </c>
      <c r="J24" s="195">
        <v>970.7378556924657</v>
      </c>
      <c r="K24" s="196">
        <v>3.9246786057057257</v>
      </c>
      <c r="L24" s="196">
        <v>16.399999999999999</v>
      </c>
      <c r="M24" s="196">
        <v>28.691894539792507</v>
      </c>
    </row>
    <row r="25" spans="1:13" ht="15" customHeight="1">
      <c r="A25" s="194">
        <v>1990</v>
      </c>
      <c r="B25" s="195">
        <v>1259.4000000000001</v>
      </c>
      <c r="C25" s="195">
        <v>19.102397370000002</v>
      </c>
      <c r="D25" s="195" t="s">
        <v>273</v>
      </c>
      <c r="E25" s="195">
        <v>1278.5023973700002</v>
      </c>
      <c r="F25" s="195">
        <v>14.657109630000001</v>
      </c>
      <c r="G25" s="195">
        <v>100.47300000000001</v>
      </c>
      <c r="H25" s="195">
        <v>62.970000000000006</v>
      </c>
      <c r="I25" s="195" t="s">
        <v>273</v>
      </c>
      <c r="J25" s="195">
        <v>1100.4022877400002</v>
      </c>
      <c r="K25" s="196">
        <v>4.3992863277789338</v>
      </c>
      <c r="L25" s="196">
        <v>9.6999999999999993</v>
      </c>
      <c r="M25" s="196">
        <v>16.355573541065976</v>
      </c>
    </row>
    <row r="26" spans="1:13" ht="11.1" customHeight="1">
      <c r="A26" s="194">
        <v>1991</v>
      </c>
      <c r="B26" s="195">
        <v>1120.3</v>
      </c>
      <c r="C26" s="195">
        <v>17.21087309</v>
      </c>
      <c r="D26" s="195" t="s">
        <v>273</v>
      </c>
      <c r="E26" s="195">
        <v>1137.5108730899999</v>
      </c>
      <c r="F26" s="195">
        <v>16.065694260000001</v>
      </c>
      <c r="G26" s="195">
        <v>85.26</v>
      </c>
      <c r="H26" s="195">
        <v>56.015000000000001</v>
      </c>
      <c r="I26" s="195" t="s">
        <v>273</v>
      </c>
      <c r="J26" s="195">
        <v>980.17017882999983</v>
      </c>
      <c r="K26" s="196">
        <v>3.8666558004757521</v>
      </c>
      <c r="L26" s="196">
        <v>13.3</v>
      </c>
      <c r="M26" s="196">
        <v>21.695512454529144</v>
      </c>
    </row>
    <row r="27" spans="1:13" ht="11.1" customHeight="1">
      <c r="A27" s="194">
        <v>1992</v>
      </c>
      <c r="B27" s="195">
        <v>1200.5</v>
      </c>
      <c r="C27" s="195">
        <v>17.416167310000002</v>
      </c>
      <c r="D27" s="195" t="s">
        <v>273</v>
      </c>
      <c r="E27" s="195">
        <v>1217.91616731</v>
      </c>
      <c r="F27" s="195">
        <v>19.27084357</v>
      </c>
      <c r="G27" s="195">
        <v>91.626666666666665</v>
      </c>
      <c r="H27" s="195">
        <v>60.025000000000006</v>
      </c>
      <c r="I27" s="195" t="s">
        <v>273</v>
      </c>
      <c r="J27" s="195">
        <v>1046.9936570733335</v>
      </c>
      <c r="K27" s="196">
        <v>4.0755862615449701</v>
      </c>
      <c r="L27" s="196">
        <v>12.2</v>
      </c>
      <c r="M27" s="196">
        <v>19.457424921452606</v>
      </c>
    </row>
    <row r="28" spans="1:13" ht="11.1" customHeight="1">
      <c r="A28" s="194">
        <v>1993</v>
      </c>
      <c r="B28" s="195">
        <v>1102.7</v>
      </c>
      <c r="C28" s="195">
        <v>15.982090659999999</v>
      </c>
      <c r="D28" s="195" t="s">
        <v>273</v>
      </c>
      <c r="E28" s="195">
        <v>1118.6820906600001</v>
      </c>
      <c r="F28" s="195">
        <v>23.033342860000001</v>
      </c>
      <c r="G28" s="195">
        <v>88.058222222222241</v>
      </c>
      <c r="H28" s="195">
        <v>55.135000000000005</v>
      </c>
      <c r="I28" s="195" t="s">
        <v>273</v>
      </c>
      <c r="J28" s="195">
        <v>952.45552557777796</v>
      </c>
      <c r="K28" s="196">
        <v>3.6597011606992296</v>
      </c>
      <c r="L28" s="196">
        <v>15.1</v>
      </c>
      <c r="M28" s="196">
        <v>23.524279861035382</v>
      </c>
    </row>
    <row r="29" spans="1:13" ht="11.1" customHeight="1">
      <c r="A29" s="194">
        <v>1994</v>
      </c>
      <c r="B29" s="195">
        <v>1338</v>
      </c>
      <c r="C29" s="195">
        <v>17.773148200000001</v>
      </c>
      <c r="D29" s="195" t="s">
        <v>273</v>
      </c>
      <c r="E29" s="195">
        <v>1355.7731481999999</v>
      </c>
      <c r="F29" s="195">
        <v>22.036656199999996</v>
      </c>
      <c r="G29" s="195">
        <v>91.234111111111091</v>
      </c>
      <c r="H29" s="195">
        <v>66.900000000000006</v>
      </c>
      <c r="I29" s="195" t="s">
        <v>273</v>
      </c>
      <c r="J29" s="195">
        <v>1175.6023808888888</v>
      </c>
      <c r="K29" s="196">
        <v>4.4625730002311332</v>
      </c>
      <c r="L29" s="196">
        <v>14</v>
      </c>
      <c r="M29" s="196">
        <v>21.355461659319371</v>
      </c>
    </row>
    <row r="30" spans="1:13" ht="11.1" customHeight="1">
      <c r="A30" s="194">
        <v>1995</v>
      </c>
      <c r="B30" s="195">
        <v>1282.0999999999999</v>
      </c>
      <c r="C30" s="195">
        <v>21.956762980000001</v>
      </c>
      <c r="D30" s="195" t="s">
        <v>273</v>
      </c>
      <c r="E30" s="195">
        <v>1304.0567629799998</v>
      </c>
      <c r="F30" s="195">
        <v>26.026687710000001</v>
      </c>
      <c r="G30" s="195">
        <v>92.360753086419763</v>
      </c>
      <c r="H30" s="195">
        <v>64.105000000000004</v>
      </c>
      <c r="I30" s="195" t="s">
        <v>273</v>
      </c>
      <c r="J30" s="195">
        <v>1121.5643221835801</v>
      </c>
      <c r="K30" s="196">
        <v>4.2075965822828891</v>
      </c>
      <c r="L30" s="196">
        <v>15.9</v>
      </c>
      <c r="M30" s="196">
        <v>23.75509838196405</v>
      </c>
    </row>
    <row r="31" spans="1:13" ht="11.1" customHeight="1">
      <c r="A31" s="194">
        <v>1996</v>
      </c>
      <c r="B31" s="195">
        <v>1321.6</v>
      </c>
      <c r="C31" s="195">
        <v>21.327046340000003</v>
      </c>
      <c r="D31" s="195" t="s">
        <v>273</v>
      </c>
      <c r="E31" s="195">
        <v>1342.9270463399998</v>
      </c>
      <c r="F31" s="195">
        <v>27.15766438</v>
      </c>
      <c r="G31" s="195">
        <v>93.523769547325102</v>
      </c>
      <c r="H31" s="195">
        <v>66.08</v>
      </c>
      <c r="I31" s="195" t="s">
        <v>273</v>
      </c>
      <c r="J31" s="195">
        <v>1156.1656124126748</v>
      </c>
      <c r="K31" s="196">
        <v>4.28738263270135</v>
      </c>
      <c r="L31" s="196">
        <v>14.4</v>
      </c>
      <c r="M31" s="196">
        <v>21.128000469511122</v>
      </c>
    </row>
    <row r="32" spans="1:13" ht="11.1" customHeight="1">
      <c r="A32" s="194">
        <v>1997</v>
      </c>
      <c r="B32" s="195">
        <v>1332.7</v>
      </c>
      <c r="C32" s="195">
        <v>17.315581519999999</v>
      </c>
      <c r="D32" s="195" t="s">
        <v>273</v>
      </c>
      <c r="E32" s="195">
        <v>1350.0155815200001</v>
      </c>
      <c r="F32" s="195">
        <v>29.668678059999998</v>
      </c>
      <c r="G32" s="195">
        <v>90.851072702331962</v>
      </c>
      <c r="H32" s="195">
        <v>66.635000000000005</v>
      </c>
      <c r="I32" s="195" t="s">
        <v>273</v>
      </c>
      <c r="J32" s="195">
        <v>1162.8608307576681</v>
      </c>
      <c r="K32" s="196">
        <v>4.2609369714694409</v>
      </c>
      <c r="L32" s="196">
        <v>15.8</v>
      </c>
      <c r="M32" s="196">
        <v>22.786927802936344</v>
      </c>
    </row>
    <row r="33" spans="1:13" ht="11.1" customHeight="1">
      <c r="A33" s="194">
        <v>1998</v>
      </c>
      <c r="B33" s="195">
        <v>1236.5</v>
      </c>
      <c r="C33" s="195">
        <v>17.858418480000001</v>
      </c>
      <c r="D33" s="195" t="s">
        <v>273</v>
      </c>
      <c r="E33" s="195">
        <v>1254.35841848</v>
      </c>
      <c r="F33" s="195">
        <v>37.634708670000002</v>
      </c>
      <c r="G33" s="195">
        <v>92.492871970736161</v>
      </c>
      <c r="H33" s="195">
        <v>61.825000000000003</v>
      </c>
      <c r="I33" s="195" t="s">
        <v>273</v>
      </c>
      <c r="J33" s="195">
        <v>1062.4058378392638</v>
      </c>
      <c r="K33" s="196">
        <v>3.8476933083652236</v>
      </c>
      <c r="L33" s="196">
        <v>15.3</v>
      </c>
      <c r="M33" s="196">
        <v>21.825340218538699</v>
      </c>
    </row>
    <row r="34" spans="1:13" ht="11.1" customHeight="1">
      <c r="A34" s="194">
        <v>1999</v>
      </c>
      <c r="B34" s="195">
        <v>1222.0999999999999</v>
      </c>
      <c r="C34" s="195">
        <v>17.733476050000004</v>
      </c>
      <c r="D34" s="195" t="s">
        <v>273</v>
      </c>
      <c r="E34" s="195">
        <v>1239.8334760499999</v>
      </c>
      <c r="F34" s="195">
        <v>40.724245500000002</v>
      </c>
      <c r="G34" s="195">
        <v>99.509399999999999</v>
      </c>
      <c r="H34" s="195">
        <v>61.104999999999997</v>
      </c>
      <c r="I34" s="195" t="s">
        <v>273</v>
      </c>
      <c r="J34" s="195">
        <v>1038.49483055</v>
      </c>
      <c r="K34" s="196">
        <v>3.7182721872930053</v>
      </c>
      <c r="L34" s="196">
        <v>17.600000000000001</v>
      </c>
      <c r="M34" s="196">
        <v>24.759439536323224</v>
      </c>
    </row>
    <row r="35" spans="1:13" ht="15" customHeight="1">
      <c r="A35" s="194">
        <v>2000</v>
      </c>
      <c r="B35" s="195">
        <v>1378</v>
      </c>
      <c r="C35" s="195">
        <v>15.332197339999999</v>
      </c>
      <c r="D35" s="195" t="s">
        <v>273</v>
      </c>
      <c r="E35" s="195">
        <v>1393.33219734</v>
      </c>
      <c r="F35" s="195">
        <v>39.113270130000004</v>
      </c>
      <c r="G35" s="195">
        <v>97.997900000000016</v>
      </c>
      <c r="H35" s="195">
        <v>68.900000000000006</v>
      </c>
      <c r="I35" s="195" t="s">
        <v>273</v>
      </c>
      <c r="J35" s="195">
        <v>1187.3210272099998</v>
      </c>
      <c r="K35" s="196">
        <v>4.2046241739355033</v>
      </c>
      <c r="L35" s="196">
        <v>15.3</v>
      </c>
      <c r="M35" s="196">
        <v>21.042787000233808</v>
      </c>
    </row>
    <row r="36" spans="1:13" ht="11.1" customHeight="1">
      <c r="A36" s="194">
        <v>2001</v>
      </c>
      <c r="B36" s="195">
        <v>1451.5</v>
      </c>
      <c r="C36" s="195">
        <v>13.705121640000002</v>
      </c>
      <c r="D36" s="195" t="s">
        <v>273</v>
      </c>
      <c r="E36" s="195">
        <v>1465.20512164</v>
      </c>
      <c r="F36" s="195">
        <v>47.715155039999999</v>
      </c>
      <c r="G36" s="195">
        <v>98.398300000000006</v>
      </c>
      <c r="H36" s="195">
        <v>72.575000000000003</v>
      </c>
      <c r="I36" s="195" t="s">
        <v>273</v>
      </c>
      <c r="J36" s="195">
        <v>1246.5166666</v>
      </c>
      <c r="K36" s="196">
        <v>4.3690054768300195</v>
      </c>
      <c r="L36" s="196">
        <v>15.3</v>
      </c>
      <c r="M36" s="196">
        <v>20.568663036902603</v>
      </c>
    </row>
    <row r="37" spans="1:13" ht="11.1" customHeight="1">
      <c r="A37" s="194">
        <v>2002</v>
      </c>
      <c r="B37" s="195">
        <v>1279.9000000000001</v>
      </c>
      <c r="C37" s="195">
        <v>14.683377670000002</v>
      </c>
      <c r="D37" s="195" t="s">
        <v>273</v>
      </c>
      <c r="E37" s="195">
        <v>1294.5833776700001</v>
      </c>
      <c r="F37" s="195">
        <v>51.984672840000009</v>
      </c>
      <c r="G37" s="195">
        <v>96.496400000000008</v>
      </c>
      <c r="H37" s="195">
        <v>63.995000000000005</v>
      </c>
      <c r="I37" s="195" t="s">
        <v>273</v>
      </c>
      <c r="J37" s="195">
        <v>1082.10730483</v>
      </c>
      <c r="K37" s="196">
        <v>3.7559500474233647</v>
      </c>
      <c r="L37" s="196">
        <v>16.8</v>
      </c>
      <c r="M37" s="196">
        <v>22.251655629139076</v>
      </c>
    </row>
    <row r="38" spans="1:13" ht="11.1" customHeight="1">
      <c r="A38" s="194">
        <v>2003</v>
      </c>
      <c r="B38" s="195">
        <v>1589.1</v>
      </c>
      <c r="C38" s="195">
        <v>11.147389859999999</v>
      </c>
      <c r="D38" s="195" t="s">
        <v>273</v>
      </c>
      <c r="E38" s="195">
        <v>1600.2473898599999</v>
      </c>
      <c r="F38" s="195">
        <v>59.291195790000003</v>
      </c>
      <c r="G38" s="195">
        <v>95.895800000000008</v>
      </c>
      <c r="H38" s="195">
        <v>79.454999999999998</v>
      </c>
      <c r="I38" s="195" t="s">
        <v>273</v>
      </c>
      <c r="J38" s="195">
        <v>1365.6053940699999</v>
      </c>
      <c r="K38" s="196">
        <v>4.6957125118656871</v>
      </c>
      <c r="L38" s="196">
        <v>19.2</v>
      </c>
      <c r="M38" s="196">
        <v>24.931179556432763</v>
      </c>
    </row>
    <row r="39" spans="1:13" ht="11.1" customHeight="1">
      <c r="A39" s="194">
        <v>2004</v>
      </c>
      <c r="B39" s="195">
        <v>1611.2</v>
      </c>
      <c r="C39" s="195">
        <v>11.454524300000001</v>
      </c>
      <c r="D39" s="195" t="s">
        <v>273</v>
      </c>
      <c r="E39" s="195">
        <v>1622.6545243</v>
      </c>
      <c r="F39" s="195">
        <v>64.908946740000005</v>
      </c>
      <c r="G39" s="195">
        <v>96.996900000000011</v>
      </c>
      <c r="H39" s="195">
        <v>80.56</v>
      </c>
      <c r="I39" s="195" t="s">
        <v>273</v>
      </c>
      <c r="J39" s="195">
        <v>1380.1886775600001</v>
      </c>
      <c r="K39" s="196">
        <v>4.7031067203881127</v>
      </c>
      <c r="L39" s="196">
        <v>17.5</v>
      </c>
      <c r="M39" s="196">
        <v>22.132567757275289</v>
      </c>
    </row>
    <row r="40" spans="1:13" ht="11.1" customHeight="1">
      <c r="A40" s="194">
        <v>2005</v>
      </c>
      <c r="B40" s="195">
        <v>1573</v>
      </c>
      <c r="C40" s="195">
        <v>12.994828350000001</v>
      </c>
      <c r="D40" s="195" t="s">
        <v>273</v>
      </c>
      <c r="E40" s="195">
        <v>1585.99482835</v>
      </c>
      <c r="F40" s="195">
        <v>71.463830940000008</v>
      </c>
      <c r="G40" s="195">
        <v>91.091000000000008</v>
      </c>
      <c r="H40" s="195">
        <v>78.650000000000006</v>
      </c>
      <c r="I40" s="195" t="s">
        <v>273</v>
      </c>
      <c r="J40" s="195">
        <v>1344.7899974100001</v>
      </c>
      <c r="K40" s="196">
        <v>4.540353077774558</v>
      </c>
      <c r="L40" s="196">
        <v>18.100000000000001</v>
      </c>
      <c r="M40" s="196">
        <v>22.198511105387738</v>
      </c>
    </row>
    <row r="41" spans="1:13" ht="11.1" customHeight="1">
      <c r="A41" s="194">
        <v>2006</v>
      </c>
      <c r="B41" s="195">
        <v>1640.1</v>
      </c>
      <c r="C41" s="195">
        <v>15.464860349999999</v>
      </c>
      <c r="D41" s="195" t="s">
        <v>273</v>
      </c>
      <c r="E41" s="195">
        <v>1655.5648603499999</v>
      </c>
      <c r="F41" s="195">
        <v>86.091993930000001</v>
      </c>
      <c r="G41" s="195">
        <v>95.795700000000011</v>
      </c>
      <c r="H41" s="195">
        <v>82.004999999999995</v>
      </c>
      <c r="I41" s="195" t="s">
        <v>273</v>
      </c>
      <c r="J41" s="195">
        <v>1391.6721664199999</v>
      </c>
      <c r="K41" s="196">
        <v>4.6544869528529365</v>
      </c>
      <c r="L41" s="196">
        <v>18.2</v>
      </c>
      <c r="M41" s="196">
        <v>21.647338685697292</v>
      </c>
    </row>
    <row r="42" spans="1:13" ht="11.1" customHeight="1">
      <c r="A42" s="194">
        <v>2007</v>
      </c>
      <c r="B42" s="195">
        <v>1807</v>
      </c>
      <c r="C42" s="195">
        <v>17.40759353</v>
      </c>
      <c r="D42" s="195" t="s">
        <v>273</v>
      </c>
      <c r="E42" s="195">
        <v>1824.40759353</v>
      </c>
      <c r="F42" s="195">
        <v>96.247818450000011</v>
      </c>
      <c r="G42" s="195">
        <v>100.60050000000001</v>
      </c>
      <c r="H42" s="195">
        <v>90.350000000000009</v>
      </c>
      <c r="I42" s="195" t="s">
        <v>273</v>
      </c>
      <c r="J42" s="195">
        <v>1537.20927508</v>
      </c>
      <c r="K42" s="196">
        <v>5.090030918638714</v>
      </c>
      <c r="L42" s="196">
        <v>18.3</v>
      </c>
      <c r="M42" s="196">
        <v>21.192329071706503</v>
      </c>
    </row>
    <row r="43" spans="1:13" ht="11.1" customHeight="1">
      <c r="A43" s="194">
        <v>2008</v>
      </c>
      <c r="B43" s="195">
        <v>1844.3</v>
      </c>
      <c r="C43" s="195">
        <v>16.98147136</v>
      </c>
      <c r="D43" s="195" t="s">
        <v>273</v>
      </c>
      <c r="E43" s="195">
        <v>1861.2814713600001</v>
      </c>
      <c r="F43" s="195">
        <v>120.777098</v>
      </c>
      <c r="G43" s="195">
        <v>103.3032</v>
      </c>
      <c r="H43" s="195">
        <v>92.215000000000003</v>
      </c>
      <c r="I43" s="195" t="s">
        <v>273</v>
      </c>
      <c r="J43" s="195">
        <v>1544.9861733600001</v>
      </c>
      <c r="K43" s="196">
        <v>5.0688895098543725</v>
      </c>
      <c r="L43" s="196">
        <v>21.2</v>
      </c>
      <c r="M43" s="196">
        <v>24.09720722461552</v>
      </c>
    </row>
    <row r="44" spans="1:13" ht="11.1" customHeight="1">
      <c r="A44" s="194">
        <v>2009</v>
      </c>
      <c r="B44" s="195">
        <v>1946.9</v>
      </c>
      <c r="C44" s="195">
        <v>23.572500309999995</v>
      </c>
      <c r="D44" s="195" t="s">
        <v>273</v>
      </c>
      <c r="E44" s="195">
        <v>1970.47250031</v>
      </c>
      <c r="F44" s="195">
        <v>148.39915138000001</v>
      </c>
      <c r="G44" s="195">
        <v>110.0099</v>
      </c>
      <c r="H44" s="195">
        <v>97.345000000000013</v>
      </c>
      <c r="I44" s="195" t="s">
        <v>273</v>
      </c>
      <c r="J44" s="195">
        <v>1614.71844893</v>
      </c>
      <c r="K44" s="196">
        <v>5.2521518628291908</v>
      </c>
      <c r="L44" s="196">
        <v>21.8</v>
      </c>
      <c r="M44" s="196">
        <v>24.616913400408777</v>
      </c>
    </row>
    <row r="45" spans="1:13" ht="15" customHeight="1">
      <c r="A45" s="194">
        <v>2010</v>
      </c>
      <c r="B45" s="195">
        <v>2384.5</v>
      </c>
      <c r="C45" s="195">
        <v>22.256876350679999</v>
      </c>
      <c r="D45" s="195" t="s">
        <v>273</v>
      </c>
      <c r="E45" s="195">
        <v>2406.7568763506802</v>
      </c>
      <c r="F45" s="195">
        <v>204.11618999999999</v>
      </c>
      <c r="G45" s="195">
        <v>119.9198</v>
      </c>
      <c r="H45" s="195">
        <v>119.22500000000001</v>
      </c>
      <c r="I45" s="195" t="s">
        <v>273</v>
      </c>
      <c r="J45" s="195">
        <v>1963.4958863506799</v>
      </c>
      <c r="K45" s="196">
        <v>6.3391482487895328</v>
      </c>
      <c r="L45" s="196">
        <v>19.8</v>
      </c>
      <c r="M45" s="196">
        <v>22.093529273926286</v>
      </c>
    </row>
    <row r="46" spans="1:13" ht="11.1" customHeight="1">
      <c r="A46" s="194">
        <v>2011</v>
      </c>
      <c r="B46" s="195">
        <v>2696.4</v>
      </c>
      <c r="C46" s="195">
        <v>23.457289079999999</v>
      </c>
      <c r="D46" s="195" t="s">
        <v>273</v>
      </c>
      <c r="E46" s="195">
        <v>2719.8572890800001</v>
      </c>
      <c r="F46" s="195">
        <v>233.37530811000002</v>
      </c>
      <c r="G46" s="195">
        <v>133.7336</v>
      </c>
      <c r="H46" s="195">
        <v>134.82000000000002</v>
      </c>
      <c r="I46" s="195" t="s">
        <v>273</v>
      </c>
      <c r="J46" s="195">
        <v>2217.92838097</v>
      </c>
      <c r="K46" s="196">
        <v>7.109339215361449</v>
      </c>
      <c r="L46" s="196">
        <v>18.8</v>
      </c>
      <c r="M46" s="196">
        <v>20.554085671178363</v>
      </c>
    </row>
    <row r="47" spans="1:13" ht="11.1" customHeight="1">
      <c r="A47" s="194">
        <v>2012</v>
      </c>
      <c r="B47" s="195">
        <v>2648.2</v>
      </c>
      <c r="C47" s="195">
        <v>26.805026590000001</v>
      </c>
      <c r="D47" s="195" t="s">
        <v>273</v>
      </c>
      <c r="E47" s="195">
        <v>2675.0050265899999</v>
      </c>
      <c r="F47" s="195">
        <v>246.30661917000003</v>
      </c>
      <c r="G47" s="195">
        <v>130.63050000000001</v>
      </c>
      <c r="H47" s="195">
        <v>132.41</v>
      </c>
      <c r="I47" s="195" t="s">
        <v>273</v>
      </c>
      <c r="J47" s="195">
        <v>2165.6579074199999</v>
      </c>
      <c r="K47" s="196">
        <v>6.8933212620890663</v>
      </c>
      <c r="L47" s="196">
        <v>17.399999999999999</v>
      </c>
      <c r="M47" s="196">
        <v>18.674336739074437</v>
      </c>
    </row>
    <row r="48" spans="1:13" ht="11.1" customHeight="1">
      <c r="A48" s="194">
        <v>2013</v>
      </c>
      <c r="B48" s="195">
        <v>2474.9</v>
      </c>
      <c r="C48" s="195">
        <v>34.057130690000008</v>
      </c>
      <c r="D48" s="195" t="s">
        <v>273</v>
      </c>
      <c r="E48" s="195">
        <v>2508.9571306900002</v>
      </c>
      <c r="F48" s="195">
        <v>280.71258247000003</v>
      </c>
      <c r="G48" s="195">
        <v>115.6155</v>
      </c>
      <c r="H48" s="195">
        <v>123.745</v>
      </c>
      <c r="I48" s="195" t="s">
        <v>273</v>
      </c>
      <c r="J48" s="195">
        <v>1988.8840482200003</v>
      </c>
      <c r="K48" s="196">
        <v>6.2880713246453164</v>
      </c>
      <c r="L48" s="196">
        <v>24.1</v>
      </c>
      <c r="M48" s="196">
        <v>25.425695777857491</v>
      </c>
    </row>
    <row r="49" spans="1:13" ht="11.1" customHeight="1">
      <c r="A49" s="194">
        <v>2014</v>
      </c>
      <c r="B49" s="195">
        <v>2946.4</v>
      </c>
      <c r="C49" s="195">
        <v>35.96583116</v>
      </c>
      <c r="D49" s="195" t="s">
        <v>273</v>
      </c>
      <c r="E49" s="195">
        <v>2982.3658311600002</v>
      </c>
      <c r="F49" s="195">
        <v>311.06075086999999</v>
      </c>
      <c r="G49" s="195">
        <v>137.0369</v>
      </c>
      <c r="H49" s="195">
        <v>147.32000000000002</v>
      </c>
      <c r="I49" s="195" t="s">
        <v>273</v>
      </c>
      <c r="J49" s="195">
        <v>2386.94818029</v>
      </c>
      <c r="K49" s="196">
        <v>7.4925324723817512</v>
      </c>
      <c r="L49" s="196">
        <v>23.9</v>
      </c>
      <c r="M49" s="196">
        <v>24.783275955037535</v>
      </c>
    </row>
    <row r="50" spans="1:13" ht="11.1" customHeight="1">
      <c r="A50" s="194">
        <v>2015</v>
      </c>
      <c r="B50" s="195">
        <v>3101.6</v>
      </c>
      <c r="C50" s="195">
        <v>47.089014309999996</v>
      </c>
      <c r="D50" s="195" t="s">
        <v>273</v>
      </c>
      <c r="E50" s="195">
        <v>3148.6890143099999</v>
      </c>
      <c r="F50" s="195">
        <v>409.31503587000003</v>
      </c>
      <c r="G50" s="195">
        <v>157.05690000000001</v>
      </c>
      <c r="H50" s="195">
        <v>155.08000000000001</v>
      </c>
      <c r="I50" s="195" t="s">
        <v>273</v>
      </c>
      <c r="J50" s="195">
        <v>2427.23707844</v>
      </c>
      <c r="K50" s="196">
        <v>7.5645331772156217</v>
      </c>
      <c r="L50" s="196">
        <v>21.8</v>
      </c>
      <c r="M50" s="196">
        <v>22.410230578656826</v>
      </c>
    </row>
    <row r="51" spans="1:13" ht="11.1" customHeight="1">
      <c r="A51" s="194">
        <v>2016</v>
      </c>
      <c r="B51" s="195">
        <v>3154.6</v>
      </c>
      <c r="C51" s="195">
        <v>33.753345080000003</v>
      </c>
      <c r="D51" s="195" t="s">
        <v>273</v>
      </c>
      <c r="E51" s="195">
        <v>3188.3533450800001</v>
      </c>
      <c r="F51" s="195">
        <v>528.08447844</v>
      </c>
      <c r="G51" s="195">
        <v>168.2681</v>
      </c>
      <c r="H51" s="195">
        <v>157.73000000000002</v>
      </c>
      <c r="I51" s="195" t="s">
        <v>273</v>
      </c>
      <c r="J51" s="195">
        <v>2334.2707666399997</v>
      </c>
      <c r="K51" s="196">
        <v>7.2232437923645429</v>
      </c>
      <c r="L51" s="196">
        <v>20.7</v>
      </c>
      <c r="M51" s="196">
        <v>21.077712609970675</v>
      </c>
    </row>
    <row r="52" spans="1:13" ht="11.1" customHeight="1">
      <c r="A52" s="194">
        <v>2017</v>
      </c>
      <c r="B52" s="195">
        <v>3564.6</v>
      </c>
      <c r="C52" s="195">
        <v>30.268143619118302</v>
      </c>
      <c r="D52" s="195" t="s">
        <v>273</v>
      </c>
      <c r="E52" s="195">
        <v>3594.8681436191182</v>
      </c>
      <c r="F52" s="195">
        <v>650.11351049285895</v>
      </c>
      <c r="G52" s="195">
        <v>161.76160000000002</v>
      </c>
      <c r="H52" s="195">
        <v>178.23000000000002</v>
      </c>
      <c r="I52" s="195" t="s">
        <v>273</v>
      </c>
      <c r="J52" s="195">
        <v>2604.7630331262594</v>
      </c>
      <c r="K52" s="196">
        <v>8.0095779070463706</v>
      </c>
      <c r="L52" s="196">
        <v>18.399999999999999</v>
      </c>
      <c r="M52" s="196">
        <v>18.399999999999999</v>
      </c>
    </row>
    <row r="53" spans="1:13" ht="11.1" customHeight="1">
      <c r="A53" s="194">
        <v>2018</v>
      </c>
      <c r="B53" s="195">
        <v>2737.8</v>
      </c>
      <c r="C53" s="195">
        <v>34.754010521939001</v>
      </c>
      <c r="D53" s="195" t="s">
        <v>273</v>
      </c>
      <c r="E53" s="195">
        <v>2772.5540105219393</v>
      </c>
      <c r="F53" s="195">
        <v>667.80112723963703</v>
      </c>
      <c r="G53" s="195">
        <v>150.3502</v>
      </c>
      <c r="H53" s="195">
        <v>136.89000000000001</v>
      </c>
      <c r="I53" s="195" t="s">
        <v>273</v>
      </c>
      <c r="J53" s="195">
        <v>1817.5126832823021</v>
      </c>
      <c r="K53" s="196">
        <v>5.5594352715271702</v>
      </c>
      <c r="L53" s="196">
        <v>23.2</v>
      </c>
      <c r="M53" s="196">
        <v>22.680613940756668</v>
      </c>
    </row>
    <row r="54" spans="1:13" ht="11.1" customHeight="1">
      <c r="A54" s="194">
        <v>2019</v>
      </c>
      <c r="B54" s="195">
        <v>3047.35</v>
      </c>
      <c r="C54" s="195">
        <v>35.258201101676697</v>
      </c>
      <c r="D54" s="195" t="s">
        <v>273</v>
      </c>
      <c r="E54" s="195">
        <v>3082.6082011016765</v>
      </c>
      <c r="F54" s="195">
        <v>579.34990615954598</v>
      </c>
      <c r="G54" s="195">
        <v>148.64849999999998</v>
      </c>
      <c r="H54" s="195">
        <v>152.36750000000001</v>
      </c>
      <c r="I54" s="195" t="s">
        <v>273</v>
      </c>
      <c r="J54" s="195">
        <v>2202.2422949421307</v>
      </c>
      <c r="K54" s="196">
        <v>6.7044237884989411</v>
      </c>
      <c r="L54" s="196">
        <v>21.5</v>
      </c>
      <c r="M54" s="196">
        <v>20.676655575003366</v>
      </c>
    </row>
    <row r="55" spans="1:13" ht="16.5" customHeight="1">
      <c r="A55" s="194">
        <v>2020</v>
      </c>
      <c r="B55" s="195">
        <v>3082.8</v>
      </c>
      <c r="C55" s="195">
        <v>31.104365798057501</v>
      </c>
      <c r="D55" s="195" t="s">
        <v>273</v>
      </c>
      <c r="E55" s="195">
        <v>3113.9043657980578</v>
      </c>
      <c r="F55" s="195">
        <v>579.63995292553795</v>
      </c>
      <c r="G55" s="195">
        <v>159.15899999999999</v>
      </c>
      <c r="H55" s="195">
        <v>154.14000000000001</v>
      </c>
      <c r="I55" s="195" t="s">
        <v>273</v>
      </c>
      <c r="J55" s="195">
        <v>2220.9654128725197</v>
      </c>
      <c r="K55" s="196">
        <v>6.7278744537644846</v>
      </c>
      <c r="L55" s="196">
        <v>22.3</v>
      </c>
      <c r="M55" s="196">
        <v>21.161510723097361</v>
      </c>
    </row>
    <row r="56" spans="1:13" ht="16.5" customHeight="1">
      <c r="A56" s="194">
        <v>2021</v>
      </c>
      <c r="B56" s="195">
        <v>3004.75</v>
      </c>
      <c r="C56" s="195">
        <v>103.34128856480299</v>
      </c>
      <c r="D56" s="195" t="s">
        <v>273</v>
      </c>
      <c r="E56" s="195">
        <v>3108.0912885648031</v>
      </c>
      <c r="F56" s="195">
        <v>600.25802019988998</v>
      </c>
      <c r="G56" s="195">
        <v>157</v>
      </c>
      <c r="H56" s="195">
        <v>150.23750000000001</v>
      </c>
      <c r="I56" s="195" t="s">
        <v>273</v>
      </c>
      <c r="J56" s="195">
        <v>2200.5957683649131</v>
      </c>
      <c r="K56" s="196">
        <v>6.6213281687864614</v>
      </c>
      <c r="L56" s="196">
        <v>21.8</v>
      </c>
      <c r="M56" s="196">
        <v>19.787062165866409</v>
      </c>
    </row>
    <row r="57" spans="1:13" ht="16.5" customHeight="1">
      <c r="A57" s="194">
        <v>2022</v>
      </c>
      <c r="B57" s="195">
        <v>2774</v>
      </c>
      <c r="C57" s="195">
        <v>157.36785210567101</v>
      </c>
      <c r="D57" s="195" t="s">
        <v>273</v>
      </c>
      <c r="E57" s="195">
        <v>2931.3678521056709</v>
      </c>
      <c r="F57" s="195">
        <v>595.99372889367396</v>
      </c>
      <c r="G57" s="195">
        <v>141</v>
      </c>
      <c r="H57" s="195">
        <v>138.70000000000002</v>
      </c>
      <c r="I57" s="195" t="s">
        <v>273</v>
      </c>
      <c r="J57" s="195">
        <v>2055.6741232119971</v>
      </c>
      <c r="K57" s="196">
        <v>6.1497965496583324</v>
      </c>
      <c r="L57" s="196">
        <v>23.8</v>
      </c>
      <c r="M57" s="196">
        <v>20.162315108181833</v>
      </c>
    </row>
    <row r="58" spans="1:13" s="5" customFormat="1" ht="11.25" customHeight="1">
      <c r="A58" s="194">
        <v>2023</v>
      </c>
      <c r="B58" s="195">
        <v>2479.5500000000002</v>
      </c>
      <c r="C58" s="195">
        <v>107.354118410155</v>
      </c>
      <c r="D58" s="195" t="s">
        <v>273</v>
      </c>
      <c r="E58" s="195">
        <v>2586.9041184101552</v>
      </c>
      <c r="F58" s="195">
        <v>561.45964050137195</v>
      </c>
      <c r="G58" s="195">
        <v>125</v>
      </c>
      <c r="H58" s="195">
        <v>123.97750000000002</v>
      </c>
      <c r="I58" s="195" t="s">
        <v>273</v>
      </c>
      <c r="J58" s="195">
        <v>1776.4669779087833</v>
      </c>
      <c r="K58" s="196">
        <v>5.2706072727050737</v>
      </c>
      <c r="L58" s="196">
        <v>26</v>
      </c>
      <c r="M58" s="196">
        <v>21.264066998168019</v>
      </c>
    </row>
    <row r="59" spans="1:13" s="5" customFormat="1" ht="11.25">
      <c r="A59" s="215">
        <v>2024</v>
      </c>
      <c r="B59" s="216">
        <v>2467.6</v>
      </c>
      <c r="C59" s="217">
        <v>204.24954678569699</v>
      </c>
      <c r="D59" s="217" t="s">
        <v>273</v>
      </c>
      <c r="E59" s="217">
        <v>2671.8495467856969</v>
      </c>
      <c r="F59" s="217">
        <v>520.83426798994299</v>
      </c>
      <c r="G59" s="217">
        <v>149.4</v>
      </c>
      <c r="H59" s="217">
        <v>123.38</v>
      </c>
      <c r="I59" s="195" t="s">
        <v>273</v>
      </c>
      <c r="J59" s="217">
        <v>1878.2352787957539</v>
      </c>
      <c r="K59" s="218">
        <v>5.5184445706005461</v>
      </c>
      <c r="L59" s="218">
        <v>25</v>
      </c>
      <c r="M59" s="218">
        <v>19.963108176090586</v>
      </c>
    </row>
    <row r="60" spans="1:13" s="5" customFormat="1" ht="11.25">
      <c r="A60" s="4" t="s">
        <v>665</v>
      </c>
      <c r="B60" s="4"/>
    </row>
    <row r="61" spans="1:13" s="5" customFormat="1" ht="11.25">
      <c r="A61" s="5" t="s">
        <v>901</v>
      </c>
      <c r="B61" s="4"/>
    </row>
    <row r="62" spans="1:13" s="5" customFormat="1" ht="11.25">
      <c r="A62" s="4" t="s">
        <v>902</v>
      </c>
      <c r="B62" s="4"/>
    </row>
    <row r="63" spans="1:13" s="5" customFormat="1" ht="11.25">
      <c r="A63" s="4" t="s">
        <v>903</v>
      </c>
      <c r="B63" s="4"/>
    </row>
    <row r="64" spans="1:13" s="5" customFormat="1" ht="11.25">
      <c r="A64" s="4" t="s">
        <v>904</v>
      </c>
      <c r="B64" s="4"/>
    </row>
    <row r="65" spans="1:14">
      <c r="A65" s="4" t="s">
        <v>905</v>
      </c>
      <c r="B65" s="5"/>
      <c r="C65" s="5"/>
      <c r="D65" s="5"/>
      <c r="E65" s="5"/>
      <c r="F65" s="5"/>
      <c r="G65" s="5"/>
      <c r="H65" s="5"/>
      <c r="I65" s="5"/>
      <c r="J65" s="5"/>
      <c r="K65" s="5"/>
      <c r="L65" s="5"/>
      <c r="M65" s="5"/>
    </row>
    <row r="66" spans="1:14">
      <c r="A66" s="4" t="s">
        <v>906</v>
      </c>
    </row>
    <row r="67" spans="1:14">
      <c r="A67" s="6" t="s">
        <v>44</v>
      </c>
    </row>
    <row r="79" spans="1:14">
      <c r="B79" s="174"/>
      <c r="C79" s="174"/>
      <c r="D79" s="174"/>
      <c r="E79" s="174"/>
      <c r="F79" s="174"/>
      <c r="G79" s="174"/>
      <c r="H79" s="174"/>
      <c r="I79" s="174"/>
      <c r="J79" s="174"/>
      <c r="K79" s="174"/>
      <c r="L79" s="174"/>
      <c r="M79" s="174"/>
    </row>
    <row r="80" spans="1:14">
      <c r="B80" s="174"/>
      <c r="C80" s="174"/>
      <c r="D80" s="174"/>
      <c r="E80" s="174"/>
      <c r="F80" s="174"/>
      <c r="G80" s="174"/>
      <c r="H80" s="174"/>
      <c r="I80" s="174"/>
      <c r="J80" s="174"/>
      <c r="K80" s="174"/>
      <c r="L80" s="174"/>
      <c r="M80" s="174"/>
      <c r="N80" s="174"/>
    </row>
    <row r="81" spans="2:14">
      <c r="B81" s="174"/>
      <c r="C81" s="174"/>
      <c r="D81" s="174"/>
      <c r="E81" s="174"/>
      <c r="F81" s="174"/>
      <c r="G81" s="174"/>
      <c r="H81" s="174"/>
      <c r="I81" s="174"/>
      <c r="J81" s="174"/>
      <c r="K81" s="174"/>
      <c r="L81" s="174"/>
      <c r="M81" s="174"/>
      <c r="N81" s="174"/>
    </row>
    <row r="82" spans="2:14">
      <c r="B82" s="174"/>
      <c r="C82" s="174"/>
      <c r="D82" s="174"/>
      <c r="E82" s="174"/>
      <c r="F82" s="174"/>
      <c r="G82" s="174"/>
      <c r="H82" s="174"/>
      <c r="I82" s="174"/>
      <c r="J82" s="174"/>
      <c r="K82" s="174"/>
      <c r="L82" s="174"/>
      <c r="M82" s="174"/>
      <c r="N82" s="174"/>
    </row>
    <row r="83" spans="2:14">
      <c r="B83" s="174"/>
      <c r="C83" s="174"/>
      <c r="D83" s="174"/>
      <c r="E83" s="174"/>
      <c r="F83" s="174"/>
      <c r="G83" s="174"/>
      <c r="H83" s="174"/>
      <c r="I83" s="174"/>
      <c r="J83" s="174"/>
      <c r="K83" s="174"/>
      <c r="L83" s="174"/>
      <c r="M83" s="174"/>
      <c r="N83" s="174"/>
    </row>
    <row r="84" spans="2:14">
      <c r="B84" s="174"/>
      <c r="C84" s="174"/>
      <c r="D84" s="174"/>
      <c r="E84" s="174"/>
      <c r="F84" s="174"/>
      <c r="G84" s="174"/>
      <c r="H84" s="174"/>
      <c r="I84" s="174"/>
      <c r="J84" s="174"/>
      <c r="K84" s="174"/>
      <c r="L84" s="174"/>
      <c r="M84" s="174"/>
      <c r="N84" s="174"/>
    </row>
    <row r="85" spans="2:14">
      <c r="B85" s="174"/>
      <c r="C85" s="174"/>
      <c r="D85" s="174"/>
      <c r="E85" s="174"/>
      <c r="F85" s="174"/>
      <c r="G85" s="174"/>
      <c r="H85" s="174"/>
      <c r="I85" s="174"/>
      <c r="J85" s="174"/>
      <c r="K85" s="174"/>
      <c r="L85" s="174"/>
      <c r="M85" s="174"/>
      <c r="N85" s="174"/>
    </row>
    <row r="86" spans="2:14">
      <c r="B86" s="174"/>
      <c r="C86" s="174"/>
      <c r="D86" s="174"/>
      <c r="E86" s="174"/>
      <c r="F86" s="174"/>
      <c r="G86" s="174"/>
      <c r="H86" s="174"/>
      <c r="I86" s="174"/>
      <c r="J86" s="174"/>
      <c r="K86" s="174"/>
      <c r="L86" s="174"/>
      <c r="M86" s="174"/>
      <c r="N86" s="174"/>
    </row>
    <row r="87" spans="2:14">
      <c r="B87" s="174"/>
      <c r="C87" s="174"/>
      <c r="D87" s="174"/>
      <c r="E87" s="174"/>
      <c r="F87" s="174"/>
      <c r="G87" s="174"/>
      <c r="H87" s="174"/>
      <c r="I87" s="174"/>
      <c r="J87" s="174"/>
      <c r="K87" s="174"/>
      <c r="L87" s="174"/>
      <c r="M87" s="174"/>
      <c r="N87" s="174"/>
    </row>
  </sheetData>
  <conditionalFormatting sqref="A52 A54:A56 A59">
    <cfRule type="expression" dxfId="155" priority="3">
      <formula>MOD(ROW(),2)=1</formula>
    </cfRule>
  </conditionalFormatting>
  <conditionalFormatting sqref="A5:M51 B52:H52 J52:M58 I52:I59 A53:H53 B54:H56 A57:H58">
    <cfRule type="expression" dxfId="154" priority="4">
      <formula>MOD(ROW(),2)=1</formula>
    </cfRule>
  </conditionalFormatting>
  <conditionalFormatting sqref="D59">
    <cfRule type="expression" dxfId="153" priority="2">
      <formula>MOD(ROW(),2)=1</formula>
    </cfRule>
  </conditionalFormatting>
  <conditionalFormatting sqref="G59">
    <cfRule type="expression" dxfId="152" priority="1">
      <formula>MOD(ROW(),2)=1</formula>
    </cfRule>
  </conditionalFormatting>
  <pageMargins left="0.25" right="0.25" top="0.75" bottom="0.75" header="0.3" footer="0.3"/>
  <pageSetup scale="51"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0610-A33B-43BB-8ABE-3B45B0E6D055}">
  <sheetPr>
    <pageSetUpPr fitToPage="1"/>
  </sheetPr>
  <dimension ref="A1:R90"/>
  <sheetViews>
    <sheetView showGridLines="0" zoomScaleNormal="100" workbookViewId="0"/>
  </sheetViews>
  <sheetFormatPr defaultColWidth="9.5703125" defaultRowHeight="14.25"/>
  <cols>
    <col min="1" max="1" width="11.85546875" style="26" customWidth="1"/>
    <col min="2" max="5" width="14.140625" style="26" customWidth="1"/>
    <col min="6" max="7" width="22.28515625" style="26" customWidth="1"/>
    <col min="8" max="9" width="13.85546875" style="26" customWidth="1"/>
    <col min="10" max="14" width="3.140625" style="26" customWidth="1"/>
    <col min="15" max="15" width="9.5703125" style="26"/>
    <col min="16" max="16" width="15.85546875" style="26" bestFit="1" customWidth="1"/>
    <col min="17" max="17" width="11" style="26" bestFit="1" customWidth="1"/>
    <col min="18" max="18" width="17.5703125" style="26" bestFit="1" customWidth="1"/>
    <col min="19" max="19" width="11.42578125" style="26" bestFit="1" customWidth="1"/>
    <col min="20" max="20" width="27.5703125" style="26" bestFit="1" customWidth="1"/>
    <col min="21" max="21" width="28.5703125" style="26" bestFit="1" customWidth="1"/>
    <col min="22" max="22" width="22.85546875" style="26" bestFit="1" customWidth="1"/>
    <col min="23" max="23" width="24.140625" style="26" bestFit="1" customWidth="1"/>
    <col min="24" max="16384" width="9.5703125" style="26"/>
  </cols>
  <sheetData>
    <row r="1" spans="1:15" ht="14.25" customHeight="1">
      <c r="A1" s="36" t="s">
        <v>907</v>
      </c>
      <c r="O1" s="16" t="str">
        <f>HYPERLINK("#'"&amp;"Index'!A1","INDEX")</f>
        <v>INDEX</v>
      </c>
    </row>
    <row r="2" spans="1:15">
      <c r="A2" s="163"/>
      <c r="B2" s="164" t="s">
        <v>670</v>
      </c>
      <c r="C2" s="164"/>
      <c r="D2" s="164"/>
      <c r="E2" s="164" t="s">
        <v>671</v>
      </c>
      <c r="F2" s="164"/>
      <c r="G2" s="164"/>
      <c r="H2" s="164" t="s">
        <v>655</v>
      </c>
      <c r="I2" s="164"/>
    </row>
    <row r="3" spans="1:15">
      <c r="A3" s="165"/>
      <c r="B3" s="188" t="s">
        <v>672</v>
      </c>
      <c r="C3" s="188"/>
      <c r="D3" s="188"/>
      <c r="E3" s="188"/>
      <c r="F3" s="188"/>
      <c r="G3" s="189" t="s">
        <v>628</v>
      </c>
      <c r="H3" s="188" t="s">
        <v>673</v>
      </c>
      <c r="I3" s="188"/>
    </row>
    <row r="4" spans="1:15" ht="40.5" customHeight="1">
      <c r="A4" s="27" t="s">
        <v>277</v>
      </c>
      <c r="B4" s="27" t="s">
        <v>659</v>
      </c>
      <c r="C4" s="27" t="s">
        <v>660</v>
      </c>
      <c r="D4" s="27" t="s">
        <v>634</v>
      </c>
      <c r="E4" s="27" t="s">
        <v>661</v>
      </c>
      <c r="F4" s="37" t="s">
        <v>908</v>
      </c>
      <c r="G4" s="27" t="s">
        <v>34</v>
      </c>
      <c r="H4" s="37" t="s">
        <v>663</v>
      </c>
      <c r="I4" s="37" t="s">
        <v>690</v>
      </c>
    </row>
    <row r="5" spans="1:15" ht="15" customHeight="1">
      <c r="A5" s="194">
        <v>1970</v>
      </c>
      <c r="B5" s="195">
        <v>1933.4</v>
      </c>
      <c r="C5" s="195">
        <v>646.70000000000005</v>
      </c>
      <c r="D5" s="195">
        <v>2580.1000000000004</v>
      </c>
      <c r="E5" s="195">
        <v>89.170199999999994</v>
      </c>
      <c r="F5" s="195">
        <v>2490.9298000000003</v>
      </c>
      <c r="G5" s="196">
        <v>12.147795681095529</v>
      </c>
      <c r="H5" s="196">
        <v>11.2</v>
      </c>
      <c r="I5" s="196">
        <v>55.48399881105717</v>
      </c>
    </row>
    <row r="6" spans="1:15" ht="11.1" customHeight="1">
      <c r="A6" s="194">
        <v>1971</v>
      </c>
      <c r="B6" s="195">
        <v>1887.7</v>
      </c>
      <c r="C6" s="195">
        <v>575.4</v>
      </c>
      <c r="D6" s="195">
        <v>2463.1</v>
      </c>
      <c r="E6" s="195">
        <v>107.5916</v>
      </c>
      <c r="F6" s="195">
        <v>2355.5083999999997</v>
      </c>
      <c r="G6" s="196">
        <v>11.343046599987478</v>
      </c>
      <c r="H6" s="196">
        <v>13.9</v>
      </c>
      <c r="I6" s="196">
        <v>65.532035264721145</v>
      </c>
    </row>
    <row r="7" spans="1:15" ht="11.1" customHeight="1">
      <c r="A7" s="194">
        <v>1972</v>
      </c>
      <c r="B7" s="195">
        <v>2088.5</v>
      </c>
      <c r="C7" s="195">
        <v>586.79999999999995</v>
      </c>
      <c r="D7" s="195">
        <v>2675.3</v>
      </c>
      <c r="E7" s="195">
        <v>136.7509</v>
      </c>
      <c r="F7" s="195">
        <v>2538.5491000000002</v>
      </c>
      <c r="G7" s="196">
        <v>12.094318614933112</v>
      </c>
      <c r="H7" s="196">
        <v>14.8</v>
      </c>
      <c r="I7" s="196">
        <v>66.88358640636298</v>
      </c>
    </row>
    <row r="8" spans="1:15" ht="11.1" customHeight="1">
      <c r="A8" s="194">
        <v>1973</v>
      </c>
      <c r="B8" s="195">
        <v>2043.1</v>
      </c>
      <c r="C8" s="195">
        <v>753.1</v>
      </c>
      <c r="D8" s="195">
        <v>2796.2</v>
      </c>
      <c r="E8" s="195">
        <v>150.66030000000001</v>
      </c>
      <c r="F8" s="195">
        <v>2645.5396999999998</v>
      </c>
      <c r="G8" s="196">
        <v>12.484319684392828</v>
      </c>
      <c r="H8" s="196">
        <v>16</v>
      </c>
      <c r="I8" s="196">
        <v>68.551842330762639</v>
      </c>
    </row>
    <row r="9" spans="1:15" ht="11.1" customHeight="1">
      <c r="A9" s="194">
        <v>1974</v>
      </c>
      <c r="B9" s="195">
        <v>2098.1</v>
      </c>
      <c r="C9" s="195">
        <v>595.79999999999995</v>
      </c>
      <c r="D9" s="195">
        <v>2693.8999999999996</v>
      </c>
      <c r="E9" s="195">
        <v>161.21899999999999</v>
      </c>
      <c r="F9" s="195">
        <v>2532.6809999999996</v>
      </c>
      <c r="G9" s="196">
        <v>11.84303777343421</v>
      </c>
      <c r="H9" s="196">
        <v>17.3</v>
      </c>
      <c r="I9" s="196">
        <v>68.019186915152943</v>
      </c>
    </row>
    <row r="10" spans="1:15" ht="11.1" customHeight="1">
      <c r="A10" s="194">
        <v>1975</v>
      </c>
      <c r="B10" s="195">
        <v>2226.4</v>
      </c>
      <c r="C10" s="195">
        <v>567.1</v>
      </c>
      <c r="D10" s="195">
        <v>2793.5</v>
      </c>
      <c r="E10" s="195">
        <v>202.57300000000001</v>
      </c>
      <c r="F10" s="195">
        <v>2590.9270000000001</v>
      </c>
      <c r="G10" s="196">
        <v>11.996531973904146</v>
      </c>
      <c r="H10" s="196">
        <v>18.7</v>
      </c>
      <c r="I10" s="196">
        <v>67.275867031227506</v>
      </c>
    </row>
    <row r="11" spans="1:15" ht="11.1" customHeight="1">
      <c r="A11" s="194">
        <v>1976</v>
      </c>
      <c r="B11" s="195">
        <v>2296.6999999999998</v>
      </c>
      <c r="C11" s="195">
        <v>653.29999999999995</v>
      </c>
      <c r="D11" s="195">
        <v>2950</v>
      </c>
      <c r="E11" s="195">
        <v>212.3741</v>
      </c>
      <c r="F11" s="195">
        <v>2737.6259</v>
      </c>
      <c r="G11" s="196">
        <v>12.555901116793176</v>
      </c>
      <c r="H11" s="196">
        <v>19.100000000000001</v>
      </c>
      <c r="I11" s="196">
        <v>65.127698025710103</v>
      </c>
    </row>
    <row r="12" spans="1:15" ht="11.1" customHeight="1">
      <c r="A12" s="194">
        <v>1977</v>
      </c>
      <c r="B12" s="195">
        <v>2098.6999999999998</v>
      </c>
      <c r="C12" s="195">
        <v>791.9</v>
      </c>
      <c r="D12" s="195">
        <v>2890.6</v>
      </c>
      <c r="E12" s="195">
        <v>169.1182</v>
      </c>
      <c r="F12" s="195">
        <v>2721.4818</v>
      </c>
      <c r="G12" s="196">
        <v>12.356947679566289</v>
      </c>
      <c r="H12" s="196">
        <v>20.6</v>
      </c>
      <c r="I12" s="196">
        <v>66.133744261453018</v>
      </c>
    </row>
    <row r="13" spans="1:15" ht="11.1" customHeight="1">
      <c r="A13" s="194">
        <v>1978</v>
      </c>
      <c r="B13" s="195">
        <v>2302.3000000000002</v>
      </c>
      <c r="C13" s="195">
        <v>817.8</v>
      </c>
      <c r="D13" s="195">
        <v>3120.1</v>
      </c>
      <c r="E13" s="195">
        <v>215.59200000000001</v>
      </c>
      <c r="F13" s="195">
        <v>2875.0080000000003</v>
      </c>
      <c r="G13" s="196">
        <v>13.048983529999999</v>
      </c>
      <c r="H13" s="196">
        <v>19.7</v>
      </c>
      <c r="I13" s="196">
        <v>59.08995470769969</v>
      </c>
    </row>
    <row r="14" spans="1:15" ht="11.1" customHeight="1">
      <c r="A14" s="194">
        <v>1979</v>
      </c>
      <c r="B14" s="195">
        <v>2361.1999999999998</v>
      </c>
      <c r="C14" s="195">
        <v>713.3</v>
      </c>
      <c r="D14" s="195">
        <v>3074.5</v>
      </c>
      <c r="E14" s="195">
        <v>248.63300000000001</v>
      </c>
      <c r="F14" s="195">
        <v>2794.7670000000003</v>
      </c>
      <c r="G14" s="196">
        <v>12.55633956</v>
      </c>
      <c r="H14" s="196">
        <v>22.5</v>
      </c>
      <c r="I14" s="196">
        <v>62.319964546864611</v>
      </c>
    </row>
    <row r="15" spans="1:15" ht="15" customHeight="1">
      <c r="A15" s="194">
        <v>1980</v>
      </c>
      <c r="B15" s="195">
        <v>2556.6999999999998</v>
      </c>
      <c r="C15" s="195">
        <v>651.70000000000005</v>
      </c>
      <c r="D15" s="195">
        <v>3208.4</v>
      </c>
      <c r="E15" s="195">
        <v>275.27199999999999</v>
      </c>
      <c r="F15" s="195">
        <v>2921.5279999999998</v>
      </c>
      <c r="G15" s="196">
        <v>12.88007518</v>
      </c>
      <c r="H15" s="196">
        <v>20.7</v>
      </c>
      <c r="I15" s="196">
        <v>52.571428571428569</v>
      </c>
    </row>
    <row r="16" spans="1:15" ht="11.1" customHeight="1">
      <c r="A16" s="194">
        <v>1981</v>
      </c>
      <c r="B16" s="195">
        <v>2607</v>
      </c>
      <c r="C16" s="195">
        <v>525.9</v>
      </c>
      <c r="D16" s="195">
        <v>3132.9</v>
      </c>
      <c r="E16" s="195">
        <v>269.51600000000002</v>
      </c>
      <c r="F16" s="195">
        <v>2831.384</v>
      </c>
      <c r="G16" s="196">
        <v>12.45133628</v>
      </c>
      <c r="H16" s="196">
        <v>21.4</v>
      </c>
      <c r="I16" s="196">
        <v>49.661190012067202</v>
      </c>
    </row>
    <row r="17" spans="1:18" ht="11.1" customHeight="1">
      <c r="A17" s="194">
        <v>1982</v>
      </c>
      <c r="B17" s="195">
        <v>2676.9</v>
      </c>
      <c r="C17" s="195">
        <v>592.6</v>
      </c>
      <c r="D17" s="195">
        <v>3269.5</v>
      </c>
      <c r="E17" s="195">
        <v>249.727</v>
      </c>
      <c r="F17" s="195">
        <v>2991.373</v>
      </c>
      <c r="G17" s="196">
        <v>13.005723809999999</v>
      </c>
      <c r="H17" s="196">
        <v>22.5</v>
      </c>
      <c r="I17" s="196">
        <v>49.173878835562554</v>
      </c>
    </row>
    <row r="18" spans="1:18" ht="11.1" customHeight="1">
      <c r="A18" s="194">
        <v>1983</v>
      </c>
      <c r="B18" s="195">
        <v>2726.2</v>
      </c>
      <c r="C18" s="195">
        <v>738.2</v>
      </c>
      <c r="D18" s="195">
        <v>3464.4</v>
      </c>
      <c r="E18" s="195">
        <v>286.036</v>
      </c>
      <c r="F18" s="195">
        <v>3156.0639999999994</v>
      </c>
      <c r="G18" s="196">
        <v>13.564955380000001</v>
      </c>
      <c r="H18" s="196">
        <v>24.2</v>
      </c>
      <c r="I18" s="196">
        <v>50.899148175412769</v>
      </c>
    </row>
    <row r="19" spans="1:18" ht="11.1" customHeight="1">
      <c r="A19" s="194">
        <v>1984</v>
      </c>
      <c r="B19" s="195">
        <v>2816.3</v>
      </c>
      <c r="C19" s="195">
        <v>824.3</v>
      </c>
      <c r="D19" s="195">
        <v>3640.6</v>
      </c>
      <c r="E19" s="195">
        <v>263.20800000000003</v>
      </c>
      <c r="F19" s="195">
        <v>3355.4920000000002</v>
      </c>
      <c r="G19" s="196">
        <v>14.28991149</v>
      </c>
      <c r="H19" s="196">
        <v>25.6</v>
      </c>
      <c r="I19" s="196">
        <v>51.96703341317852</v>
      </c>
    </row>
    <row r="20" spans="1:18" ht="11.1" customHeight="1">
      <c r="A20" s="194">
        <v>1985</v>
      </c>
      <c r="B20" s="195">
        <v>2974</v>
      </c>
      <c r="C20" s="195">
        <v>851</v>
      </c>
      <c r="D20" s="195">
        <v>3825</v>
      </c>
      <c r="E20" s="195">
        <v>271.50400000000002</v>
      </c>
      <c r="F20" s="195">
        <v>3541.596</v>
      </c>
      <c r="G20" s="196">
        <v>14.901478620000001</v>
      </c>
      <c r="H20" s="196">
        <v>24.2</v>
      </c>
      <c r="I20" s="196">
        <v>47.61811062356113</v>
      </c>
    </row>
    <row r="21" spans="1:18" ht="11.1" customHeight="1">
      <c r="A21" s="194">
        <v>1986</v>
      </c>
      <c r="B21" s="195">
        <v>3136.1</v>
      </c>
      <c r="C21" s="195">
        <v>981.1</v>
      </c>
      <c r="D21" s="195">
        <v>4117.2</v>
      </c>
      <c r="E21" s="195">
        <v>288.053</v>
      </c>
      <c r="F21" s="195">
        <v>3801.1469999999999</v>
      </c>
      <c r="G21" s="196">
        <v>15.911618900000001</v>
      </c>
      <c r="H21" s="196">
        <v>25.1</v>
      </c>
      <c r="I21" s="196">
        <v>48.408871745419482</v>
      </c>
    </row>
    <row r="22" spans="1:18" ht="11.1" customHeight="1">
      <c r="A22" s="194">
        <v>1987</v>
      </c>
      <c r="B22" s="195">
        <v>3241.4</v>
      </c>
      <c r="C22" s="195">
        <v>919.5</v>
      </c>
      <c r="D22" s="195">
        <v>4160.8999999999996</v>
      </c>
      <c r="E22" s="195">
        <v>284.899</v>
      </c>
      <c r="F22" s="195">
        <v>3848.4009999999998</v>
      </c>
      <c r="G22" s="196">
        <v>15.963497309999999</v>
      </c>
      <c r="H22" s="196">
        <v>25.9</v>
      </c>
      <c r="I22" s="196">
        <v>48.752023491322518</v>
      </c>
    </row>
    <row r="23" spans="1:18" ht="11.1" customHeight="1">
      <c r="A23" s="194">
        <v>1988</v>
      </c>
      <c r="B23" s="195">
        <v>3588.9</v>
      </c>
      <c r="C23" s="195">
        <v>816.8</v>
      </c>
      <c r="D23" s="195">
        <v>4405.7</v>
      </c>
      <c r="E23" s="195">
        <v>254.20099999999999</v>
      </c>
      <c r="F23" s="195">
        <v>4124.4989999999998</v>
      </c>
      <c r="G23" s="196">
        <v>16.943441579999998</v>
      </c>
      <c r="H23" s="196">
        <v>27.1</v>
      </c>
      <c r="I23" s="196">
        <v>49.270039816010033</v>
      </c>
    </row>
    <row r="24" spans="1:18" ht="11.1" customHeight="1">
      <c r="A24" s="194">
        <v>1989</v>
      </c>
      <c r="B24" s="195">
        <v>3596.2</v>
      </c>
      <c r="C24" s="195">
        <v>867.90664500000003</v>
      </c>
      <c r="D24" s="195">
        <v>4464.1066449999998</v>
      </c>
      <c r="E24" s="195">
        <v>298.02499999999998</v>
      </c>
      <c r="F24" s="195">
        <v>4166.0816450000002</v>
      </c>
      <c r="G24" s="196">
        <v>16.84340566907359</v>
      </c>
      <c r="H24" s="196">
        <v>33.200000000000003</v>
      </c>
      <c r="I24" s="196">
        <v>58.083591385433621</v>
      </c>
    </row>
    <row r="25" spans="1:18" ht="15" customHeight="1">
      <c r="A25" s="194">
        <v>1990</v>
      </c>
      <c r="B25" s="195">
        <v>3380</v>
      </c>
      <c r="C25" s="195">
        <v>795.856627</v>
      </c>
      <c r="D25" s="195">
        <v>4175.8566270000001</v>
      </c>
      <c r="E25" s="195">
        <v>293.05599999999998</v>
      </c>
      <c r="F25" s="195">
        <v>3882.8006270000001</v>
      </c>
      <c r="G25" s="196">
        <v>15.523006360641581</v>
      </c>
      <c r="H25" s="196">
        <v>27.4</v>
      </c>
      <c r="I25" s="196">
        <v>46.200279899505958</v>
      </c>
    </row>
    <row r="26" spans="1:18" ht="11.1" customHeight="1">
      <c r="A26" s="194">
        <v>1991</v>
      </c>
      <c r="B26" s="195">
        <v>3398.8</v>
      </c>
      <c r="C26" s="195">
        <v>795.49158599999998</v>
      </c>
      <c r="D26" s="195">
        <v>4194.2915860000003</v>
      </c>
      <c r="E26" s="195">
        <v>300.28199999999998</v>
      </c>
      <c r="F26" s="195">
        <v>3894.0095860000001</v>
      </c>
      <c r="G26" s="196">
        <v>15.361408741069773</v>
      </c>
      <c r="H26" s="196">
        <v>31.7</v>
      </c>
      <c r="I26" s="196">
        <v>51.710356752524348</v>
      </c>
    </row>
    <row r="27" spans="1:18" ht="11.1" customHeight="1">
      <c r="A27" s="194">
        <v>1992</v>
      </c>
      <c r="B27" s="195">
        <v>3903.3</v>
      </c>
      <c r="C27" s="195">
        <v>432.16680200000002</v>
      </c>
      <c r="D27" s="195">
        <v>4335.4668019999999</v>
      </c>
      <c r="E27" s="195">
        <v>367.48056600000001</v>
      </c>
      <c r="F27" s="195">
        <v>3967.9862359999997</v>
      </c>
      <c r="G27" s="196">
        <v>15.446005885696044</v>
      </c>
      <c r="H27" s="196">
        <v>35.799999999999997</v>
      </c>
      <c r="I27" s="196">
        <v>57.096378048196996</v>
      </c>
    </row>
    <row r="28" spans="1:18" ht="11.1" customHeight="1">
      <c r="A28" s="194">
        <v>1993</v>
      </c>
      <c r="B28" s="195">
        <v>3666.3</v>
      </c>
      <c r="C28" s="195">
        <v>922.39968899999997</v>
      </c>
      <c r="D28" s="195">
        <v>4588.699689</v>
      </c>
      <c r="E28" s="195">
        <v>345.83100300000001</v>
      </c>
      <c r="F28" s="195">
        <v>4242.8686859999998</v>
      </c>
      <c r="G28" s="196">
        <v>16.302736493054887</v>
      </c>
      <c r="H28" s="196">
        <v>31.7</v>
      </c>
      <c r="I28" s="196">
        <v>49.385408714888847</v>
      </c>
      <c r="O28"/>
      <c r="P28"/>
      <c r="Q28"/>
      <c r="R28"/>
    </row>
    <row r="29" spans="1:18" ht="11.1" customHeight="1">
      <c r="A29" s="194">
        <v>1994</v>
      </c>
      <c r="B29" s="195">
        <v>3738.7</v>
      </c>
      <c r="C29" s="195">
        <v>872.97321399999998</v>
      </c>
      <c r="D29" s="195">
        <v>4611.6732139999995</v>
      </c>
      <c r="E29" s="195">
        <v>340.74938800000001</v>
      </c>
      <c r="F29" s="195">
        <v>4270.9238259999993</v>
      </c>
      <c r="G29" s="196">
        <v>16.212377298470976</v>
      </c>
      <c r="H29" s="196">
        <v>27.4</v>
      </c>
      <c r="I29" s="196">
        <v>41.795689247525054</v>
      </c>
      <c r="O29"/>
      <c r="P29"/>
      <c r="Q29"/>
      <c r="R29"/>
    </row>
    <row r="30" spans="1:18" ht="11.1" customHeight="1">
      <c r="A30" s="194">
        <v>1995</v>
      </c>
      <c r="B30" s="195">
        <v>3409.8</v>
      </c>
      <c r="C30" s="195">
        <v>1368.908956</v>
      </c>
      <c r="D30" s="195">
        <v>4778.7089560000004</v>
      </c>
      <c r="E30" s="195">
        <v>289.22761400000002</v>
      </c>
      <c r="F30" s="195">
        <v>4489.481342</v>
      </c>
      <c r="G30" s="196">
        <v>16.842481503018114</v>
      </c>
      <c r="H30" s="196">
        <v>25.5</v>
      </c>
      <c r="I30" s="196">
        <v>38.097799291829141</v>
      </c>
      <c r="O30"/>
      <c r="P30"/>
      <c r="Q30"/>
      <c r="R30"/>
    </row>
    <row r="31" spans="1:18" ht="11.1" customHeight="1">
      <c r="A31" s="194">
        <v>1996</v>
      </c>
      <c r="B31" s="195">
        <v>3363.4</v>
      </c>
      <c r="C31" s="195">
        <v>1625.137426</v>
      </c>
      <c r="D31" s="195">
        <v>4988.5374259999999</v>
      </c>
      <c r="E31" s="195">
        <v>295.44103999999999</v>
      </c>
      <c r="F31" s="195">
        <v>4693.0963860000002</v>
      </c>
      <c r="G31" s="196">
        <v>17.403302539799089</v>
      </c>
      <c r="H31" s="196">
        <v>28.2</v>
      </c>
      <c r="I31" s="196">
        <v>41.375667586125942</v>
      </c>
      <c r="O31"/>
      <c r="P31"/>
      <c r="Q31"/>
      <c r="R31"/>
    </row>
    <row r="32" spans="1:18" ht="11.1" customHeight="1">
      <c r="A32" s="194">
        <v>1997</v>
      </c>
      <c r="B32" s="195">
        <v>3424.8440000000001</v>
      </c>
      <c r="C32" s="195">
        <v>1636.8401100000001</v>
      </c>
      <c r="D32" s="195">
        <v>5061.6841100000001</v>
      </c>
      <c r="E32" s="195">
        <v>341.676717</v>
      </c>
      <c r="F32" s="195">
        <v>4720.0073929999999</v>
      </c>
      <c r="G32" s="196">
        <v>17.294979308348481</v>
      </c>
      <c r="H32" s="196">
        <v>31.7</v>
      </c>
      <c r="I32" s="196">
        <v>45.718076667916584</v>
      </c>
      <c r="O32"/>
      <c r="P32"/>
      <c r="Q32"/>
      <c r="R32"/>
    </row>
    <row r="33" spans="1:18" ht="11.1" customHeight="1">
      <c r="A33" s="194">
        <v>1998</v>
      </c>
      <c r="B33" s="195">
        <v>3525.5989999999997</v>
      </c>
      <c r="C33" s="195">
        <v>1868.017578</v>
      </c>
      <c r="D33" s="195">
        <v>5393.6165779999992</v>
      </c>
      <c r="E33" s="195">
        <v>286.32435900000002</v>
      </c>
      <c r="F33" s="195">
        <v>5107.292218999999</v>
      </c>
      <c r="G33" s="196">
        <v>18.496974880031868</v>
      </c>
      <c r="H33" s="196">
        <v>35.200000000000003</v>
      </c>
      <c r="I33" s="196">
        <v>50.212547430886424</v>
      </c>
      <c r="O33"/>
      <c r="P33"/>
      <c r="Q33"/>
      <c r="R33"/>
    </row>
    <row r="34" spans="1:18" ht="11.1" customHeight="1">
      <c r="A34" s="194">
        <v>1999</v>
      </c>
      <c r="B34" s="195">
        <v>4026.8990000000003</v>
      </c>
      <c r="C34" s="195">
        <v>1633.0536890000001</v>
      </c>
      <c r="D34" s="195">
        <v>5659.9526890000006</v>
      </c>
      <c r="E34" s="195">
        <v>334.34986399999997</v>
      </c>
      <c r="F34" s="195">
        <v>5325.6028250000008</v>
      </c>
      <c r="G34" s="196">
        <v>19.068020641257455</v>
      </c>
      <c r="H34" s="196">
        <v>25.8</v>
      </c>
      <c r="I34" s="196">
        <v>36.295087502110178</v>
      </c>
      <c r="O34"/>
      <c r="P34"/>
      <c r="Q34"/>
      <c r="R34"/>
    </row>
    <row r="35" spans="1:18" ht="15" customHeight="1">
      <c r="A35" s="194">
        <v>2000</v>
      </c>
      <c r="B35" s="195">
        <v>4162</v>
      </c>
      <c r="C35" s="195">
        <v>1609.3856310000001</v>
      </c>
      <c r="D35" s="195">
        <v>5771.3856310000001</v>
      </c>
      <c r="E35" s="195">
        <v>410.353048</v>
      </c>
      <c r="F35" s="195">
        <v>5361.0325830000002</v>
      </c>
      <c r="G35" s="196">
        <v>18.984863132345485</v>
      </c>
      <c r="H35" s="196">
        <v>30.7</v>
      </c>
      <c r="I35" s="196">
        <v>42.223108556024698</v>
      </c>
      <c r="O35"/>
      <c r="P35"/>
      <c r="Q35"/>
      <c r="R35"/>
    </row>
    <row r="36" spans="1:18" ht="11.1" customHeight="1">
      <c r="A36" s="194">
        <v>2001</v>
      </c>
      <c r="B36" s="195">
        <v>4061.1</v>
      </c>
      <c r="C36" s="195">
        <v>1815.6401209999999</v>
      </c>
      <c r="D36" s="195">
        <v>5876.7401209999998</v>
      </c>
      <c r="E36" s="195">
        <v>397.93577699999997</v>
      </c>
      <c r="F36" s="195">
        <v>5478.8043440000001</v>
      </c>
      <c r="G36" s="196">
        <v>19.203053458327584</v>
      </c>
      <c r="H36" s="196">
        <v>30</v>
      </c>
      <c r="I36" s="196">
        <v>40.330711837063923</v>
      </c>
      <c r="O36"/>
      <c r="P36"/>
      <c r="Q36"/>
      <c r="R36"/>
    </row>
    <row r="37" spans="1:18" ht="11.1" customHeight="1">
      <c r="A37" s="194">
        <v>2002</v>
      </c>
      <c r="B37" s="195">
        <v>4289.3</v>
      </c>
      <c r="C37" s="195">
        <v>1894.8747000000001</v>
      </c>
      <c r="D37" s="195">
        <v>6184.1747000000005</v>
      </c>
      <c r="E37" s="195">
        <v>332.34053</v>
      </c>
      <c r="F37" s="195">
        <v>5851.8341700000001</v>
      </c>
      <c r="G37" s="196">
        <v>20.311476255839636</v>
      </c>
      <c r="H37" s="196">
        <v>31.6</v>
      </c>
      <c r="I37" s="196">
        <v>41.854304635761594</v>
      </c>
      <c r="O37"/>
      <c r="P37"/>
      <c r="Q37"/>
      <c r="R37"/>
    </row>
    <row r="38" spans="1:18" ht="11.1" customHeight="1">
      <c r="A38" s="194">
        <v>2003</v>
      </c>
      <c r="B38" s="195">
        <v>3888.4</v>
      </c>
      <c r="C38" s="195">
        <v>2071.1447370000001</v>
      </c>
      <c r="D38" s="195">
        <v>5959.5447370000002</v>
      </c>
      <c r="E38" s="195">
        <v>314.22964300000001</v>
      </c>
      <c r="F38" s="195">
        <v>5645.3150940000005</v>
      </c>
      <c r="G38" s="196">
        <v>19.411739903365675</v>
      </c>
      <c r="H38" s="196">
        <v>37.4</v>
      </c>
      <c r="I38" s="196">
        <v>48.563860177634652</v>
      </c>
      <c r="O38"/>
      <c r="P38"/>
      <c r="Q38"/>
      <c r="R38"/>
    </row>
    <row r="39" spans="1:18" ht="11.1" customHeight="1">
      <c r="A39" s="194">
        <v>2004</v>
      </c>
      <c r="B39" s="195">
        <v>4169.6000000000004</v>
      </c>
      <c r="C39" s="195">
        <v>2054.201959</v>
      </c>
      <c r="D39" s="195">
        <v>6223.8019590000004</v>
      </c>
      <c r="E39" s="195">
        <v>369.26942500000001</v>
      </c>
      <c r="F39" s="195">
        <v>5854.5325339999999</v>
      </c>
      <c r="G39" s="196">
        <v>19.949802337216507</v>
      </c>
      <c r="H39" s="196">
        <v>37.6</v>
      </c>
      <c r="I39" s="196">
        <v>47.553402724202911</v>
      </c>
      <c r="O39"/>
      <c r="P39"/>
      <c r="Q39"/>
      <c r="R39"/>
    </row>
    <row r="40" spans="1:18" ht="11.1" customHeight="1">
      <c r="A40" s="194">
        <v>2005</v>
      </c>
      <c r="B40" s="195">
        <v>4196.9000000000005</v>
      </c>
      <c r="C40" s="195">
        <v>2098.1144570000001</v>
      </c>
      <c r="D40" s="195">
        <v>6295.0144570000011</v>
      </c>
      <c r="E40" s="195">
        <v>326.50748900000002</v>
      </c>
      <c r="F40" s="195">
        <v>5968.5069680000015</v>
      </c>
      <c r="G40" s="196">
        <v>20.151197610087301</v>
      </c>
      <c r="H40" s="196">
        <v>41.5</v>
      </c>
      <c r="I40" s="196">
        <v>50.897138722297854</v>
      </c>
      <c r="O40"/>
      <c r="P40"/>
      <c r="Q40"/>
      <c r="R40"/>
    </row>
    <row r="41" spans="1:18" ht="11.1" customHeight="1">
      <c r="A41" s="194">
        <v>2006</v>
      </c>
      <c r="B41" s="195">
        <v>4041.1</v>
      </c>
      <c r="C41" s="195">
        <v>2187.8829190000001</v>
      </c>
      <c r="D41" s="195">
        <v>6228.982919</v>
      </c>
      <c r="E41" s="195">
        <v>317.74965200000003</v>
      </c>
      <c r="F41" s="195">
        <v>5911.2332669999996</v>
      </c>
      <c r="G41" s="196">
        <v>19.770286983104192</v>
      </c>
      <c r="H41" s="196">
        <v>43.7</v>
      </c>
      <c r="I41" s="196">
        <v>51.977401129943502</v>
      </c>
      <c r="O41"/>
      <c r="P41"/>
      <c r="Q41"/>
      <c r="R41"/>
    </row>
    <row r="42" spans="1:18" ht="11.1" customHeight="1">
      <c r="A42" s="194">
        <v>2007</v>
      </c>
      <c r="B42" s="195">
        <v>3795.6</v>
      </c>
      <c r="C42" s="195">
        <v>2361.0735330000002</v>
      </c>
      <c r="D42" s="195">
        <v>6156.6735330000001</v>
      </c>
      <c r="E42" s="195">
        <v>355.69007499999998</v>
      </c>
      <c r="F42" s="195">
        <v>5800.9834580000006</v>
      </c>
      <c r="G42" s="196">
        <v>19.208305361151989</v>
      </c>
      <c r="H42" s="196">
        <v>34.799999999999997</v>
      </c>
      <c r="I42" s="196">
        <v>40.300166759310727</v>
      </c>
      <c r="O42"/>
      <c r="P42"/>
      <c r="Q42"/>
      <c r="R42"/>
    </row>
    <row r="43" spans="1:18" ht="11.1" customHeight="1">
      <c r="A43" s="194">
        <v>2008</v>
      </c>
      <c r="B43" s="195">
        <v>3554.6</v>
      </c>
      <c r="C43" s="195">
        <v>2460.5723539999999</v>
      </c>
      <c r="D43" s="195">
        <v>6015.1723540000003</v>
      </c>
      <c r="E43" s="195">
        <v>372.27161699999999</v>
      </c>
      <c r="F43" s="195">
        <v>5642.9007369999999</v>
      </c>
      <c r="G43" s="196">
        <v>18.513589858686661</v>
      </c>
      <c r="H43" s="196">
        <v>45.3</v>
      </c>
      <c r="I43" s="196">
        <v>51.490730531843539</v>
      </c>
      <c r="O43"/>
      <c r="P43"/>
      <c r="Q43"/>
      <c r="R43"/>
    </row>
    <row r="44" spans="1:18" ht="11.1" customHeight="1">
      <c r="A44" s="194">
        <v>2009</v>
      </c>
      <c r="B44" s="195">
        <v>3775.5</v>
      </c>
      <c r="C44" s="195">
        <v>2622.6199689999999</v>
      </c>
      <c r="D44" s="195">
        <v>6398.1199689999994</v>
      </c>
      <c r="E44" s="195">
        <v>375.58919300000002</v>
      </c>
      <c r="F44" s="195">
        <v>6022.5307759999996</v>
      </c>
      <c r="G44" s="196">
        <v>19.589326086585007</v>
      </c>
      <c r="H44" s="196">
        <v>40.4</v>
      </c>
      <c r="I44" s="196">
        <v>45.620334925528191</v>
      </c>
      <c r="O44"/>
      <c r="P44"/>
      <c r="Q44"/>
      <c r="R44"/>
    </row>
    <row r="45" spans="1:18" ht="15" customHeight="1">
      <c r="A45" s="194">
        <v>2010</v>
      </c>
      <c r="B45" s="195">
        <v>3253.7999999999997</v>
      </c>
      <c r="C45" s="195">
        <v>3378.5560226387202</v>
      </c>
      <c r="D45" s="195">
        <v>6632.3560230000003</v>
      </c>
      <c r="E45" s="195">
        <v>266.21356300000002</v>
      </c>
      <c r="F45" s="195">
        <v>6366.14246</v>
      </c>
      <c r="G45" s="196">
        <v>20.553096700000001</v>
      </c>
      <c r="H45" s="196">
        <v>48.2</v>
      </c>
      <c r="I45" s="196">
        <v>53.783237929456931</v>
      </c>
      <c r="O45" s="224"/>
      <c r="P45" s="224"/>
      <c r="Q45"/>
      <c r="R45"/>
    </row>
    <row r="46" spans="1:18" ht="11.1" customHeight="1">
      <c r="A46" s="194">
        <v>2011</v>
      </c>
      <c r="B46" s="195">
        <v>3508.1370325080002</v>
      </c>
      <c r="C46" s="195">
        <v>3287.1201202309812</v>
      </c>
      <c r="D46" s="195">
        <v>6795.2571529999996</v>
      </c>
      <c r="E46" s="195">
        <v>252.57038771294003</v>
      </c>
      <c r="F46" s="195">
        <v>6542.6867650000004</v>
      </c>
      <c r="G46" s="196">
        <v>20.97190333</v>
      </c>
      <c r="H46" s="196">
        <v>36.1</v>
      </c>
      <c r="I46" s="196">
        <v>39.468217698379732</v>
      </c>
      <c r="O46" s="224"/>
      <c r="P46" s="224"/>
      <c r="Q46"/>
      <c r="R46"/>
    </row>
    <row r="47" spans="1:18" ht="11.1" customHeight="1">
      <c r="A47" s="194">
        <v>2012</v>
      </c>
      <c r="B47" s="195">
        <v>3412.8395676199998</v>
      </c>
      <c r="C47" s="195">
        <v>3377.8356454167601</v>
      </c>
      <c r="D47" s="195">
        <v>6790.6752130000004</v>
      </c>
      <c r="E47" s="195">
        <v>258.66511261381999</v>
      </c>
      <c r="F47" s="195">
        <v>6532.0101000000004</v>
      </c>
      <c r="G47" s="196">
        <v>20.791485099999999</v>
      </c>
      <c r="H47" s="196">
        <v>30.5</v>
      </c>
      <c r="I47" s="196">
        <v>32.733751180561512</v>
      </c>
      <c r="O47" s="224"/>
      <c r="P47" s="224"/>
      <c r="Q47"/>
      <c r="R47"/>
    </row>
    <row r="48" spans="1:18" ht="11.1" customHeight="1">
      <c r="A48" s="194">
        <v>2013</v>
      </c>
      <c r="B48" s="195">
        <v>3253.8278520490799</v>
      </c>
      <c r="C48" s="195">
        <v>3389.540724772181</v>
      </c>
      <c r="D48" s="195">
        <v>6643.3685770000002</v>
      </c>
      <c r="E48" s="195">
        <v>241.33517240425999</v>
      </c>
      <c r="F48" s="195">
        <v>6402.0334039999998</v>
      </c>
      <c r="G48" s="196">
        <v>20.24071876</v>
      </c>
      <c r="H48" s="196">
        <v>44.6</v>
      </c>
      <c r="I48" s="196">
        <v>47.053362310889796</v>
      </c>
      <c r="O48" s="224"/>
      <c r="P48" s="224"/>
      <c r="Q48"/>
      <c r="R48"/>
    </row>
    <row r="49" spans="1:18" ht="11.1" customHeight="1">
      <c r="A49" s="194">
        <v>2014</v>
      </c>
      <c r="B49" s="195">
        <v>3386.3735295445645</v>
      </c>
      <c r="C49" s="195">
        <v>3435.7895120958196</v>
      </c>
      <c r="D49" s="195">
        <v>6822.1630420000001</v>
      </c>
      <c r="E49" s="195">
        <v>248.73952756532006</v>
      </c>
      <c r="F49" s="195">
        <v>6573.4235140000001</v>
      </c>
      <c r="G49" s="196">
        <v>20.6337069</v>
      </c>
      <c r="H49" s="196">
        <v>41.5</v>
      </c>
      <c r="I49" s="196">
        <v>43.03372184661329</v>
      </c>
      <c r="O49" s="224"/>
      <c r="P49" s="224"/>
      <c r="Q49"/>
      <c r="R49"/>
    </row>
    <row r="50" spans="1:18" ht="11.1" customHeight="1">
      <c r="A50" s="194">
        <v>2015</v>
      </c>
      <c r="B50" s="195">
        <v>3342.6180501422286</v>
      </c>
      <c r="C50" s="195">
        <v>3468.3507838722608</v>
      </c>
      <c r="D50" s="195">
        <v>6810.9688340000002</v>
      </c>
      <c r="E50" s="195">
        <v>214.18238684744003</v>
      </c>
      <c r="F50" s="195">
        <v>6596.7864470000004</v>
      </c>
      <c r="G50" s="196">
        <v>20.559017650000001</v>
      </c>
      <c r="H50" s="196">
        <v>46.3</v>
      </c>
      <c r="I50" s="196">
        <v>47.596040173936281</v>
      </c>
      <c r="O50" s="224"/>
      <c r="P50" s="224"/>
      <c r="Q50"/>
      <c r="R50"/>
    </row>
    <row r="51" spans="1:18" ht="11.1" customHeight="1">
      <c r="A51" s="194">
        <v>2016</v>
      </c>
      <c r="B51" s="195">
        <v>2733.6345916409814</v>
      </c>
      <c r="C51" s="195">
        <v>3938.2189223869814</v>
      </c>
      <c r="D51" s="195">
        <v>6671.8535140279628</v>
      </c>
      <c r="E51" s="195">
        <v>186.82130658840018</v>
      </c>
      <c r="F51" s="195">
        <v>6485.0322074395626</v>
      </c>
      <c r="G51" s="196">
        <v>20.067495727198239</v>
      </c>
      <c r="H51" s="196">
        <v>42.3</v>
      </c>
      <c r="I51" s="196">
        <v>43.07184750733137</v>
      </c>
      <c r="O51" s="224"/>
      <c r="P51" s="224"/>
      <c r="Q51"/>
      <c r="R51"/>
    </row>
    <row r="52" spans="1:18" ht="11.1" customHeight="1">
      <c r="A52" s="194">
        <v>2017</v>
      </c>
      <c r="B52" s="195">
        <v>2789.4595411913024</v>
      </c>
      <c r="C52" s="195">
        <v>3943.662811083931</v>
      </c>
      <c r="D52" s="195">
        <v>6733.1223522752334</v>
      </c>
      <c r="E52" s="195">
        <v>185.34493646385613</v>
      </c>
      <c r="F52" s="195">
        <v>6547.7774158113771</v>
      </c>
      <c r="G52" s="196">
        <v>20.13424356187792</v>
      </c>
      <c r="H52" s="196">
        <v>36.799999999999997</v>
      </c>
      <c r="I52" s="196">
        <v>36.799999999999997</v>
      </c>
      <c r="O52" s="224"/>
      <c r="P52" s="224"/>
      <c r="Q52"/>
      <c r="R52"/>
    </row>
    <row r="53" spans="1:18" ht="11.1" customHeight="1">
      <c r="A53" s="194">
        <v>2018</v>
      </c>
      <c r="B53" s="195">
        <v>2658.5857753314917</v>
      </c>
      <c r="C53" s="195">
        <v>4090.4153501500746</v>
      </c>
      <c r="D53" s="195">
        <v>6749.0011254815663</v>
      </c>
      <c r="E53" s="195">
        <v>182.6182680237049</v>
      </c>
      <c r="F53" s="195">
        <v>6566.3828574578611</v>
      </c>
      <c r="G53" s="196">
        <v>20.085351150439518</v>
      </c>
      <c r="H53" s="196">
        <v>41.4</v>
      </c>
      <c r="I53" s="196">
        <v>40.473164532212337</v>
      </c>
      <c r="O53" s="224"/>
      <c r="P53" s="224"/>
      <c r="Q53"/>
      <c r="R53"/>
    </row>
    <row r="54" spans="1:18" ht="11.1" customHeight="1">
      <c r="A54" s="194">
        <v>2019</v>
      </c>
      <c r="B54" s="195">
        <v>2175.6652125827491</v>
      </c>
      <c r="C54" s="195">
        <v>4022.608171208059</v>
      </c>
      <c r="D54" s="195">
        <v>6198.2733837908081</v>
      </c>
      <c r="E54" s="195">
        <v>173.01609592388803</v>
      </c>
      <c r="F54" s="195">
        <v>6025.2572878669198</v>
      </c>
      <c r="G54" s="196">
        <v>18.343067148141884</v>
      </c>
      <c r="H54" s="196">
        <v>49.8</v>
      </c>
      <c r="I54" s="196">
        <v>47.89290454117058</v>
      </c>
      <c r="O54" s="224"/>
      <c r="P54" s="224"/>
      <c r="Q54"/>
      <c r="R54"/>
    </row>
    <row r="55" spans="1:18" ht="15" customHeight="1">
      <c r="A55" s="194">
        <v>2020</v>
      </c>
      <c r="B55" s="195">
        <v>1996.5380470466669</v>
      </c>
      <c r="C55" s="195">
        <v>4052.823458999821</v>
      </c>
      <c r="D55" s="195">
        <v>6049.3615060464881</v>
      </c>
      <c r="E55" s="195">
        <v>145.387097226836</v>
      </c>
      <c r="F55" s="195">
        <v>5903.9744088196521</v>
      </c>
      <c r="G55" s="196">
        <v>17.884654290677581</v>
      </c>
      <c r="H55" s="196">
        <v>57.3</v>
      </c>
      <c r="I55" s="196">
        <v>54.374644144999053</v>
      </c>
      <c r="O55" s="224"/>
      <c r="P55" s="224"/>
      <c r="Q55"/>
      <c r="R55"/>
    </row>
    <row r="56" spans="1:18" s="5" customFormat="1" ht="12.6" customHeight="1">
      <c r="A56" s="194">
        <v>2021</v>
      </c>
      <c r="B56" s="195">
        <v>2075.7644734628257</v>
      </c>
      <c r="C56" s="195">
        <v>4276.3424458773134</v>
      </c>
      <c r="D56" s="195">
        <v>6352.106919340139</v>
      </c>
      <c r="E56" s="195">
        <v>165.94950439385659</v>
      </c>
      <c r="F56" s="195">
        <v>6186.1574149462822</v>
      </c>
      <c r="G56" s="196">
        <v>18.613404123086902</v>
      </c>
      <c r="H56" s="196">
        <v>45.7</v>
      </c>
      <c r="I56" s="196">
        <v>41.480217476151147</v>
      </c>
      <c r="O56" s="224"/>
      <c r="P56" s="224"/>
      <c r="Q56"/>
      <c r="R56"/>
    </row>
    <row r="57" spans="1:18" s="5" customFormat="1" ht="11.25" customHeight="1">
      <c r="A57" s="194">
        <v>2022</v>
      </c>
      <c r="B57" s="195">
        <v>2138.694687210771</v>
      </c>
      <c r="C57" s="195">
        <v>4368.7644083522791</v>
      </c>
      <c r="D57" s="195">
        <v>6507.4590955630501</v>
      </c>
      <c r="E57" s="195">
        <v>177.75250716456321</v>
      </c>
      <c r="F57" s="195">
        <v>6329.7065883984869</v>
      </c>
      <c r="G57" s="196">
        <v>18.936079069215502</v>
      </c>
      <c r="H57" s="196">
        <v>46.7</v>
      </c>
      <c r="I57" s="196">
        <v>39.562189729079485</v>
      </c>
      <c r="O57" s="224"/>
      <c r="P57" s="224"/>
      <c r="Q57"/>
      <c r="R57"/>
    </row>
    <row r="58" spans="1:18" s="5" customFormat="1" ht="11.25" customHeight="1">
      <c r="A58" s="194">
        <v>2023</v>
      </c>
      <c r="B58" s="195">
        <v>2173.7657173886514</v>
      </c>
      <c r="C58" s="195">
        <v>4436.9165776652662</v>
      </c>
      <c r="D58" s="195">
        <v>6610.6822950539172</v>
      </c>
      <c r="E58" s="195">
        <v>181.84907078171284</v>
      </c>
      <c r="F58" s="195">
        <v>6428.8332242722045</v>
      </c>
      <c r="G58" s="196">
        <v>19.073732058191364</v>
      </c>
      <c r="H58" s="196">
        <v>50.2</v>
      </c>
      <c r="I58" s="196">
        <v>41.056006281078247</v>
      </c>
      <c r="O58"/>
      <c r="P58"/>
      <c r="Q58"/>
      <c r="R58"/>
    </row>
    <row r="59" spans="1:18" s="5" customFormat="1" ht="11.25" customHeight="1">
      <c r="A59" s="194">
        <v>2024</v>
      </c>
      <c r="B59" s="195">
        <v>1980.0544117506261</v>
      </c>
      <c r="C59" s="195">
        <v>4702.4506054914646</v>
      </c>
      <c r="D59" s="195">
        <v>6682.5050172420906</v>
      </c>
      <c r="E59" s="195">
        <v>180.94939956371846</v>
      </c>
      <c r="F59" s="195">
        <v>6501.5556176783721</v>
      </c>
      <c r="G59" s="196">
        <v>19.102225745561796</v>
      </c>
      <c r="H59" s="196">
        <v>56.4</v>
      </c>
      <c r="I59" s="196">
        <v>45.036772045260356</v>
      </c>
    </row>
    <row r="60" spans="1:18" s="5" customFormat="1" ht="11.25" customHeight="1">
      <c r="A60" s="4" t="s">
        <v>704</v>
      </c>
      <c r="B60" s="4"/>
    </row>
    <row r="61" spans="1:18" ht="11.25" customHeight="1">
      <c r="A61" s="5" t="s">
        <v>909</v>
      </c>
      <c r="B61" s="4"/>
      <c r="C61" s="5"/>
      <c r="D61" s="5"/>
      <c r="E61" s="5"/>
      <c r="F61" s="5"/>
      <c r="G61" s="5"/>
      <c r="H61" s="5"/>
      <c r="I61" s="5"/>
    </row>
    <row r="62" spans="1:18">
      <c r="A62" s="4" t="s">
        <v>910</v>
      </c>
      <c r="B62" s="4"/>
      <c r="C62" s="5"/>
      <c r="D62" s="5"/>
      <c r="E62" s="5"/>
      <c r="F62" s="5"/>
      <c r="G62" s="5"/>
      <c r="H62" s="5"/>
      <c r="I62" s="5"/>
    </row>
    <row r="63" spans="1:18">
      <c r="A63" s="4" t="s">
        <v>911</v>
      </c>
      <c r="B63" s="4"/>
      <c r="C63" s="5"/>
      <c r="D63" s="5"/>
      <c r="E63" s="5"/>
      <c r="F63" s="5"/>
      <c r="G63" s="5"/>
      <c r="H63" s="5"/>
      <c r="I63" s="5"/>
    </row>
    <row r="64" spans="1:18">
      <c r="A64" s="4" t="s">
        <v>694</v>
      </c>
    </row>
    <row r="65" spans="1:9">
      <c r="A65" s="6" t="s">
        <v>44</v>
      </c>
    </row>
    <row r="66" spans="1:9" customFormat="1">
      <c r="A66" s="26"/>
      <c r="B66" s="26"/>
      <c r="C66" s="26"/>
      <c r="D66" s="26"/>
      <c r="E66" s="26"/>
      <c r="F66" s="26"/>
      <c r="G66" s="26"/>
      <c r="H66" s="26"/>
      <c r="I66" s="26"/>
    </row>
    <row r="67" spans="1:9" customFormat="1">
      <c r="A67" s="26"/>
      <c r="B67" s="26"/>
      <c r="C67" s="26"/>
      <c r="D67" s="26"/>
      <c r="E67" s="26"/>
      <c r="F67" s="26"/>
      <c r="G67" s="26"/>
      <c r="H67" s="26"/>
      <c r="I67" s="26"/>
    </row>
    <row r="68" spans="1:9" customFormat="1">
      <c r="A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 r="A87"/>
      <c r="B87"/>
      <c r="C87"/>
      <c r="D87"/>
      <c r="E87"/>
      <c r="F87"/>
      <c r="G87"/>
      <c r="H87"/>
      <c r="I87"/>
    </row>
    <row r="88" spans="1:9">
      <c r="A88"/>
      <c r="B88"/>
      <c r="C88"/>
      <c r="D88"/>
      <c r="E88"/>
      <c r="F88"/>
      <c r="G88"/>
      <c r="H88"/>
      <c r="I88"/>
    </row>
    <row r="89" spans="1:9">
      <c r="A89"/>
    </row>
    <row r="90" spans="1:9">
      <c r="A90"/>
    </row>
  </sheetData>
  <conditionalFormatting sqref="A5:A59">
    <cfRule type="expression" dxfId="151" priority="2">
      <formula>MOD(ROW(),2)=1</formula>
    </cfRule>
  </conditionalFormatting>
  <conditionalFormatting sqref="B5:I59">
    <cfRule type="expression" dxfId="150" priority="1">
      <formula>MOD(ROW(),2)=1</formula>
    </cfRule>
  </conditionalFormatting>
  <pageMargins left="0.25" right="0.25" top="0.75" bottom="0.75" header="0.3" footer="0.3"/>
  <pageSetup scale="46"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62D9-AD41-4027-A9B6-AE5B20EFC3C8}">
  <sheetPr>
    <pageSetUpPr fitToPage="1"/>
  </sheetPr>
  <dimension ref="A1:AH89"/>
  <sheetViews>
    <sheetView showGridLines="0" zoomScaleNormal="100" workbookViewId="0"/>
  </sheetViews>
  <sheetFormatPr defaultColWidth="9.5703125" defaultRowHeight="14.25"/>
  <cols>
    <col min="1" max="1" width="11.85546875" style="26" customWidth="1"/>
    <col min="2" max="5" width="14" style="26" customWidth="1"/>
    <col min="6" max="7" width="22.140625" style="26" customWidth="1"/>
    <col min="8" max="9" width="14.28515625" style="26" customWidth="1"/>
    <col min="10" max="14" width="3.5703125" style="3" customWidth="1"/>
    <col min="15" max="15" width="8.5703125" style="3" customWidth="1"/>
    <col min="16" max="16" width="3.85546875" style="3" customWidth="1"/>
    <col min="17" max="17" width="12.28515625" style="3" bestFit="1" customWidth="1"/>
    <col min="18" max="24" width="12.140625" style="3" bestFit="1" customWidth="1"/>
    <col min="25" max="25" width="12.140625" style="26" bestFit="1" customWidth="1"/>
    <col min="26" max="26" width="12.140625" style="3" bestFit="1" customWidth="1"/>
    <col min="27" max="34" width="9.5703125" style="3"/>
    <col min="35" max="16384" width="9.5703125" style="26"/>
  </cols>
  <sheetData>
    <row r="1" spans="1:15">
      <c r="A1" s="36" t="s">
        <v>912</v>
      </c>
      <c r="O1" s="162" t="str">
        <f>HYPERLINK("#'"&amp;"Index'!A1","INDEX")</f>
        <v>INDEX</v>
      </c>
    </row>
    <row r="2" spans="1:15">
      <c r="A2" s="163"/>
      <c r="B2" s="164" t="s">
        <v>670</v>
      </c>
      <c r="C2" s="164"/>
      <c r="D2" s="164"/>
      <c r="E2" s="164" t="s">
        <v>724</v>
      </c>
      <c r="F2" s="164"/>
      <c r="G2" s="164"/>
      <c r="H2" s="164" t="s">
        <v>655</v>
      </c>
      <c r="I2" s="164"/>
    </row>
    <row r="3" spans="1:15">
      <c r="A3" s="165"/>
      <c r="B3" s="188" t="s">
        <v>680</v>
      </c>
      <c r="C3" s="188"/>
      <c r="D3" s="188"/>
      <c r="E3" s="188"/>
      <c r="F3" s="188"/>
      <c r="G3" s="189" t="s">
        <v>628</v>
      </c>
      <c r="H3" s="188" t="s">
        <v>673</v>
      </c>
      <c r="I3" s="188"/>
    </row>
    <row r="4" spans="1:15" ht="39" customHeight="1">
      <c r="A4" s="27" t="s">
        <v>277</v>
      </c>
      <c r="B4" s="27" t="s">
        <v>659</v>
      </c>
      <c r="C4" s="27" t="s">
        <v>660</v>
      </c>
      <c r="D4" s="27" t="s">
        <v>634</v>
      </c>
      <c r="E4" s="27" t="s">
        <v>434</v>
      </c>
      <c r="F4" s="37" t="s">
        <v>662</v>
      </c>
      <c r="G4" s="27" t="s">
        <v>34</v>
      </c>
      <c r="H4" s="37" t="s">
        <v>726</v>
      </c>
      <c r="I4" s="37" t="s">
        <v>690</v>
      </c>
    </row>
    <row r="5" spans="1:15" ht="10.5" customHeight="1">
      <c r="A5" s="194">
        <v>1997</v>
      </c>
      <c r="B5" s="195">
        <v>139.16399999999999</v>
      </c>
      <c r="C5" s="195">
        <v>5</v>
      </c>
      <c r="D5" s="195">
        <v>144.16399999999999</v>
      </c>
      <c r="E5" s="195" t="s">
        <v>273</v>
      </c>
      <c r="F5" s="195">
        <v>144.16399999999999</v>
      </c>
      <c r="G5" s="196">
        <v>0.52824353637802657</v>
      </c>
      <c r="H5" s="196">
        <v>19.2</v>
      </c>
      <c r="I5" s="196">
        <v>27.690443912428975</v>
      </c>
    </row>
    <row r="6" spans="1:15" ht="10.5" customHeight="1">
      <c r="A6" s="194">
        <v>1998</v>
      </c>
      <c r="B6" s="195">
        <v>136.64160000000001</v>
      </c>
      <c r="C6" s="195">
        <v>5.5</v>
      </c>
      <c r="D6" s="195">
        <v>142.14160000000001</v>
      </c>
      <c r="E6" s="195" t="s">
        <v>273</v>
      </c>
      <c r="F6" s="195">
        <v>142.14160000000001</v>
      </c>
      <c r="G6" s="196">
        <v>0.51479130072614676</v>
      </c>
      <c r="H6" s="196">
        <v>19.2</v>
      </c>
      <c r="I6" s="196">
        <v>27.388662235028953</v>
      </c>
    </row>
    <row r="7" spans="1:15" ht="10.5" customHeight="1">
      <c r="A7" s="194">
        <v>1999</v>
      </c>
      <c r="B7" s="195">
        <v>138.53872151967434</v>
      </c>
      <c r="C7" s="195">
        <v>5</v>
      </c>
      <c r="D7" s="195">
        <v>143.53872151967434</v>
      </c>
      <c r="E7" s="195" t="s">
        <v>273</v>
      </c>
      <c r="F7" s="195">
        <v>143.53872151967434</v>
      </c>
      <c r="G7" s="196">
        <v>0.51393229925231143</v>
      </c>
      <c r="H7" s="196">
        <v>19.2</v>
      </c>
      <c r="I7" s="196">
        <v>27.010297675988969</v>
      </c>
    </row>
    <row r="8" spans="1:15" ht="15" customHeight="1">
      <c r="A8" s="194">
        <v>2000</v>
      </c>
      <c r="B8" s="195">
        <v>139.5</v>
      </c>
      <c r="C8" s="195">
        <v>6</v>
      </c>
      <c r="D8" s="195">
        <v>145.5</v>
      </c>
      <c r="E8" s="195" t="s">
        <v>273</v>
      </c>
      <c r="F8" s="195">
        <v>145.5</v>
      </c>
      <c r="G8" s="196">
        <v>0.51525476538150483</v>
      </c>
      <c r="H8" s="196">
        <v>19.2</v>
      </c>
      <c r="I8" s="196">
        <v>26.406634666960073</v>
      </c>
    </row>
    <row r="9" spans="1:15" ht="10.5" customHeight="1">
      <c r="A9" s="194">
        <v>2001</v>
      </c>
      <c r="B9" s="195">
        <v>112.4</v>
      </c>
      <c r="C9" s="195">
        <v>6</v>
      </c>
      <c r="D9" s="195">
        <v>118.4</v>
      </c>
      <c r="E9" s="195" t="s">
        <v>273</v>
      </c>
      <c r="F9" s="195">
        <v>118.4</v>
      </c>
      <c r="G9" s="196">
        <v>0.41498863378027323</v>
      </c>
      <c r="H9" s="196">
        <v>17.600000000000001</v>
      </c>
      <c r="I9" s="196">
        <v>23.660684277744167</v>
      </c>
    </row>
    <row r="10" spans="1:15" ht="10.5" customHeight="1">
      <c r="A10" s="194">
        <v>2002</v>
      </c>
      <c r="B10" s="195">
        <v>126.55200000000001</v>
      </c>
      <c r="C10" s="195">
        <v>5.3599999999999994</v>
      </c>
      <c r="D10" s="195">
        <v>131.91200000000001</v>
      </c>
      <c r="E10" s="195" t="s">
        <v>273</v>
      </c>
      <c r="F10" s="195">
        <v>131.91200000000001</v>
      </c>
      <c r="G10" s="196">
        <v>0.45786113858047317</v>
      </c>
      <c r="H10" s="196">
        <v>22.745966893438805</v>
      </c>
      <c r="I10" s="196">
        <v>30.127108468130871</v>
      </c>
    </row>
    <row r="11" spans="1:15" ht="10.5" customHeight="1">
      <c r="A11" s="194">
        <v>2003</v>
      </c>
      <c r="B11" s="195">
        <v>146.12720759837177</v>
      </c>
      <c r="C11" s="195">
        <v>5.84</v>
      </c>
      <c r="D11" s="195">
        <v>151.96720759837177</v>
      </c>
      <c r="E11" s="195" t="s">
        <v>273</v>
      </c>
      <c r="F11" s="195">
        <v>151.96720759837177</v>
      </c>
      <c r="G11" s="196">
        <v>0.52254796386399338</v>
      </c>
      <c r="H11" s="196">
        <v>18.684169127859484</v>
      </c>
      <c r="I11" s="196">
        <v>24.261373718199092</v>
      </c>
    </row>
    <row r="12" spans="1:15" ht="10.5" customHeight="1">
      <c r="A12" s="194">
        <v>2004</v>
      </c>
      <c r="B12" s="195">
        <v>144.0094219810041</v>
      </c>
      <c r="C12" s="195">
        <v>5.08</v>
      </c>
      <c r="D12" s="195">
        <v>149.08942198100411</v>
      </c>
      <c r="E12" s="195" t="s">
        <v>273</v>
      </c>
      <c r="F12" s="195">
        <v>149.08942198100411</v>
      </c>
      <c r="G12" s="196">
        <v>0.50803449836818237</v>
      </c>
      <c r="H12" s="196">
        <v>20.625900685400161</v>
      </c>
      <c r="I12" s="196">
        <v>26.085951112825711</v>
      </c>
    </row>
    <row r="13" spans="1:15" ht="10.5" customHeight="1">
      <c r="A13" s="194">
        <v>2005</v>
      </c>
      <c r="B13" s="195">
        <v>126.89542469470831</v>
      </c>
      <c r="C13" s="195">
        <v>4.4000000000000004</v>
      </c>
      <c r="D13" s="195">
        <v>131.29542469470832</v>
      </c>
      <c r="E13" s="195" t="s">
        <v>273</v>
      </c>
      <c r="F13" s="195">
        <v>131.29542469470832</v>
      </c>
      <c r="G13" s="196">
        <v>0.4432867486807972</v>
      </c>
      <c r="H13" s="196">
        <v>18.819723224029573</v>
      </c>
      <c r="I13" s="196">
        <v>23.081206352980331</v>
      </c>
    </row>
    <row r="14" spans="1:15" ht="10.5" customHeight="1">
      <c r="A14" s="194">
        <v>2006</v>
      </c>
      <c r="B14" s="195">
        <v>169.922425</v>
      </c>
      <c r="C14" s="195">
        <v>3.66</v>
      </c>
      <c r="D14" s="195">
        <v>173.582425</v>
      </c>
      <c r="E14" s="195" t="s">
        <v>273</v>
      </c>
      <c r="F14" s="195">
        <v>173.582425</v>
      </c>
      <c r="G14" s="196">
        <v>0.58055133400000003</v>
      </c>
      <c r="H14" s="196">
        <v>23.737817903829544</v>
      </c>
      <c r="I14" s="196">
        <v>28.234098012286108</v>
      </c>
    </row>
    <row r="15" spans="1:15" ht="10.5" customHeight="1">
      <c r="A15" s="194">
        <v>2007</v>
      </c>
      <c r="B15" s="195">
        <v>146.81155200000001</v>
      </c>
      <c r="C15" s="195">
        <v>4.96</v>
      </c>
      <c r="D15" s="195">
        <v>151.77155200000001</v>
      </c>
      <c r="E15" s="195" t="s">
        <v>273</v>
      </c>
      <c r="F15" s="195">
        <v>151.77155200000001</v>
      </c>
      <c r="G15" s="196">
        <v>0.50254829000000001</v>
      </c>
      <c r="H15" s="196">
        <v>41.544976368649721</v>
      </c>
      <c r="I15" s="196">
        <v>48.111191829546179</v>
      </c>
    </row>
    <row r="16" spans="1:15" ht="10.5" customHeight="1">
      <c r="A16" s="194">
        <v>2008</v>
      </c>
      <c r="B16" s="195">
        <v>122.89791999999998</v>
      </c>
      <c r="C16" s="195">
        <v>3.9999999999999996</v>
      </c>
      <c r="D16" s="195">
        <v>126.89792</v>
      </c>
      <c r="E16" s="195" t="s">
        <v>273</v>
      </c>
      <c r="F16" s="195">
        <v>126.89792</v>
      </c>
      <c r="G16" s="196">
        <v>0.41633481700000002</v>
      </c>
      <c r="H16" s="196">
        <v>57.607568342206534</v>
      </c>
      <c r="I16" s="196">
        <v>65.480260002280744</v>
      </c>
    </row>
    <row r="17" spans="1:34" ht="10.5" customHeight="1">
      <c r="A17" s="194">
        <v>2009</v>
      </c>
      <c r="B17" s="195">
        <v>120.01627999999998</v>
      </c>
      <c r="C17" s="195">
        <v>2.5199999999999996</v>
      </c>
      <c r="D17" s="195">
        <v>122.53628</v>
      </c>
      <c r="E17" s="195" t="s">
        <v>273</v>
      </c>
      <c r="F17" s="195">
        <v>122.53628</v>
      </c>
      <c r="G17" s="196">
        <v>0.39857050700000002</v>
      </c>
      <c r="H17" s="196">
        <v>54.170081476776048</v>
      </c>
      <c r="I17" s="196">
        <v>61.169734156279056</v>
      </c>
    </row>
    <row r="18" spans="1:34" ht="15" customHeight="1">
      <c r="A18" s="194">
        <v>2010</v>
      </c>
      <c r="B18" s="195">
        <v>122.31928799999997</v>
      </c>
      <c r="C18" s="195">
        <v>2.5999999999999996</v>
      </c>
      <c r="D18" s="195">
        <v>124.91928799999999</v>
      </c>
      <c r="E18" s="195" t="s">
        <v>273</v>
      </c>
      <c r="F18" s="195">
        <v>124.91928799999999</v>
      </c>
      <c r="G18" s="196">
        <v>0.403302035</v>
      </c>
      <c r="H18" s="196">
        <v>47.088090878514592</v>
      </c>
      <c r="I18" s="196">
        <v>99.404144210491083</v>
      </c>
    </row>
    <row r="19" spans="1:34" ht="10.5" customHeight="1">
      <c r="A19" s="194">
        <v>2011</v>
      </c>
      <c r="B19" s="195">
        <v>120.2466</v>
      </c>
      <c r="C19" s="195">
        <v>2.6199999999999997</v>
      </c>
      <c r="D19" s="195">
        <v>122.86660000000001</v>
      </c>
      <c r="E19" s="195" t="s">
        <v>273</v>
      </c>
      <c r="F19" s="195">
        <v>122.86660000000001</v>
      </c>
      <c r="G19" s="196">
        <v>0.39383613299999998</v>
      </c>
      <c r="H19" s="196">
        <v>35.920361360848808</v>
      </c>
      <c r="I19" s="196">
        <v>74.297553189163196</v>
      </c>
    </row>
    <row r="20" spans="1:34" ht="10.5" customHeight="1">
      <c r="A20" s="194">
        <v>2012</v>
      </c>
      <c r="B20" s="195">
        <v>95.472320000000011</v>
      </c>
      <c r="C20" s="195">
        <v>3.2199999999999993</v>
      </c>
      <c r="D20" s="195">
        <v>98.692319999999995</v>
      </c>
      <c r="E20" s="195" t="s">
        <v>273</v>
      </c>
      <c r="F20" s="195">
        <v>98.692319999999995</v>
      </c>
      <c r="G20" s="196">
        <v>0.31413911900000002</v>
      </c>
      <c r="H20" s="196">
        <v>50.705128605198936</v>
      </c>
      <c r="I20" s="196">
        <v>102.95355027045589</v>
      </c>
    </row>
    <row r="21" spans="1:34" ht="10.5" customHeight="1">
      <c r="A21" s="194">
        <v>2013</v>
      </c>
      <c r="B21" s="195">
        <v>88.355620000000016</v>
      </c>
      <c r="C21" s="195">
        <v>3.9799999999999991</v>
      </c>
      <c r="D21" s="195">
        <v>92.335620000000006</v>
      </c>
      <c r="E21" s="195" t="s">
        <v>273</v>
      </c>
      <c r="F21" s="195">
        <v>92.335620000000006</v>
      </c>
      <c r="G21" s="196">
        <v>0.29192901700000001</v>
      </c>
      <c r="H21" s="196">
        <v>44.903226719045087</v>
      </c>
      <c r="I21" s="196">
        <v>89.62452260882408</v>
      </c>
    </row>
    <row r="22" spans="1:34" ht="10.5" customHeight="1">
      <c r="A22" s="194">
        <v>2014</v>
      </c>
      <c r="B22" s="195">
        <v>155.76600000000002</v>
      </c>
      <c r="C22" s="195">
        <v>5.4799999999999986</v>
      </c>
      <c r="D22" s="195">
        <v>161.24600000000001</v>
      </c>
      <c r="E22" s="195" t="s">
        <v>273</v>
      </c>
      <c r="F22" s="195">
        <v>161.24600000000001</v>
      </c>
      <c r="G22" s="196">
        <v>0.50614458299999998</v>
      </c>
      <c r="H22" s="196">
        <v>24.497065901220157</v>
      </c>
      <c r="I22" s="196">
        <v>48.058297731137742</v>
      </c>
    </row>
    <row r="23" spans="1:34" ht="10.5" customHeight="1">
      <c r="A23" s="194">
        <v>2015</v>
      </c>
      <c r="B23" s="195">
        <v>108.26702000000003</v>
      </c>
      <c r="C23" s="195">
        <v>6.0999999999999979</v>
      </c>
      <c r="D23" s="195">
        <v>114.36702</v>
      </c>
      <c r="E23" s="195" t="s">
        <v>273</v>
      </c>
      <c r="F23" s="195">
        <v>114.36702</v>
      </c>
      <c r="G23" s="196">
        <v>0.35642711799999999</v>
      </c>
      <c r="H23" s="196">
        <v>38.937466628116702</v>
      </c>
      <c r="I23" s="196">
        <v>75.727047503520865</v>
      </c>
    </row>
    <row r="24" spans="1:34" ht="10.5" customHeight="1">
      <c r="A24" s="194">
        <v>2016</v>
      </c>
      <c r="B24" s="195">
        <v>73.952200000000019</v>
      </c>
      <c r="C24" s="195">
        <v>6.2599999999999971</v>
      </c>
      <c r="D24" s="195">
        <v>80.21220000000001</v>
      </c>
      <c r="E24" s="195" t="s">
        <v>273</v>
      </c>
      <c r="F24" s="195">
        <v>80.21220000000001</v>
      </c>
      <c r="G24" s="196">
        <v>0.24821125466772356</v>
      </c>
      <c r="H24" s="196">
        <v>26.710080512259285</v>
      </c>
      <c r="I24" s="196">
        <v>51.455074942978172</v>
      </c>
    </row>
    <row r="25" spans="1:34" ht="10.5" customHeight="1">
      <c r="A25" s="194">
        <v>2017</v>
      </c>
      <c r="B25" s="195">
        <v>132.00720000000001</v>
      </c>
      <c r="C25" s="195">
        <v>6.4999999999999973</v>
      </c>
      <c r="D25" s="195">
        <v>138.50720000000001</v>
      </c>
      <c r="E25" s="195" t="s">
        <v>273</v>
      </c>
      <c r="F25" s="195">
        <v>138.50720000000001</v>
      </c>
      <c r="G25" s="196">
        <v>0.42590600180445615</v>
      </c>
      <c r="H25" s="196">
        <v>42.182499999999997</v>
      </c>
      <c r="I25" s="196">
        <v>42.182499999999997</v>
      </c>
    </row>
    <row r="26" spans="1:34" ht="10.5" customHeight="1">
      <c r="A26" s="194">
        <v>2018</v>
      </c>
      <c r="B26" s="195">
        <v>93.027096000000029</v>
      </c>
      <c r="C26" s="195">
        <v>7.1525423728813537</v>
      </c>
      <c r="D26" s="195">
        <v>100.17963837288139</v>
      </c>
      <c r="E26" s="195" t="s">
        <v>273</v>
      </c>
      <c r="F26" s="195">
        <v>100.17963837288139</v>
      </c>
      <c r="G26" s="196">
        <v>0.30643099230165177</v>
      </c>
      <c r="H26" s="196" t="s">
        <v>273</v>
      </c>
      <c r="I26" s="196" t="s">
        <v>273</v>
      </c>
    </row>
    <row r="27" spans="1:34" ht="10.5" customHeight="1">
      <c r="A27" s="194">
        <v>2019</v>
      </c>
      <c r="B27" s="195">
        <v>79.824272000000022</v>
      </c>
      <c r="C27" s="195">
        <v>6.6599999999999975</v>
      </c>
      <c r="D27" s="195">
        <v>86.484272000000018</v>
      </c>
      <c r="E27" s="195" t="s">
        <v>273</v>
      </c>
      <c r="F27" s="195">
        <v>86.484272000000018</v>
      </c>
      <c r="G27" s="196">
        <v>0.26328947176225648</v>
      </c>
      <c r="H27" s="196">
        <v>53.107000000000006</v>
      </c>
      <c r="I27" s="196">
        <v>51.073262680079246</v>
      </c>
    </row>
    <row r="28" spans="1:34" ht="10.5" customHeight="1">
      <c r="A28" s="194">
        <v>2020</v>
      </c>
      <c r="B28" s="195">
        <v>114.66853600000002</v>
      </c>
      <c r="C28" s="195">
        <v>6.7708474576271165</v>
      </c>
      <c r="D28" s="195">
        <v>121.43938345762713</v>
      </c>
      <c r="E28" s="195" t="s">
        <v>273</v>
      </c>
      <c r="F28" s="195">
        <v>121.43938345762713</v>
      </c>
      <c r="G28" s="196">
        <v>0.36787107125129065</v>
      </c>
      <c r="H28" s="196" t="s">
        <v>273</v>
      </c>
      <c r="I28" s="196" t="s">
        <v>273</v>
      </c>
    </row>
    <row r="29" spans="1:34" s="5" customFormat="1" ht="14.45" customHeight="1">
      <c r="A29" s="194">
        <v>2021</v>
      </c>
      <c r="B29" s="195">
        <v>114.25536</v>
      </c>
      <c r="C29" s="195">
        <v>6.8611299435028217</v>
      </c>
      <c r="D29" s="195">
        <v>121.11648994350281</v>
      </c>
      <c r="E29" s="195" t="s">
        <v>273</v>
      </c>
      <c r="F29" s="195">
        <v>121.11648994350281</v>
      </c>
      <c r="G29" s="196">
        <v>0.36442496077474684</v>
      </c>
      <c r="H29" s="196" t="s">
        <v>273</v>
      </c>
      <c r="I29" s="196" t="s">
        <v>273</v>
      </c>
      <c r="J29" s="3"/>
      <c r="K29" s="3"/>
      <c r="L29" s="3"/>
      <c r="M29" s="3"/>
      <c r="N29" s="3"/>
      <c r="O29" s="3"/>
      <c r="P29" s="3"/>
      <c r="Q29" s="3"/>
      <c r="R29" s="3"/>
      <c r="S29" s="3"/>
      <c r="T29" s="3"/>
      <c r="U29" s="3"/>
      <c r="V29" s="3"/>
      <c r="W29" s="3"/>
      <c r="X29" s="3"/>
      <c r="Z29" s="3"/>
      <c r="AA29" s="3"/>
      <c r="AB29" s="3"/>
      <c r="AC29" s="3"/>
      <c r="AD29" s="3"/>
      <c r="AE29" s="3"/>
      <c r="AF29" s="3"/>
      <c r="AG29" s="3"/>
      <c r="AH29" s="3"/>
    </row>
    <row r="30" spans="1:34" s="5" customFormat="1" ht="12">
      <c r="A30" s="194">
        <v>2022</v>
      </c>
      <c r="B30" s="195">
        <v>130.80474000000001</v>
      </c>
      <c r="C30" s="195">
        <v>6.7639924670433107</v>
      </c>
      <c r="D30" s="195">
        <v>137.56873246704333</v>
      </c>
      <c r="E30" s="195" t="s">
        <v>273</v>
      </c>
      <c r="F30" s="195">
        <v>137.56873246704333</v>
      </c>
      <c r="G30" s="196">
        <v>0.41155342022050895</v>
      </c>
      <c r="H30" s="196" t="s">
        <v>273</v>
      </c>
      <c r="I30" s="196" t="s">
        <v>273</v>
      </c>
      <c r="J30" s="3"/>
      <c r="K30" s="3"/>
      <c r="L30" s="3"/>
      <c r="M30" s="3"/>
      <c r="N30" s="3"/>
      <c r="O30" s="3"/>
      <c r="P30" s="3"/>
      <c r="Q30" s="3"/>
      <c r="R30" s="3"/>
      <c r="S30" s="3"/>
      <c r="T30" s="3"/>
      <c r="U30" s="3"/>
      <c r="V30" s="3"/>
      <c r="W30" s="3"/>
      <c r="X30" s="3"/>
      <c r="Z30" s="3"/>
      <c r="AA30" s="3"/>
      <c r="AB30" s="3"/>
      <c r="AC30" s="3"/>
      <c r="AD30" s="3"/>
      <c r="AE30" s="3"/>
      <c r="AF30" s="3"/>
      <c r="AG30" s="3"/>
      <c r="AH30" s="3"/>
    </row>
    <row r="31" spans="1:34" s="5" customFormat="1" ht="12">
      <c r="A31" s="194">
        <v>2023</v>
      </c>
      <c r="B31" s="195">
        <v>109.56749723684192</v>
      </c>
      <c r="C31" s="195">
        <v>6.7986566227244154</v>
      </c>
      <c r="D31" s="195">
        <v>116.36615385956634</v>
      </c>
      <c r="E31" s="195" t="s">
        <v>273</v>
      </c>
      <c r="F31" s="195">
        <v>116.36615385956634</v>
      </c>
      <c r="G31" s="196">
        <v>0.34524722635201172</v>
      </c>
      <c r="H31" s="196" t="s">
        <v>273</v>
      </c>
      <c r="I31" s="196" t="s">
        <v>273</v>
      </c>
      <c r="J31" s="3"/>
      <c r="K31" s="3"/>
      <c r="L31" s="3"/>
      <c r="M31" s="3"/>
      <c r="N31" s="3"/>
      <c r="O31" s="3"/>
      <c r="P31" s="3"/>
      <c r="Q31" s="3"/>
      <c r="R31" s="3"/>
      <c r="S31" s="3"/>
      <c r="T31" s="3"/>
      <c r="U31" s="3"/>
      <c r="V31" s="3"/>
      <c r="W31" s="3"/>
      <c r="X31" s="3"/>
      <c r="Z31" s="3"/>
      <c r="AA31" s="3"/>
      <c r="AB31" s="3"/>
      <c r="AC31" s="3"/>
      <c r="AD31" s="3"/>
      <c r="AE31" s="3"/>
      <c r="AF31" s="3"/>
      <c r="AG31" s="3"/>
      <c r="AH31" s="3"/>
    </row>
    <row r="32" spans="1:34" s="5" customFormat="1" ht="12">
      <c r="A32" s="194">
        <v>2024</v>
      </c>
      <c r="B32" s="195">
        <v>118.67702624436085</v>
      </c>
      <c r="C32" s="195">
        <v>6.8079263444235156</v>
      </c>
      <c r="D32" s="195">
        <v>125.48495258878437</v>
      </c>
      <c r="E32" s="195" t="s">
        <v>273</v>
      </c>
      <c r="F32" s="195">
        <v>125.48495258878437</v>
      </c>
      <c r="G32" s="196">
        <v>0.36868743928057535</v>
      </c>
      <c r="H32" s="196" t="s">
        <v>273</v>
      </c>
      <c r="I32" s="196" t="s">
        <v>273</v>
      </c>
      <c r="J32" s="3"/>
      <c r="K32" s="3"/>
      <c r="L32" s="3"/>
      <c r="M32" s="3"/>
      <c r="N32" s="3"/>
      <c r="O32" s="3"/>
      <c r="P32" s="3"/>
      <c r="Q32" s="3"/>
      <c r="R32" s="3"/>
      <c r="S32" s="3"/>
      <c r="T32" s="3"/>
      <c r="U32" s="3"/>
      <c r="V32" s="3"/>
      <c r="W32" s="3"/>
      <c r="X32" s="3"/>
      <c r="Z32" s="3"/>
      <c r="AA32" s="3"/>
      <c r="AB32" s="3"/>
      <c r="AC32" s="3"/>
      <c r="AD32" s="3"/>
      <c r="AE32" s="3"/>
      <c r="AF32" s="3"/>
      <c r="AG32" s="3"/>
      <c r="AH32" s="3"/>
    </row>
    <row r="33" spans="1:34" s="5" customFormat="1" ht="12">
      <c r="A33" s="4" t="s">
        <v>665</v>
      </c>
      <c r="B33" s="4"/>
      <c r="J33" s="3"/>
      <c r="K33" s="3"/>
      <c r="L33" s="3"/>
      <c r="M33" s="3"/>
      <c r="N33" s="3"/>
      <c r="O33" s="3"/>
      <c r="P33" s="3"/>
      <c r="Q33" s="3"/>
      <c r="R33" s="3"/>
      <c r="S33" s="3"/>
      <c r="T33" s="3"/>
      <c r="U33" s="3"/>
      <c r="V33" s="3"/>
      <c r="W33" s="3"/>
      <c r="X33" s="3"/>
      <c r="Z33" s="3"/>
      <c r="AA33" s="3"/>
      <c r="AB33" s="3"/>
      <c r="AC33" s="3"/>
      <c r="AD33" s="3"/>
      <c r="AE33" s="3"/>
      <c r="AF33" s="3"/>
      <c r="AG33" s="3"/>
      <c r="AH33" s="3"/>
    </row>
    <row r="34" spans="1:34" s="5" customFormat="1" ht="12.6" customHeight="1">
      <c r="A34" s="5" t="s">
        <v>913</v>
      </c>
      <c r="B34" s="4"/>
      <c r="J34" s="3"/>
      <c r="K34" s="3"/>
      <c r="L34" s="3"/>
      <c r="M34" s="3"/>
      <c r="N34" s="3"/>
      <c r="O34" s="3"/>
      <c r="P34" s="3"/>
      <c r="Q34" s="3"/>
      <c r="R34" s="3"/>
      <c r="S34" s="3"/>
      <c r="T34" s="3"/>
      <c r="U34" s="3"/>
      <c r="V34" s="3"/>
      <c r="W34" s="3"/>
      <c r="X34" s="3"/>
      <c r="Z34" s="3"/>
      <c r="AA34" s="3"/>
      <c r="AB34" s="3"/>
      <c r="AC34" s="3"/>
      <c r="AD34" s="3"/>
      <c r="AE34" s="3"/>
      <c r="AF34" s="3"/>
      <c r="AG34" s="3"/>
      <c r="AH34" s="3"/>
    </row>
    <row r="35" spans="1:34">
      <c r="A35" s="4" t="s">
        <v>831</v>
      </c>
      <c r="B35" s="4"/>
      <c r="C35" s="5"/>
      <c r="D35" s="5"/>
      <c r="E35" s="5"/>
      <c r="F35" s="5"/>
      <c r="G35" s="5"/>
      <c r="H35" s="5"/>
      <c r="I35" s="5"/>
    </row>
    <row r="36" spans="1:34">
      <c r="A36" s="225" t="s">
        <v>914</v>
      </c>
      <c r="B36" s="4"/>
      <c r="C36" s="5"/>
      <c r="D36" s="5"/>
      <c r="E36" s="5"/>
      <c r="F36" s="5"/>
      <c r="G36" s="5"/>
      <c r="H36" s="5"/>
      <c r="I36" s="5"/>
    </row>
    <row r="37" spans="1:34">
      <c r="A37" s="4" t="s">
        <v>730</v>
      </c>
      <c r="B37" s="5"/>
      <c r="C37" s="5"/>
      <c r="D37" s="5"/>
      <c r="E37" s="5"/>
      <c r="F37" s="5"/>
      <c r="G37" s="5"/>
      <c r="H37" s="5"/>
      <c r="I37" s="5"/>
    </row>
    <row r="38" spans="1:34">
      <c r="A38" s="6" t="s">
        <v>44</v>
      </c>
      <c r="B38" s="5"/>
      <c r="C38" s="5"/>
      <c r="D38" s="5"/>
      <c r="E38" s="5"/>
      <c r="F38" s="5"/>
      <c r="G38" s="5"/>
      <c r="H38" s="5"/>
      <c r="I38" s="5"/>
    </row>
    <row r="39" spans="1:34">
      <c r="A39" s="6"/>
      <c r="B39" s="5"/>
      <c r="C39" s="5"/>
      <c r="D39" s="5"/>
      <c r="E39" s="5"/>
      <c r="F39" s="5"/>
      <c r="G39" s="5"/>
      <c r="H39" s="5"/>
      <c r="I39" s="5"/>
    </row>
    <row r="40" spans="1:34">
      <c r="A40" s="6"/>
      <c r="B40" s="5"/>
      <c r="C40" s="5"/>
      <c r="D40" s="5"/>
      <c r="E40" s="5"/>
      <c r="F40" s="5"/>
      <c r="G40" s="5"/>
      <c r="H40" s="5"/>
      <c r="I40" s="5"/>
    </row>
    <row r="41" spans="1:34">
      <c r="A41" s="6"/>
      <c r="B41" s="5"/>
      <c r="C41" s="5"/>
      <c r="D41" s="5"/>
      <c r="E41" s="5"/>
      <c r="F41" s="5"/>
      <c r="G41" s="5"/>
      <c r="H41" s="5"/>
      <c r="I41" s="5"/>
    </row>
    <row r="42" spans="1:34">
      <c r="A42" s="6"/>
      <c r="B42" s="5"/>
      <c r="C42" s="5"/>
      <c r="D42" s="5"/>
      <c r="E42" s="5"/>
      <c r="F42" s="5"/>
      <c r="G42" s="5"/>
      <c r="H42" s="5"/>
      <c r="I42" s="5"/>
    </row>
    <row r="43" spans="1:34">
      <c r="A43" s="6"/>
    </row>
    <row r="67" spans="1:9" customFormat="1">
      <c r="A67" s="26"/>
      <c r="B67" s="26"/>
      <c r="C67" s="26"/>
      <c r="D67" s="26"/>
      <c r="E67" s="26"/>
      <c r="F67" s="26"/>
      <c r="G67" s="26"/>
      <c r="H67" s="26"/>
      <c r="I67" s="26"/>
    </row>
    <row r="68" spans="1:9" customFormat="1">
      <c r="A68" s="26"/>
      <c r="B68" s="26"/>
      <c r="C68" s="26"/>
      <c r="D68" s="26"/>
      <c r="E68" s="26"/>
      <c r="F68" s="26"/>
      <c r="G68" s="26"/>
      <c r="H68" s="26"/>
      <c r="I68" s="26"/>
    </row>
    <row r="69" spans="1:9" customFormat="1">
      <c r="A69" s="26"/>
    </row>
    <row r="70" spans="1:9" customFormat="1" ht="12"/>
    <row r="71" spans="1:9" customFormat="1" ht="12"/>
    <row r="72" spans="1:9" customFormat="1" ht="12"/>
    <row r="73" spans="1:9" customFormat="1" ht="12"/>
    <row r="74" spans="1:9" customFormat="1" ht="12"/>
    <row r="75" spans="1:9" customFormat="1" ht="12"/>
    <row r="76" spans="1:9" customFormat="1" ht="12"/>
    <row r="77" spans="1:9" customFormat="1" ht="12"/>
    <row r="78" spans="1:9" customFormat="1" ht="12"/>
    <row r="79" spans="1:9" customFormat="1" ht="12"/>
    <row r="80" spans="1:9" customFormat="1" ht="12"/>
    <row r="81" spans="1:9" customFormat="1" ht="12"/>
    <row r="82" spans="1:9" customFormat="1" ht="12"/>
    <row r="83" spans="1:9" customFormat="1" ht="12"/>
    <row r="84" spans="1:9" customFormat="1" ht="12"/>
    <row r="85" spans="1:9" customFormat="1" ht="12"/>
    <row r="86" spans="1:9" customFormat="1" ht="12"/>
    <row r="87" spans="1:9">
      <c r="A87"/>
      <c r="B87"/>
      <c r="C87"/>
      <c r="D87"/>
      <c r="E87"/>
      <c r="F87"/>
      <c r="G87"/>
      <c r="H87"/>
      <c r="I87"/>
    </row>
    <row r="88" spans="1:9">
      <c r="A88"/>
      <c r="B88"/>
      <c r="C88"/>
      <c r="D88"/>
      <c r="E88"/>
      <c r="F88"/>
      <c r="G88"/>
      <c r="H88"/>
      <c r="I88"/>
    </row>
    <row r="89" spans="1:9">
      <c r="A89"/>
    </row>
  </sheetData>
  <conditionalFormatting sqref="A5:I32">
    <cfRule type="expression" dxfId="149" priority="1">
      <formula>MOD(ROW(),2)=1</formula>
    </cfRule>
  </conditionalFormatting>
  <pageMargins left="0.25" right="0.25" top="0.75" bottom="0.75" header="0.3" footer="0.3"/>
  <pageSetup scale="55" orientation="portrait"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4547-D8D2-49AD-AA82-F726DDFA03F7}">
  <sheetPr>
    <pageSetUpPr fitToPage="1"/>
  </sheetPr>
  <dimension ref="A1:R146"/>
  <sheetViews>
    <sheetView showGridLines="0" zoomScaleNormal="100" workbookViewId="0"/>
  </sheetViews>
  <sheetFormatPr defaultColWidth="9.7109375" defaultRowHeight="14.25"/>
  <cols>
    <col min="1" max="1" width="8.140625" style="26" customWidth="1"/>
    <col min="2" max="3" width="14.42578125" style="26" customWidth="1"/>
    <col min="4" max="4" width="19.5703125" style="26" customWidth="1"/>
    <col min="5" max="6" width="14.42578125" style="26" customWidth="1"/>
    <col min="7" max="7" width="17.85546875" style="26" customWidth="1"/>
    <col min="8" max="9" width="21.42578125" style="26" customWidth="1"/>
    <col min="10" max="10" width="24.140625" style="26" customWidth="1"/>
    <col min="11" max="11" width="24.85546875" style="26" customWidth="1"/>
    <col min="12" max="12" width="19.7109375" style="26" customWidth="1"/>
    <col min="13" max="13" width="20.85546875" style="26" customWidth="1"/>
    <col min="14" max="14" width="3.85546875" style="26" customWidth="1"/>
    <col min="15" max="16384" width="9.7109375" style="26"/>
  </cols>
  <sheetData>
    <row r="1" spans="1:18">
      <c r="A1" s="36" t="s">
        <v>915</v>
      </c>
      <c r="O1" s="16" t="str">
        <f>HYPERLINK("#'"&amp;"Index'!A1","INDEX")</f>
        <v>INDEX</v>
      </c>
    </row>
    <row r="2" spans="1:18" s="36" customFormat="1" ht="12.75">
      <c r="A2" s="163"/>
      <c r="B2" s="164" t="s">
        <v>624</v>
      </c>
      <c r="C2" s="164"/>
      <c r="D2" s="164"/>
      <c r="E2" s="164"/>
      <c r="F2" s="164" t="s">
        <v>625</v>
      </c>
      <c r="G2" s="164"/>
      <c r="H2" s="164"/>
      <c r="I2" s="163"/>
      <c r="J2" s="163"/>
      <c r="K2" s="164" t="s">
        <v>626</v>
      </c>
      <c r="L2" s="164"/>
      <c r="M2" s="163"/>
    </row>
    <row r="3" spans="1:18" s="36" customFormat="1" ht="17.25" customHeight="1">
      <c r="A3" s="165"/>
      <c r="B3" s="166" t="s">
        <v>627</v>
      </c>
      <c r="C3" s="166"/>
      <c r="D3" s="166"/>
      <c r="E3" s="166"/>
      <c r="F3" s="166"/>
      <c r="G3" s="166"/>
      <c r="H3" s="166"/>
      <c r="I3" s="168" t="s">
        <v>628</v>
      </c>
      <c r="J3" s="168"/>
      <c r="K3" s="166" t="s">
        <v>629</v>
      </c>
      <c r="L3" s="166"/>
      <c r="M3" s="169" t="s">
        <v>630</v>
      </c>
    </row>
    <row r="4" spans="1:18" s="36" customFormat="1" ht="41.25" customHeight="1">
      <c r="A4" s="27" t="s">
        <v>277</v>
      </c>
      <c r="B4" s="27" t="s">
        <v>700</v>
      </c>
      <c r="C4" s="27" t="s">
        <v>632</v>
      </c>
      <c r="D4" s="37" t="s">
        <v>916</v>
      </c>
      <c r="E4" s="27" t="s">
        <v>634</v>
      </c>
      <c r="F4" s="37" t="s">
        <v>635</v>
      </c>
      <c r="G4" s="37" t="s">
        <v>917</v>
      </c>
      <c r="H4" s="37" t="s">
        <v>918</v>
      </c>
      <c r="I4" s="37" t="s">
        <v>662</v>
      </c>
      <c r="J4" s="27" t="s">
        <v>34</v>
      </c>
      <c r="K4" s="37" t="s">
        <v>919</v>
      </c>
      <c r="L4" s="37" t="s">
        <v>920</v>
      </c>
      <c r="M4" s="37" t="s">
        <v>921</v>
      </c>
    </row>
    <row r="5" spans="1:18" ht="15" customHeight="1">
      <c r="A5" s="194">
        <v>1970</v>
      </c>
      <c r="B5" s="226">
        <v>21503</v>
      </c>
      <c r="C5" s="226">
        <v>712.15099999999995</v>
      </c>
      <c r="D5" s="226">
        <v>17189.874</v>
      </c>
      <c r="E5" s="226">
        <v>39405.025999999998</v>
      </c>
      <c r="F5" s="226">
        <v>394.89499999999998</v>
      </c>
      <c r="G5" s="226">
        <v>15608.937000000002</v>
      </c>
      <c r="H5" s="195">
        <v>5.7</v>
      </c>
      <c r="I5" s="226">
        <v>23395.494999999999</v>
      </c>
      <c r="J5" s="196">
        <v>114.095</v>
      </c>
      <c r="K5" s="196">
        <v>3.044</v>
      </c>
      <c r="L5" s="196">
        <v>1.002</v>
      </c>
      <c r="M5" s="227">
        <v>205.05199999999999</v>
      </c>
      <c r="P5" s="175"/>
    </row>
    <row r="6" spans="1:18" ht="11.1" customHeight="1">
      <c r="A6" s="194">
        <v>1971</v>
      </c>
      <c r="B6" s="226">
        <v>21966.320000000003</v>
      </c>
      <c r="C6" s="226">
        <v>720.44899999999996</v>
      </c>
      <c r="D6" s="226">
        <v>15608.937000000002</v>
      </c>
      <c r="E6" s="226">
        <v>38295.706999999995</v>
      </c>
      <c r="F6" s="226">
        <v>335.79500000000002</v>
      </c>
      <c r="G6" s="226">
        <v>12773.704</v>
      </c>
      <c r="H6" s="195">
        <v>13</v>
      </c>
      <c r="I6" s="226">
        <v>25173.206999999999</v>
      </c>
      <c r="J6" s="196">
        <v>121.221</v>
      </c>
      <c r="K6" s="196">
        <v>2.8620000000000001</v>
      </c>
      <c r="L6" s="196">
        <v>0.877</v>
      </c>
      <c r="M6" s="227">
        <v>207.661</v>
      </c>
      <c r="P6" s="175"/>
    </row>
    <row r="7" spans="1:18" ht="11.1" customHeight="1">
      <c r="A7" s="194">
        <v>1972</v>
      </c>
      <c r="B7" s="226">
        <v>22529.1</v>
      </c>
      <c r="C7" s="226">
        <v>965.57499999999993</v>
      </c>
      <c r="D7" s="226">
        <v>12773.704</v>
      </c>
      <c r="E7" s="226">
        <v>36268.379000000001</v>
      </c>
      <c r="F7" s="226">
        <v>397.65700000000004</v>
      </c>
      <c r="G7" s="226">
        <v>11303.739</v>
      </c>
      <c r="H7" s="195">
        <v>9.1</v>
      </c>
      <c r="I7" s="226">
        <v>24557.884999999998</v>
      </c>
      <c r="J7" s="196">
        <v>117.001</v>
      </c>
      <c r="K7" s="196">
        <v>3.9319999999999999</v>
      </c>
      <c r="L7" s="196">
        <v>1.0960000000000001</v>
      </c>
      <c r="M7" s="227">
        <v>209.89599999999999</v>
      </c>
      <c r="P7" s="175"/>
    </row>
    <row r="8" spans="1:18" ht="11.1" customHeight="1">
      <c r="A8" s="194">
        <v>1973</v>
      </c>
      <c r="B8" s="226">
        <v>23679.360000000001</v>
      </c>
      <c r="C8" s="226">
        <v>837.03399999999999</v>
      </c>
      <c r="D8" s="226">
        <v>11303.746000000001</v>
      </c>
      <c r="E8" s="226">
        <v>35820.139000000003</v>
      </c>
      <c r="F8" s="226">
        <v>675.98299999999995</v>
      </c>
      <c r="G8" s="226">
        <v>11320.557000000003</v>
      </c>
      <c r="H8" s="195">
        <v>7.8</v>
      </c>
      <c r="I8" s="226">
        <v>23815.8</v>
      </c>
      <c r="J8" s="196">
        <v>112.386</v>
      </c>
      <c r="K8" s="196">
        <v>3.5150000000000001</v>
      </c>
      <c r="L8" s="196">
        <v>1.887</v>
      </c>
      <c r="M8" s="227">
        <v>211.90899999999999</v>
      </c>
      <c r="P8" s="175"/>
    </row>
    <row r="9" spans="1:18" ht="11.1" customHeight="1">
      <c r="A9" s="194">
        <v>1974</v>
      </c>
      <c r="B9" s="226">
        <v>26066.799999999999</v>
      </c>
      <c r="C9" s="226">
        <v>399.66699999999997</v>
      </c>
      <c r="D9" s="226">
        <v>11320.508</v>
      </c>
      <c r="E9" s="226">
        <v>37786.975999999995</v>
      </c>
      <c r="F9" s="226">
        <v>782.81799999999998</v>
      </c>
      <c r="G9" s="226">
        <v>12851.884</v>
      </c>
      <c r="H9" s="195">
        <v>12.4</v>
      </c>
      <c r="I9" s="226">
        <v>24139.871999999999</v>
      </c>
      <c r="J9" s="196">
        <v>112.88</v>
      </c>
      <c r="K9" s="196">
        <v>1.6559999999999999</v>
      </c>
      <c r="L9" s="196">
        <v>2.0720000000000001</v>
      </c>
      <c r="M9" s="227">
        <v>213.85400000000001</v>
      </c>
      <c r="P9" s="175"/>
    </row>
    <row r="10" spans="1:18" ht="11.1" customHeight="1">
      <c r="A10" s="194">
        <v>1975</v>
      </c>
      <c r="B10" s="226">
        <v>29105.399999999998</v>
      </c>
      <c r="C10" s="226">
        <v>293.02100000000002</v>
      </c>
      <c r="D10" s="226">
        <v>12851.874999999998</v>
      </c>
      <c r="E10" s="226">
        <v>42250.296000000002</v>
      </c>
      <c r="F10" s="226">
        <v>596.577</v>
      </c>
      <c r="G10" s="226">
        <v>17431.337</v>
      </c>
      <c r="H10" s="195">
        <v>11.2</v>
      </c>
      <c r="I10" s="226">
        <v>24211.181999999997</v>
      </c>
      <c r="J10" s="196">
        <v>112.10299999999999</v>
      </c>
      <c r="K10" s="196">
        <v>1.21</v>
      </c>
      <c r="L10" s="196">
        <v>1.4119999999999999</v>
      </c>
      <c r="M10" s="227">
        <v>215.97300000000001</v>
      </c>
      <c r="P10" s="175"/>
    </row>
    <row r="11" spans="1:18" ht="11.1" customHeight="1">
      <c r="A11" s="194">
        <v>1976</v>
      </c>
      <c r="B11" s="226">
        <v>24058.2</v>
      </c>
      <c r="C11" s="226">
        <v>449.50199999999995</v>
      </c>
      <c r="D11" s="226">
        <v>17431.353999999999</v>
      </c>
      <c r="E11" s="226">
        <v>41939.055999999997</v>
      </c>
      <c r="F11" s="226">
        <v>798.39499999999998</v>
      </c>
      <c r="G11" s="226">
        <v>15709.314</v>
      </c>
      <c r="H11" s="195">
        <v>13</v>
      </c>
      <c r="I11" s="226">
        <v>25418.344999999998</v>
      </c>
      <c r="J11" s="196">
        <v>116.58</v>
      </c>
      <c r="K11" s="196">
        <v>1.768</v>
      </c>
      <c r="L11" s="196">
        <v>1.9039999999999999</v>
      </c>
      <c r="M11" s="227">
        <v>218.035</v>
      </c>
      <c r="P11" s="175"/>
    </row>
    <row r="12" spans="1:18" ht="11.1" customHeight="1">
      <c r="A12" s="194">
        <v>1977</v>
      </c>
      <c r="B12" s="226">
        <v>27668.399999999998</v>
      </c>
      <c r="C12" s="226">
        <v>514.52700000000004</v>
      </c>
      <c r="D12" s="226">
        <v>15709.311000000002</v>
      </c>
      <c r="E12" s="226">
        <v>43892.239000000001</v>
      </c>
      <c r="F12" s="226">
        <v>812.10500000000002</v>
      </c>
      <c r="G12" s="226">
        <v>17521.732</v>
      </c>
      <c r="H12" s="195">
        <v>10</v>
      </c>
      <c r="I12" s="226">
        <v>25548.401999999998</v>
      </c>
      <c r="J12" s="196">
        <v>116.00400000000002</v>
      </c>
      <c r="K12" s="196">
        <v>2.0139999999999998</v>
      </c>
      <c r="L12" s="196">
        <v>1.85</v>
      </c>
      <c r="M12" s="227">
        <v>220.239</v>
      </c>
      <c r="P12" s="175"/>
    </row>
    <row r="13" spans="1:18" ht="11.1" customHeight="1">
      <c r="A13" s="194">
        <v>1978</v>
      </c>
      <c r="B13" s="226">
        <v>25054.92</v>
      </c>
      <c r="C13" s="226">
        <v>558.36099999999999</v>
      </c>
      <c r="D13" s="226">
        <v>17521.707000000002</v>
      </c>
      <c r="E13" s="226">
        <v>43071.987000000001</v>
      </c>
      <c r="F13" s="226">
        <v>1117.3650000000002</v>
      </c>
      <c r="G13" s="226">
        <v>17276.136000000002</v>
      </c>
      <c r="H13" s="195">
        <v>16.399999999999999</v>
      </c>
      <c r="I13" s="226">
        <v>24720.487000000001</v>
      </c>
      <c r="J13" s="196">
        <v>111.062</v>
      </c>
      <c r="K13" s="196">
        <v>2.2589999999999999</v>
      </c>
      <c r="L13" s="196">
        <v>2.5939999999999999</v>
      </c>
      <c r="M13" s="227">
        <v>222.58500000000001</v>
      </c>
      <c r="P13" s="175"/>
    </row>
    <row r="14" spans="1:18" ht="11.1" customHeight="1">
      <c r="A14" s="194">
        <v>1979</v>
      </c>
      <c r="B14" s="226">
        <v>27682.594000000001</v>
      </c>
      <c r="C14" s="226">
        <v>436.06899999999996</v>
      </c>
      <c r="D14" s="226">
        <v>17276.125000000004</v>
      </c>
      <c r="E14" s="226">
        <v>45340.787999999993</v>
      </c>
      <c r="F14" s="226">
        <v>1302.1679999999999</v>
      </c>
      <c r="G14" s="226">
        <v>17913.237000000001</v>
      </c>
      <c r="H14" s="195">
        <v>18</v>
      </c>
      <c r="I14" s="226">
        <v>26172.984</v>
      </c>
      <c r="J14" s="196">
        <v>116.29600000000001</v>
      </c>
      <c r="K14" s="196">
        <v>1.6659999999999999</v>
      </c>
      <c r="L14" s="196">
        <v>2.8719999999999999</v>
      </c>
      <c r="M14" s="227">
        <v>225.05500000000001</v>
      </c>
      <c r="P14" s="175"/>
    </row>
    <row r="15" spans="1:18" ht="15" customHeight="1">
      <c r="A15" s="194">
        <v>1980</v>
      </c>
      <c r="B15" s="226">
        <v>24121.305</v>
      </c>
      <c r="C15" s="226">
        <v>561.58699999999999</v>
      </c>
      <c r="D15" s="226">
        <v>17913.262000000002</v>
      </c>
      <c r="E15" s="226">
        <v>42558.053999999996</v>
      </c>
      <c r="F15" s="226">
        <v>1390.8790000000001</v>
      </c>
      <c r="G15" s="226">
        <v>14681.57</v>
      </c>
      <c r="H15" s="195">
        <v>10.5</v>
      </c>
      <c r="I15" s="226">
        <v>26556.803</v>
      </c>
      <c r="J15" s="196">
        <v>116.61900000000001</v>
      </c>
      <c r="K15" s="196">
        <v>2.1150000000000002</v>
      </c>
      <c r="L15" s="196">
        <v>3.2679999999999998</v>
      </c>
      <c r="M15" s="227">
        <v>227.726</v>
      </c>
      <c r="P15" s="175"/>
      <c r="R15" s="39"/>
    </row>
    <row r="16" spans="1:18" ht="11.1" customHeight="1">
      <c r="A16" s="194">
        <v>1981</v>
      </c>
      <c r="B16" s="226">
        <v>23596.702000000005</v>
      </c>
      <c r="C16" s="226">
        <v>908.01600000000008</v>
      </c>
      <c r="D16" s="226">
        <v>14681.57</v>
      </c>
      <c r="E16" s="226">
        <v>39141.289999999994</v>
      </c>
      <c r="F16" s="226">
        <v>1561.191</v>
      </c>
      <c r="G16" s="226">
        <v>11912.151999999998</v>
      </c>
      <c r="H16" s="195">
        <v>11.1</v>
      </c>
      <c r="I16" s="226">
        <v>25747.144999999997</v>
      </c>
      <c r="J16" s="196">
        <v>111.96000000000001</v>
      </c>
      <c r="K16" s="196">
        <v>3.5270000000000001</v>
      </c>
      <c r="L16" s="196">
        <v>3.9889999999999999</v>
      </c>
      <c r="M16" s="227">
        <v>229.96600000000001</v>
      </c>
      <c r="P16" s="175"/>
      <c r="R16" s="39"/>
    </row>
    <row r="17" spans="1:18" ht="11.1" customHeight="1">
      <c r="A17" s="194">
        <v>1982</v>
      </c>
      <c r="B17" s="226">
        <v>27825.541000000001</v>
      </c>
      <c r="C17" s="226">
        <v>1827.5029999999999</v>
      </c>
      <c r="D17" s="226">
        <v>11912.151999999998</v>
      </c>
      <c r="E17" s="226">
        <v>41509.295999999995</v>
      </c>
      <c r="F17" s="226">
        <v>1368.2169999999999</v>
      </c>
      <c r="G17" s="226">
        <v>14709.075000000001</v>
      </c>
      <c r="H17" s="195">
        <v>11</v>
      </c>
      <c r="I17" s="226">
        <v>25489.004000000001</v>
      </c>
      <c r="J17" s="196">
        <v>109.77700000000002</v>
      </c>
      <c r="K17" s="196">
        <v>7.17</v>
      </c>
      <c r="L17" s="196">
        <v>3.2959999999999998</v>
      </c>
      <c r="M17" s="227">
        <v>232.18799999999999</v>
      </c>
      <c r="P17" s="175"/>
      <c r="R17" s="39"/>
    </row>
    <row r="18" spans="1:18" ht="11.1" customHeight="1">
      <c r="A18" s="194">
        <v>1983</v>
      </c>
      <c r="B18" s="226">
        <v>25481.376</v>
      </c>
      <c r="C18" s="226">
        <v>1719.4309999999998</v>
      </c>
      <c r="D18" s="226">
        <v>14438.640000000001</v>
      </c>
      <c r="E18" s="226">
        <v>41583.247000000003</v>
      </c>
      <c r="F18" s="226">
        <v>1362.4770000000001</v>
      </c>
      <c r="G18" s="226">
        <v>14100.963000000002</v>
      </c>
      <c r="H18" s="195">
        <v>11</v>
      </c>
      <c r="I18" s="226">
        <v>26175.109999999997</v>
      </c>
      <c r="J18" s="196">
        <v>111.71199999999999</v>
      </c>
      <c r="K18" s="196">
        <v>6.569</v>
      </c>
      <c r="L18" s="196">
        <v>3.2770000000000001</v>
      </c>
      <c r="M18" s="227">
        <v>234.30699999999999</v>
      </c>
      <c r="P18" s="175"/>
      <c r="R18" s="39"/>
    </row>
    <row r="19" spans="1:18" ht="11.1" customHeight="1">
      <c r="A19" s="194">
        <v>1984</v>
      </c>
      <c r="B19" s="226">
        <v>28100.710999999999</v>
      </c>
      <c r="C19" s="226">
        <v>1907.0620000000001</v>
      </c>
      <c r="D19" s="226">
        <v>14100.963000000002</v>
      </c>
      <c r="E19" s="226">
        <v>44042.036000000007</v>
      </c>
      <c r="F19" s="226">
        <v>1303.4680000000001</v>
      </c>
      <c r="G19" s="226">
        <v>14501.662</v>
      </c>
      <c r="H19" s="195">
        <v>9.8000000000000007</v>
      </c>
      <c r="I19" s="226">
        <v>28289.809000000001</v>
      </c>
      <c r="J19" s="196">
        <v>119.694</v>
      </c>
      <c r="K19" s="196">
        <v>6.7409999999999997</v>
      </c>
      <c r="L19" s="196">
        <v>2.96</v>
      </c>
      <c r="M19" s="227">
        <v>236.34800000000001</v>
      </c>
      <c r="P19" s="175"/>
      <c r="R19" s="39"/>
    </row>
    <row r="20" spans="1:18" ht="11.1" customHeight="1">
      <c r="A20" s="194">
        <v>1985</v>
      </c>
      <c r="B20" s="226">
        <v>27722.532999999999</v>
      </c>
      <c r="C20" s="226">
        <v>1777.2309999999998</v>
      </c>
      <c r="D20" s="226">
        <v>14501.662</v>
      </c>
      <c r="E20" s="226">
        <v>43914.828000000001</v>
      </c>
      <c r="F20" s="226">
        <v>1231.182</v>
      </c>
      <c r="G20" s="226">
        <v>15004.776</v>
      </c>
      <c r="H20" s="195">
        <v>24.9</v>
      </c>
      <c r="I20" s="226">
        <v>27709.472999999998</v>
      </c>
      <c r="J20" s="196">
        <v>116.197</v>
      </c>
      <c r="K20" s="196">
        <v>6.4139999999999997</v>
      </c>
      <c r="L20" s="196">
        <v>2.8039999999999998</v>
      </c>
      <c r="M20" s="227">
        <v>238.46600000000001</v>
      </c>
      <c r="P20" s="175"/>
      <c r="R20" s="39"/>
    </row>
    <row r="21" spans="1:18" ht="11.1" customHeight="1">
      <c r="A21" s="194">
        <v>1986</v>
      </c>
      <c r="B21" s="226">
        <v>27251.129999999997</v>
      </c>
      <c r="C21" s="226">
        <v>1899.5220000000002</v>
      </c>
      <c r="D21" s="226">
        <v>15791.824000000001</v>
      </c>
      <c r="E21" s="226">
        <v>44861.173000000003</v>
      </c>
      <c r="F21" s="226">
        <v>1444.52</v>
      </c>
      <c r="G21" s="226">
        <v>15505.390000000001</v>
      </c>
      <c r="H21" s="195">
        <v>10</v>
      </c>
      <c r="I21" s="226">
        <v>27972.960999999999</v>
      </c>
      <c r="J21" s="196">
        <v>116.239</v>
      </c>
      <c r="K21" s="196">
        <v>6.7910000000000004</v>
      </c>
      <c r="L21" s="196">
        <v>3.22</v>
      </c>
      <c r="M21" s="227">
        <v>240.65100000000001</v>
      </c>
      <c r="P21" s="175"/>
      <c r="R21" s="39"/>
    </row>
    <row r="22" spans="1:18" ht="11.1" customHeight="1">
      <c r="A22" s="194">
        <v>1987</v>
      </c>
      <c r="B22" s="226">
        <v>28569.525999999998</v>
      </c>
      <c r="C22" s="226">
        <v>1798.3430000000001</v>
      </c>
      <c r="D22" s="226">
        <v>15505.390000000001</v>
      </c>
      <c r="E22" s="226">
        <v>45778.557999999997</v>
      </c>
      <c r="F22" s="226">
        <v>1591.8239999999998</v>
      </c>
      <c r="G22" s="226">
        <v>16008.619999999999</v>
      </c>
      <c r="H22" s="195">
        <v>16</v>
      </c>
      <c r="I22" s="226">
        <v>28238.416000000001</v>
      </c>
      <c r="J22" s="196">
        <v>116.30000000000001</v>
      </c>
      <c r="K22" s="196">
        <v>6.3680000000000003</v>
      </c>
      <c r="L22" s="196">
        <v>3.4769999999999999</v>
      </c>
      <c r="M22" s="227">
        <v>242.804</v>
      </c>
      <c r="P22" s="175"/>
      <c r="R22" s="39"/>
    </row>
    <row r="23" spans="1:18" ht="11.1" customHeight="1">
      <c r="A23" s="194">
        <v>1988</v>
      </c>
      <c r="B23" s="226">
        <v>26731.951999999997</v>
      </c>
      <c r="C23" s="226">
        <v>1857.1759999999999</v>
      </c>
      <c r="D23" s="226">
        <v>15748.840999999999</v>
      </c>
      <c r="E23" s="226">
        <v>44233.867999999995</v>
      </c>
      <c r="F23" s="226">
        <v>1997.3150000000001</v>
      </c>
      <c r="G23" s="226">
        <v>14390.968999999999</v>
      </c>
      <c r="H23" s="195">
        <v>14</v>
      </c>
      <c r="I23" s="226">
        <v>27948.284999999996</v>
      </c>
      <c r="J23" s="196">
        <v>114.06699999999999</v>
      </c>
      <c r="K23" s="196">
        <v>6.6449999999999996</v>
      </c>
      <c r="L23" s="196">
        <v>4.5149999999999997</v>
      </c>
      <c r="M23" s="227">
        <v>245.02099999999999</v>
      </c>
      <c r="P23" s="175"/>
      <c r="R23" s="39"/>
    </row>
    <row r="24" spans="1:18" ht="11.1" customHeight="1">
      <c r="A24" s="194">
        <v>1989</v>
      </c>
      <c r="B24" s="226">
        <v>33162.779000000002</v>
      </c>
      <c r="C24" s="226">
        <v>2887.5770000000002</v>
      </c>
      <c r="D24" s="226">
        <v>14390.968999999999</v>
      </c>
      <c r="E24" s="226">
        <v>50293.423999999999</v>
      </c>
      <c r="F24" s="226">
        <v>2068.2830000000004</v>
      </c>
      <c r="G24" s="226">
        <v>18622.59</v>
      </c>
      <c r="H24" s="195">
        <v>10</v>
      </c>
      <c r="I24" s="226">
        <v>29680.348000000002</v>
      </c>
      <c r="J24" s="196">
        <v>119.99700000000001</v>
      </c>
      <c r="K24" s="196">
        <v>9.7289999999999992</v>
      </c>
      <c r="L24" s="196">
        <v>4.1120000000000001</v>
      </c>
      <c r="M24" s="227">
        <v>247.34200000000001</v>
      </c>
      <c r="P24" s="175"/>
      <c r="R24" s="39"/>
    </row>
    <row r="25" spans="1:18" ht="15" customHeight="1">
      <c r="A25" s="194">
        <v>1990</v>
      </c>
      <c r="B25" s="226">
        <v>35233.843000000001</v>
      </c>
      <c r="C25" s="226">
        <v>3500.1169999999997</v>
      </c>
      <c r="D25" s="226">
        <v>18622.59</v>
      </c>
      <c r="E25" s="226">
        <v>56749.242000000006</v>
      </c>
      <c r="F25" s="226">
        <v>2931.8339999999998</v>
      </c>
      <c r="G25" s="226">
        <v>21390.126</v>
      </c>
      <c r="H25" s="195">
        <v>11.7</v>
      </c>
      <c r="I25" s="226">
        <v>32415.584999999999</v>
      </c>
      <c r="J25" s="196">
        <v>129.595</v>
      </c>
      <c r="K25" s="196">
        <v>10.798</v>
      </c>
      <c r="L25" s="196">
        <v>5.1660000000000004</v>
      </c>
      <c r="M25" s="227">
        <v>250.13200000000001</v>
      </c>
      <c r="P25" s="175"/>
      <c r="R25" s="39"/>
    </row>
    <row r="26" spans="1:18" ht="11.1" customHeight="1">
      <c r="A26" s="194">
        <v>1991</v>
      </c>
      <c r="B26" s="226">
        <v>36329.143000000004</v>
      </c>
      <c r="C26" s="226">
        <v>3330.9430000000002</v>
      </c>
      <c r="D26" s="226">
        <v>21390.126</v>
      </c>
      <c r="E26" s="226">
        <v>60310.197999999997</v>
      </c>
      <c r="F26" s="226">
        <v>3187.58</v>
      </c>
      <c r="G26" s="226">
        <v>23664.689000000002</v>
      </c>
      <c r="H26" s="195">
        <v>8.6999999999999993</v>
      </c>
      <c r="I26" s="226">
        <v>33449.226999999999</v>
      </c>
      <c r="J26" s="196">
        <v>131.952</v>
      </c>
      <c r="K26" s="196">
        <v>9.9580000000000002</v>
      </c>
      <c r="L26" s="196">
        <v>5.2850000000000001</v>
      </c>
      <c r="M26" s="227">
        <v>253.49299999999999</v>
      </c>
      <c r="P26" s="175"/>
      <c r="R26" s="39"/>
    </row>
    <row r="27" spans="1:18" ht="11.1" customHeight="1">
      <c r="A27" s="194">
        <v>1992</v>
      </c>
      <c r="B27" s="226">
        <v>32042.477000000003</v>
      </c>
      <c r="C27" s="226">
        <v>3360.9059999999999</v>
      </c>
      <c r="D27" s="226">
        <v>23664.689000000002</v>
      </c>
      <c r="E27" s="226">
        <v>58312.388999999996</v>
      </c>
      <c r="F27" s="226">
        <v>4038.8590000000004</v>
      </c>
      <c r="G27" s="226">
        <v>21204.038</v>
      </c>
      <c r="H27" s="195">
        <v>13.8</v>
      </c>
      <c r="I27" s="226">
        <v>33055.692000000003</v>
      </c>
      <c r="J27" s="196">
        <v>128.673</v>
      </c>
      <c r="K27" s="196">
        <v>10.167</v>
      </c>
      <c r="L27" s="196">
        <v>6.9260000000000002</v>
      </c>
      <c r="M27" s="227">
        <v>256.89400000000001</v>
      </c>
      <c r="P27" s="175"/>
      <c r="R27" s="39"/>
    </row>
    <row r="28" spans="1:18" ht="11.1" customHeight="1">
      <c r="A28" s="194">
        <v>1993</v>
      </c>
      <c r="B28" s="226">
        <v>32263.162</v>
      </c>
      <c r="C28" s="226">
        <v>3605.9850000000001</v>
      </c>
      <c r="D28" s="226">
        <v>21204.038</v>
      </c>
      <c r="E28" s="226">
        <v>56230.898000000001</v>
      </c>
      <c r="F28" s="226">
        <v>4274.6930000000002</v>
      </c>
      <c r="G28" s="226">
        <v>17941.059999999998</v>
      </c>
      <c r="H28" s="195">
        <v>17.3</v>
      </c>
      <c r="I28" s="226">
        <v>33997.845000000001</v>
      </c>
      <c r="J28" s="196">
        <v>130.63300000000001</v>
      </c>
      <c r="K28" s="196">
        <v>10.606999999999999</v>
      </c>
      <c r="L28" s="196">
        <v>7.6020000000000003</v>
      </c>
      <c r="M28" s="227">
        <v>260.255</v>
      </c>
      <c r="P28" s="175"/>
      <c r="R28" s="39"/>
    </row>
    <row r="29" spans="1:18" ht="11.1" customHeight="1">
      <c r="A29" s="194">
        <v>1994</v>
      </c>
      <c r="B29" s="226">
        <v>39025.57</v>
      </c>
      <c r="C29" s="226">
        <v>3908.8090000000007</v>
      </c>
      <c r="D29" s="226">
        <v>17941.059999999998</v>
      </c>
      <c r="E29" s="226">
        <v>60030.87</v>
      </c>
      <c r="F29" s="226">
        <v>4554.1310000000003</v>
      </c>
      <c r="G29" s="226">
        <v>21532.871999999999</v>
      </c>
      <c r="H29" s="195">
        <v>13.3</v>
      </c>
      <c r="I29" s="226">
        <v>33930.564999999995</v>
      </c>
      <c r="J29" s="196">
        <v>128.798</v>
      </c>
      <c r="K29" s="196">
        <v>11.52</v>
      </c>
      <c r="L29" s="196">
        <v>7.5860000000000003</v>
      </c>
      <c r="M29" s="227">
        <v>263.43599999999998</v>
      </c>
      <c r="P29" s="175"/>
      <c r="R29" s="39"/>
    </row>
    <row r="30" spans="1:18" ht="11.1" customHeight="1">
      <c r="A30" s="194">
        <v>1995</v>
      </c>
      <c r="B30" s="226">
        <v>37396.506999999998</v>
      </c>
      <c r="C30" s="226">
        <v>3830.9059999999999</v>
      </c>
      <c r="D30" s="226">
        <v>21532.871999999999</v>
      </c>
      <c r="E30" s="226">
        <v>61885.674999999996</v>
      </c>
      <c r="F30" s="226">
        <v>4761.7690000000002</v>
      </c>
      <c r="G30" s="226">
        <v>22802.733</v>
      </c>
      <c r="H30" s="195">
        <v>13.3</v>
      </c>
      <c r="I30" s="226">
        <v>34307.873</v>
      </c>
      <c r="J30" s="196">
        <v>128.708</v>
      </c>
      <c r="K30" s="196">
        <v>11.166</v>
      </c>
      <c r="L30" s="196">
        <v>7.694</v>
      </c>
      <c r="M30" s="227">
        <v>266.55700000000002</v>
      </c>
      <c r="P30" s="175"/>
      <c r="R30" s="39"/>
    </row>
    <row r="31" spans="1:18" ht="11.1" customHeight="1">
      <c r="A31" s="194">
        <v>1996</v>
      </c>
      <c r="B31" s="226">
        <v>37232.721999999994</v>
      </c>
      <c r="C31" s="226">
        <v>4129.152</v>
      </c>
      <c r="D31" s="226">
        <v>22802.719000000001</v>
      </c>
      <c r="E31" s="226">
        <v>63166.031000000003</v>
      </c>
      <c r="F31" s="226">
        <v>5122.4110000000001</v>
      </c>
      <c r="G31" s="226">
        <v>23709.156999999999</v>
      </c>
      <c r="H31" s="195">
        <v>14.6</v>
      </c>
      <c r="I31" s="226">
        <v>34319.863000000005</v>
      </c>
      <c r="J31" s="196">
        <v>127.26600000000001</v>
      </c>
      <c r="K31" s="196">
        <v>12.031000000000001</v>
      </c>
      <c r="L31" s="196">
        <v>8.109</v>
      </c>
      <c r="M31" s="227">
        <v>269.66699999999997</v>
      </c>
      <c r="P31" s="175"/>
      <c r="R31" s="39"/>
    </row>
    <row r="32" spans="1:18" ht="11.1" customHeight="1">
      <c r="A32" s="194">
        <v>1997</v>
      </c>
      <c r="B32" s="226">
        <v>34720.021999999997</v>
      </c>
      <c r="C32" s="226">
        <v>4315.0039999999999</v>
      </c>
      <c r="D32" s="226">
        <v>23709.156999999999</v>
      </c>
      <c r="E32" s="226">
        <v>61728.012999999999</v>
      </c>
      <c r="F32" s="226">
        <v>5983.9829999999993</v>
      </c>
      <c r="G32" s="226">
        <v>21672.201999999997</v>
      </c>
      <c r="H32" s="195">
        <v>13.9</v>
      </c>
      <c r="I32" s="226">
        <v>34057.929999999993</v>
      </c>
      <c r="J32" s="196">
        <v>124.79300000000001</v>
      </c>
      <c r="K32" s="196">
        <v>12.67</v>
      </c>
      <c r="L32" s="196">
        <v>9.6940000000000008</v>
      </c>
      <c r="M32" s="227">
        <v>272.91199999999998</v>
      </c>
      <c r="P32" s="175"/>
      <c r="R32" s="39"/>
    </row>
    <row r="33" spans="1:18" ht="11.1" customHeight="1">
      <c r="A33" s="194">
        <v>1998</v>
      </c>
      <c r="B33" s="226">
        <v>33306.271999999997</v>
      </c>
      <c r="C33" s="226">
        <v>4831.32</v>
      </c>
      <c r="D33" s="226">
        <v>21672.201999999997</v>
      </c>
      <c r="E33" s="226">
        <v>58693.186999999998</v>
      </c>
      <c r="F33" s="226">
        <v>5778.1029999999992</v>
      </c>
      <c r="G33" s="226">
        <v>18272.046000000002</v>
      </c>
      <c r="H33" s="195">
        <v>12.5</v>
      </c>
      <c r="I33" s="226">
        <v>34630.538</v>
      </c>
      <c r="J33" s="196">
        <v>125.42299999999999</v>
      </c>
      <c r="K33" s="196">
        <v>13.951000000000001</v>
      </c>
      <c r="L33" s="196">
        <v>9.8450000000000006</v>
      </c>
      <c r="M33" s="227">
        <v>276.11500000000001</v>
      </c>
      <c r="P33" s="175"/>
      <c r="R33" s="39"/>
    </row>
    <row r="34" spans="1:18" ht="11.1" customHeight="1">
      <c r="A34" s="194">
        <v>1999</v>
      </c>
      <c r="B34" s="226">
        <v>40584.090999999993</v>
      </c>
      <c r="C34" s="226">
        <v>5944.9390000000003</v>
      </c>
      <c r="D34" s="226">
        <v>18272.046000000002</v>
      </c>
      <c r="E34" s="226">
        <v>63457.240000000005</v>
      </c>
      <c r="F34" s="226">
        <v>5420.7710000000006</v>
      </c>
      <c r="G34" s="226">
        <v>23257.054999999997</v>
      </c>
      <c r="H34" s="195">
        <v>18.346</v>
      </c>
      <c r="I34" s="226">
        <v>34761.069000000003</v>
      </c>
      <c r="J34" s="196">
        <v>124.46000000000001</v>
      </c>
      <c r="K34" s="196">
        <v>17.102</v>
      </c>
      <c r="L34" s="196">
        <v>8.5419999999999998</v>
      </c>
      <c r="M34" s="227">
        <v>279.29500000000002</v>
      </c>
      <c r="P34" s="175"/>
      <c r="R34" s="39"/>
    </row>
    <row r="35" spans="1:18" ht="15" customHeight="1">
      <c r="A35" s="194">
        <v>2000</v>
      </c>
      <c r="B35" s="226">
        <v>36426.759000000005</v>
      </c>
      <c r="C35" s="226">
        <v>5254.2970000000005</v>
      </c>
      <c r="D35" s="226">
        <v>23257.054999999997</v>
      </c>
      <c r="E35" s="226">
        <v>63557.5</v>
      </c>
      <c r="F35" s="226">
        <v>5356.6040000000003</v>
      </c>
      <c r="G35" s="226">
        <v>23321.564999999999</v>
      </c>
      <c r="H35" s="195">
        <v>14.262</v>
      </c>
      <c r="I35" s="226">
        <v>34865.070999999996</v>
      </c>
      <c r="J35" s="196">
        <v>123.46499999999999</v>
      </c>
      <c r="K35" s="196">
        <v>15.07</v>
      </c>
      <c r="L35" s="196">
        <v>8.4280000000000008</v>
      </c>
      <c r="M35" s="227">
        <v>282.38457899999997</v>
      </c>
      <c r="P35" s="175"/>
      <c r="R35" s="39"/>
    </row>
    <row r="36" spans="1:18" ht="11.1" customHeight="1">
      <c r="A36" s="194">
        <v>2001</v>
      </c>
      <c r="B36" s="226">
        <v>32135.712</v>
      </c>
      <c r="C36" s="226">
        <v>6104.9179999999997</v>
      </c>
      <c r="D36" s="226">
        <v>23321.564999999999</v>
      </c>
      <c r="E36" s="226">
        <v>60086.481000000007</v>
      </c>
      <c r="F36" s="226">
        <v>5306.2019999999993</v>
      </c>
      <c r="G36" s="226">
        <v>21587.852000000003</v>
      </c>
      <c r="H36" s="195">
        <v>13.128</v>
      </c>
      <c r="I36" s="226">
        <v>33179.298999999999</v>
      </c>
      <c r="J36" s="196">
        <v>116.294</v>
      </c>
      <c r="K36" s="196">
        <v>18.399999999999999</v>
      </c>
      <c r="L36" s="196">
        <v>8.8309999999999995</v>
      </c>
      <c r="M36" s="227">
        <v>285.30901899999998</v>
      </c>
      <c r="P36" s="175"/>
      <c r="R36" s="39"/>
    </row>
    <row r="37" spans="1:18" ht="11.1" customHeight="1">
      <c r="A37" s="194">
        <v>2002</v>
      </c>
      <c r="B37" s="226">
        <v>36875.603999999992</v>
      </c>
      <c r="C37" s="226">
        <v>7019.7900000000009</v>
      </c>
      <c r="D37" s="226">
        <v>21587.852000000003</v>
      </c>
      <c r="E37" s="226">
        <v>63880.517000000007</v>
      </c>
      <c r="F37" s="226">
        <v>5209.6880000000001</v>
      </c>
      <c r="G37" s="226">
        <v>23795.394000000004</v>
      </c>
      <c r="H37" s="195">
        <v>12.85</v>
      </c>
      <c r="I37" s="226">
        <v>34862.585999999996</v>
      </c>
      <c r="J37" s="196">
        <v>121.00800000000001</v>
      </c>
      <c r="K37" s="196">
        <v>20.135999999999999</v>
      </c>
      <c r="L37" s="196">
        <v>8.1549999999999994</v>
      </c>
      <c r="M37" s="227">
        <v>288.10481800000002</v>
      </c>
      <c r="P37" s="175"/>
      <c r="R37" s="39"/>
    </row>
    <row r="38" spans="1:18" ht="11.1" customHeight="1">
      <c r="A38" s="194">
        <v>2003</v>
      </c>
      <c r="B38" s="226">
        <v>33886.086000000003</v>
      </c>
      <c r="C38" s="226">
        <v>7073.9939999999988</v>
      </c>
      <c r="D38" s="226">
        <v>23795.394000000004</v>
      </c>
      <c r="E38" s="226">
        <v>63048.725999999995</v>
      </c>
      <c r="F38" s="226">
        <v>5611.598</v>
      </c>
      <c r="G38" s="226">
        <v>21829.920999999998</v>
      </c>
      <c r="H38" s="195">
        <v>11.166</v>
      </c>
      <c r="I38" s="226">
        <v>35596.043000000005</v>
      </c>
      <c r="J38" s="196">
        <v>122.399</v>
      </c>
      <c r="K38" s="196">
        <v>19.873000000000001</v>
      </c>
      <c r="L38" s="196">
        <v>8.9</v>
      </c>
      <c r="M38" s="227">
        <v>290.81963400000001</v>
      </c>
      <c r="P38" s="175"/>
      <c r="R38" s="39"/>
    </row>
    <row r="39" spans="1:18" ht="11.1" customHeight="1">
      <c r="A39" s="194">
        <v>2004</v>
      </c>
      <c r="B39" s="226">
        <v>37909.894999999997</v>
      </c>
      <c r="C39" s="226">
        <v>7649.8580000000002</v>
      </c>
      <c r="D39" s="226">
        <v>21829.920999999998</v>
      </c>
      <c r="E39" s="226">
        <v>65610.782999999996</v>
      </c>
      <c r="F39" s="226">
        <v>5577.7750000000005</v>
      </c>
      <c r="G39" s="226">
        <v>23861.897000000001</v>
      </c>
      <c r="H39" s="195">
        <v>17.641999999999999</v>
      </c>
      <c r="I39" s="226">
        <v>36153.472000000002</v>
      </c>
      <c r="J39" s="196">
        <v>123.19499999999999</v>
      </c>
      <c r="K39" s="196">
        <v>21.158999999999999</v>
      </c>
      <c r="L39" s="196">
        <v>8.5009999999999994</v>
      </c>
      <c r="M39" s="227">
        <v>293.46318500000001</v>
      </c>
      <c r="P39" s="175"/>
      <c r="R39" s="39"/>
    </row>
    <row r="40" spans="1:18" ht="11.1" customHeight="1">
      <c r="A40" s="194">
        <v>2005</v>
      </c>
      <c r="B40" s="226">
        <v>34101.966999999997</v>
      </c>
      <c r="C40" s="226">
        <v>7965.5289999999986</v>
      </c>
      <c r="D40" s="226">
        <v>23861.897000000001</v>
      </c>
      <c r="E40" s="226">
        <v>63982.555000000008</v>
      </c>
      <c r="F40" s="226">
        <v>5623.8949999999995</v>
      </c>
      <c r="G40" s="226">
        <v>20868.855</v>
      </c>
      <c r="H40" s="195">
        <v>10.016</v>
      </c>
      <c r="I40" s="226">
        <v>37479.79</v>
      </c>
      <c r="J40" s="196">
        <v>126.541</v>
      </c>
      <c r="K40" s="196">
        <v>21.253</v>
      </c>
      <c r="L40" s="196">
        <v>8.7899999999999991</v>
      </c>
      <c r="M40" s="227">
        <v>296.186216</v>
      </c>
      <c r="P40" s="175"/>
      <c r="R40" s="39"/>
    </row>
    <row r="41" spans="1:18" ht="11.1" customHeight="1">
      <c r="A41" s="194">
        <v>2006</v>
      </c>
      <c r="B41" s="226">
        <v>34344.376999999993</v>
      </c>
      <c r="C41" s="226">
        <v>8439.1190000000006</v>
      </c>
      <c r="D41" s="226">
        <v>20868.855</v>
      </c>
      <c r="E41" s="226">
        <v>61752.939000000006</v>
      </c>
      <c r="F41" s="226">
        <v>5522.5569999999989</v>
      </c>
      <c r="G41" s="226">
        <v>21419.439999999999</v>
      </c>
      <c r="H41" s="195">
        <v>11.058</v>
      </c>
      <c r="I41" s="226">
        <v>34799.89</v>
      </c>
      <c r="J41" s="196">
        <v>116.38800000000001</v>
      </c>
      <c r="K41" s="196">
        <v>24.25</v>
      </c>
      <c r="L41" s="196">
        <v>8.9429999999999996</v>
      </c>
      <c r="M41" s="227">
        <v>298.99582500000002</v>
      </c>
      <c r="P41" s="175"/>
      <c r="R41" s="39"/>
    </row>
    <row r="42" spans="1:18" ht="11.1" customHeight="1">
      <c r="A42" s="194">
        <v>2007</v>
      </c>
      <c r="B42" s="226">
        <v>37809.351999999999</v>
      </c>
      <c r="C42" s="226">
        <v>8889.0460000000003</v>
      </c>
      <c r="D42" s="226">
        <v>21419.439999999999</v>
      </c>
      <c r="E42" s="226">
        <v>66067.13</v>
      </c>
      <c r="F42" s="226">
        <v>5529.4959999999992</v>
      </c>
      <c r="G42" s="226">
        <v>24649.624</v>
      </c>
      <c r="H42" s="195">
        <v>12.59</v>
      </c>
      <c r="I42" s="226">
        <v>35875.421000000002</v>
      </c>
      <c r="J42" s="196">
        <v>118.792</v>
      </c>
      <c r="K42" s="196">
        <v>24.777999999999999</v>
      </c>
      <c r="L42" s="196">
        <v>8.3699999999999992</v>
      </c>
      <c r="M42" s="227">
        <v>302.003917</v>
      </c>
      <c r="P42" s="175"/>
      <c r="R42" s="39"/>
    </row>
    <row r="43" spans="1:18" ht="11.1" customHeight="1">
      <c r="A43" s="194">
        <v>2008</v>
      </c>
      <c r="B43" s="226">
        <v>37341.644999999997</v>
      </c>
      <c r="C43" s="226">
        <v>8962.3539999999994</v>
      </c>
      <c r="D43" s="226">
        <v>24649.624</v>
      </c>
      <c r="E43" s="226">
        <v>68785.78300000001</v>
      </c>
      <c r="F43" s="226">
        <v>8229.8139999999985</v>
      </c>
      <c r="G43" s="226">
        <v>24890.690000000002</v>
      </c>
      <c r="H43" s="195">
        <v>10.144</v>
      </c>
      <c r="I43" s="226">
        <v>35655.135999999999</v>
      </c>
      <c r="J43" s="196">
        <v>116.98</v>
      </c>
      <c r="K43" s="196">
        <v>25.135999999999999</v>
      </c>
      <c r="L43" s="196">
        <v>11.964</v>
      </c>
      <c r="M43" s="227">
        <v>304.79776099999998</v>
      </c>
      <c r="P43" s="175"/>
      <c r="R43" s="39"/>
    </row>
    <row r="44" spans="1:18" ht="11.1" customHeight="1">
      <c r="A44" s="194">
        <v>2009</v>
      </c>
      <c r="B44" s="226">
        <v>41595.241000000002</v>
      </c>
      <c r="C44" s="226">
        <v>8798.24</v>
      </c>
      <c r="D44" s="226">
        <v>24890.690000000002</v>
      </c>
      <c r="E44" s="226">
        <v>73218.467000000004</v>
      </c>
      <c r="F44" s="226">
        <v>7039.8680000000004</v>
      </c>
      <c r="G44" s="226">
        <v>28396.41</v>
      </c>
      <c r="H44" s="195">
        <v>10.34</v>
      </c>
      <c r="I44" s="226">
        <v>37771.849000000002</v>
      </c>
      <c r="J44" s="196">
        <v>122.85999999999999</v>
      </c>
      <c r="K44" s="196">
        <v>23.292999999999999</v>
      </c>
      <c r="L44" s="196">
        <v>9.6150000000000002</v>
      </c>
      <c r="M44" s="227">
        <v>307.43940600000002</v>
      </c>
      <c r="P44" s="175"/>
      <c r="R44" s="39"/>
    </row>
    <row r="45" spans="1:18" ht="15" customHeight="1">
      <c r="A45" s="194">
        <v>2010</v>
      </c>
      <c r="B45" s="226">
        <v>37511.391000000003</v>
      </c>
      <c r="C45" s="226">
        <v>9439.0849999999991</v>
      </c>
      <c r="D45" s="226">
        <v>28396.41</v>
      </c>
      <c r="E45" s="226">
        <v>72988.296000000002</v>
      </c>
      <c r="F45" s="226">
        <v>7428.9489999999996</v>
      </c>
      <c r="G45" s="226">
        <v>28035.886000000002</v>
      </c>
      <c r="H45" s="195">
        <v>12.224</v>
      </c>
      <c r="I45" s="226">
        <v>37511.235000000008</v>
      </c>
      <c r="J45" s="196">
        <v>121.117</v>
      </c>
      <c r="K45" s="196">
        <v>25.163</v>
      </c>
      <c r="L45" s="196">
        <v>10.178000000000001</v>
      </c>
      <c r="M45" s="227">
        <v>309.74127899999996</v>
      </c>
      <c r="P45" s="175"/>
      <c r="R45" s="39"/>
    </row>
    <row r="46" spans="1:18" ht="11.1" customHeight="1">
      <c r="A46" s="194">
        <v>2011</v>
      </c>
      <c r="B46" s="226">
        <v>36350.139000000003</v>
      </c>
      <c r="C46" s="226">
        <v>9937.2330000000002</v>
      </c>
      <c r="D46" s="226">
        <v>28035.886000000002</v>
      </c>
      <c r="E46" s="226">
        <v>71713.415999999997</v>
      </c>
      <c r="F46" s="226">
        <v>8929.7160000000003</v>
      </c>
      <c r="G46" s="226">
        <v>27021.496000000003</v>
      </c>
      <c r="H46" s="195">
        <v>11.763999999999999</v>
      </c>
      <c r="I46" s="226">
        <v>35750.439999999995</v>
      </c>
      <c r="J46" s="196">
        <v>114.60399999999998</v>
      </c>
      <c r="K46" s="196">
        <v>27.795999999999999</v>
      </c>
      <c r="L46" s="196">
        <v>12.452</v>
      </c>
      <c r="M46" s="227">
        <v>311.97391399999998</v>
      </c>
      <c r="P46" s="175"/>
      <c r="R46" s="39"/>
    </row>
    <row r="47" spans="1:18" ht="11.1" customHeight="1">
      <c r="A47" s="194">
        <v>2012</v>
      </c>
      <c r="B47" s="226">
        <v>38811.491000000002</v>
      </c>
      <c r="C47" s="226">
        <v>10774.539999999999</v>
      </c>
      <c r="D47" s="226">
        <v>27021.496000000003</v>
      </c>
      <c r="E47" s="226">
        <v>73649.843999999997</v>
      </c>
      <c r="F47" s="226">
        <v>8893.1759999999995</v>
      </c>
      <c r="G47" s="226">
        <v>27834.322999999997</v>
      </c>
      <c r="H47" s="195">
        <v>9.8460000000000001</v>
      </c>
      <c r="I47" s="226">
        <v>36912.499000000003</v>
      </c>
      <c r="J47" s="196">
        <v>117.501</v>
      </c>
      <c r="K47" s="196">
        <v>29.189</v>
      </c>
      <c r="L47" s="196">
        <v>12.074999999999999</v>
      </c>
      <c r="M47" s="227">
        <v>314.16755799999999</v>
      </c>
      <c r="P47" s="175"/>
      <c r="R47" s="39"/>
    </row>
    <row r="48" spans="1:18" ht="11.1" customHeight="1">
      <c r="A48" s="194">
        <v>2013</v>
      </c>
      <c r="B48" s="226">
        <v>36674.399000000005</v>
      </c>
      <c r="C48" s="226">
        <v>10702.641</v>
      </c>
      <c r="D48" s="226">
        <v>27834.322999999997</v>
      </c>
      <c r="E48" s="226">
        <v>72199.051999999996</v>
      </c>
      <c r="F48" s="226">
        <v>10611.243000000002</v>
      </c>
      <c r="G48" s="226">
        <v>25666.756000000001</v>
      </c>
      <c r="H48" s="195">
        <v>9.7159999999999993</v>
      </c>
      <c r="I48" s="226">
        <v>35911.335999999996</v>
      </c>
      <c r="J48" s="196">
        <v>113.54400000000001</v>
      </c>
      <c r="K48" s="196">
        <v>29.803000000000001</v>
      </c>
      <c r="L48" s="196">
        <v>14.696999999999999</v>
      </c>
      <c r="M48" s="227">
        <v>316.29476599999998</v>
      </c>
      <c r="P48" s="175"/>
      <c r="R48" s="39"/>
    </row>
    <row r="49" spans="1:18" ht="11.1" customHeight="1">
      <c r="A49" s="194">
        <v>2014</v>
      </c>
      <c r="B49" s="226">
        <v>40970.682000000001</v>
      </c>
      <c r="C49" s="226">
        <v>10935.780999999999</v>
      </c>
      <c r="D49" s="226">
        <v>25666.756000000001</v>
      </c>
      <c r="E49" s="226">
        <v>74511.218999999997</v>
      </c>
      <c r="F49" s="226">
        <v>11513.407999999999</v>
      </c>
      <c r="G49" s="226">
        <v>25973.423999999999</v>
      </c>
      <c r="H49" s="195">
        <v>8.2940000000000005</v>
      </c>
      <c r="I49" s="226">
        <v>37016.095999999998</v>
      </c>
      <c r="J49" s="196">
        <v>116.197</v>
      </c>
      <c r="K49" s="196">
        <v>29.542999999999999</v>
      </c>
      <c r="L49" s="196">
        <v>15.452</v>
      </c>
      <c r="M49" s="227">
        <v>318.576955</v>
      </c>
      <c r="P49" s="175"/>
      <c r="R49" s="39"/>
    </row>
    <row r="50" spans="1:18" ht="11.1" customHeight="1">
      <c r="A50" s="194">
        <v>2015</v>
      </c>
      <c r="B50" s="226">
        <v>41136.076000000001</v>
      </c>
      <c r="C50" s="226">
        <v>12510.319</v>
      </c>
      <c r="D50" s="226">
        <v>25973.423999999999</v>
      </c>
      <c r="E50" s="226">
        <v>75942.702999999994</v>
      </c>
      <c r="F50" s="226">
        <v>11117.603000000001</v>
      </c>
      <c r="G50" s="226">
        <v>30683.264999999999</v>
      </c>
      <c r="H50" s="195">
        <v>9.4440000000000008</v>
      </c>
      <c r="I50" s="226">
        <v>34132.396999999997</v>
      </c>
      <c r="J50" s="196">
        <v>106.37499999999999</v>
      </c>
      <c r="K50" s="196">
        <v>36.652000000000001</v>
      </c>
      <c r="L50" s="196">
        <v>14.638999999999999</v>
      </c>
      <c r="M50" s="227">
        <v>320.87070299999999</v>
      </c>
      <c r="P50" s="175"/>
      <c r="R50" s="39"/>
    </row>
    <row r="51" spans="1:18" ht="11.1" customHeight="1">
      <c r="A51" s="194">
        <v>2016</v>
      </c>
      <c r="B51" s="226">
        <v>38094.236999999994</v>
      </c>
      <c r="C51" s="226">
        <v>13150.656999999999</v>
      </c>
      <c r="D51" s="226">
        <v>30683.264999999999</v>
      </c>
      <c r="E51" s="226">
        <v>78121.282000000007</v>
      </c>
      <c r="F51" s="226">
        <v>11189.800000000001</v>
      </c>
      <c r="G51" s="226">
        <v>30954.362000000001</v>
      </c>
      <c r="H51" s="195">
        <v>10.183</v>
      </c>
      <c r="I51" s="226">
        <v>35966.937999999995</v>
      </c>
      <c r="J51" s="196">
        <v>111.29600000000001</v>
      </c>
      <c r="K51" s="196">
        <v>36.563000000000002</v>
      </c>
      <c r="L51" s="196">
        <v>14.324</v>
      </c>
      <c r="M51" s="227">
        <v>323.16101099999997</v>
      </c>
      <c r="P51" s="175"/>
      <c r="R51" s="39"/>
    </row>
    <row r="52" spans="1:18" ht="11.1" customHeight="1">
      <c r="A52" s="194">
        <v>2017</v>
      </c>
      <c r="B52" s="226">
        <v>33788.483999999997</v>
      </c>
      <c r="C52" s="226">
        <v>13902.608</v>
      </c>
      <c r="D52" s="226">
        <v>30954.362000000001</v>
      </c>
      <c r="E52" s="226">
        <v>74507.642999999996</v>
      </c>
      <c r="F52" s="226">
        <v>10086.332999999999</v>
      </c>
      <c r="G52" s="226">
        <v>29070.498</v>
      </c>
      <c r="H52" s="195">
        <v>3.657</v>
      </c>
      <c r="I52" s="226">
        <v>35347.159</v>
      </c>
      <c r="J52" s="196">
        <v>108.69300000000001</v>
      </c>
      <c r="K52" s="196">
        <v>39.332000000000001</v>
      </c>
      <c r="L52" s="196">
        <v>13.537000000000001</v>
      </c>
      <c r="M52" s="227">
        <v>325.20603</v>
      </c>
      <c r="P52" s="175"/>
      <c r="R52" s="39"/>
    </row>
    <row r="53" spans="1:18" ht="11.1" customHeight="1">
      <c r="A53" s="194">
        <v>2018</v>
      </c>
      <c r="B53" s="226">
        <v>36832.796999999991</v>
      </c>
      <c r="C53" s="226">
        <v>15231.063999999998</v>
      </c>
      <c r="D53" s="226">
        <v>29070.498</v>
      </c>
      <c r="E53" s="226">
        <v>76439.100999999995</v>
      </c>
      <c r="F53" s="226">
        <v>9336.4069999999992</v>
      </c>
      <c r="G53" s="226">
        <v>28017.672999999999</v>
      </c>
      <c r="H53" s="195">
        <v>3.5139999999999998</v>
      </c>
      <c r="I53" s="226">
        <v>39081.504000000001</v>
      </c>
      <c r="J53" s="196">
        <v>119.544</v>
      </c>
      <c r="K53" s="196">
        <v>38.972999999999999</v>
      </c>
      <c r="L53" s="196">
        <v>12.214</v>
      </c>
      <c r="M53" s="227">
        <v>326.92397599999998</v>
      </c>
      <c r="P53" s="175"/>
      <c r="R53" s="39"/>
    </row>
    <row r="54" spans="1:18" ht="11.1" customHeight="1">
      <c r="A54" s="194">
        <v>2019</v>
      </c>
      <c r="B54" s="226">
        <v>32969.369999999995</v>
      </c>
      <c r="C54" s="226">
        <v>14787.794</v>
      </c>
      <c r="D54" s="226">
        <v>28017.672999999999</v>
      </c>
      <c r="E54" s="226">
        <v>71350.758999999991</v>
      </c>
      <c r="F54" s="226">
        <v>8747.2100000000009</v>
      </c>
      <c r="G54" s="226">
        <v>25550.246999999999</v>
      </c>
      <c r="H54" s="195">
        <v>2.9350000000000001</v>
      </c>
      <c r="I54" s="226">
        <v>37050.364999999998</v>
      </c>
      <c r="J54" s="196">
        <v>112.79499999999999</v>
      </c>
      <c r="K54" s="196">
        <v>39.912999999999997</v>
      </c>
      <c r="L54" s="196">
        <v>12.259</v>
      </c>
      <c r="M54" s="227">
        <v>328.475998</v>
      </c>
      <c r="P54" s="175"/>
      <c r="R54" s="39"/>
    </row>
    <row r="55" spans="1:18" ht="14.45" customHeight="1">
      <c r="A55" s="194">
        <v>2020</v>
      </c>
      <c r="B55" s="226">
        <v>33011.074999999997</v>
      </c>
      <c r="C55" s="226">
        <v>16255.566000000001</v>
      </c>
      <c r="D55" s="226">
        <v>24620.462</v>
      </c>
      <c r="E55" s="226">
        <v>69114.324999999997</v>
      </c>
      <c r="F55" s="226">
        <v>8474.268</v>
      </c>
      <c r="G55" s="226">
        <v>20864.131000000001</v>
      </c>
      <c r="H55" s="195">
        <v>4.0869999999999997</v>
      </c>
      <c r="I55" s="226">
        <v>39771.837999999996</v>
      </c>
      <c r="J55" s="196">
        <v>120.479</v>
      </c>
      <c r="K55" s="196">
        <v>40.872</v>
      </c>
      <c r="L55" s="196">
        <v>12.260999999999999</v>
      </c>
      <c r="M55" s="227">
        <v>330.11397999999997</v>
      </c>
      <c r="P55" s="175"/>
      <c r="R55" s="39"/>
    </row>
    <row r="56" spans="1:18" ht="13.35" customHeight="1">
      <c r="A56" s="194">
        <v>2021</v>
      </c>
      <c r="B56" s="226">
        <v>31540.996000000003</v>
      </c>
      <c r="C56" s="226">
        <v>17194.401000000002</v>
      </c>
      <c r="D56" s="226">
        <v>20864.131000000001</v>
      </c>
      <c r="E56" s="226">
        <v>64634.576000000001</v>
      </c>
      <c r="F56" s="226">
        <v>8558.6610000000001</v>
      </c>
      <c r="G56" s="226">
        <v>19073.435000000001</v>
      </c>
      <c r="H56" s="195">
        <v>1.66</v>
      </c>
      <c r="I56" s="226">
        <v>37000.816999999995</v>
      </c>
      <c r="J56" s="196">
        <v>111.33</v>
      </c>
      <c r="K56" s="196">
        <v>46.47</v>
      </c>
      <c r="L56" s="196">
        <v>13.242000000000001</v>
      </c>
      <c r="M56" s="227">
        <v>332.34960000000001</v>
      </c>
      <c r="P56" s="175"/>
      <c r="R56" s="39"/>
    </row>
    <row r="57" spans="1:18" ht="15" customHeight="1">
      <c r="A57" s="194">
        <v>2022</v>
      </c>
      <c r="B57" s="226">
        <v>31279.426999999996</v>
      </c>
      <c r="C57" s="226">
        <v>18215.521000000001</v>
      </c>
      <c r="D57" s="226">
        <v>19073.435000000001</v>
      </c>
      <c r="E57" s="226">
        <v>63437.642</v>
      </c>
      <c r="F57" s="226">
        <v>8411.6530000000002</v>
      </c>
      <c r="G57" s="226">
        <v>16988.966</v>
      </c>
      <c r="H57" s="195">
        <v>1.6060000000000001</v>
      </c>
      <c r="I57" s="226">
        <v>38035.417000000001</v>
      </c>
      <c r="J57" s="196">
        <v>113.788</v>
      </c>
      <c r="K57" s="196">
        <v>47.890999999999998</v>
      </c>
      <c r="L57" s="196">
        <v>13.26</v>
      </c>
      <c r="M57" s="227">
        <v>334.26701300000002</v>
      </c>
      <c r="P57" s="175"/>
      <c r="R57" s="39"/>
    </row>
    <row r="58" spans="1:18" ht="10.35" customHeight="1">
      <c r="A58" s="194">
        <v>2023</v>
      </c>
      <c r="B58" s="226">
        <v>35776.463000000003</v>
      </c>
      <c r="C58" s="226">
        <v>16372.791000000001</v>
      </c>
      <c r="D58" s="226">
        <v>16988.966</v>
      </c>
      <c r="E58" s="226">
        <v>64662.362000000001</v>
      </c>
      <c r="F58" s="226">
        <v>8218.098</v>
      </c>
      <c r="G58" s="226">
        <v>21330.351000000002</v>
      </c>
      <c r="H58" s="195">
        <v>1.454</v>
      </c>
      <c r="I58" s="226">
        <v>35112.456999999995</v>
      </c>
      <c r="J58" s="196">
        <v>104.176</v>
      </c>
      <c r="K58" s="196">
        <v>46.63</v>
      </c>
      <c r="L58" s="196">
        <v>12.709</v>
      </c>
      <c r="M58" s="227">
        <v>337.051669</v>
      </c>
      <c r="P58" s="175"/>
    </row>
    <row r="59" spans="1:18" ht="12" customHeight="1">
      <c r="A59" s="194">
        <v>2024</v>
      </c>
      <c r="B59" s="226">
        <v>30827.581000000002</v>
      </c>
      <c r="C59" s="226">
        <v>17158.978999999999</v>
      </c>
      <c r="D59" s="226">
        <v>21330.351000000002</v>
      </c>
      <c r="E59" s="226">
        <v>64574.842000000004</v>
      </c>
      <c r="F59" s="226">
        <v>9599.7819999999992</v>
      </c>
      <c r="G59" s="226">
        <v>22581.883000000002</v>
      </c>
      <c r="H59" s="195">
        <v>0.76600000000000001</v>
      </c>
      <c r="I59" s="226">
        <v>32392.409999999996</v>
      </c>
      <c r="J59" s="196">
        <v>95.171999999999997</v>
      </c>
      <c r="K59" s="196">
        <v>52.972000000000001</v>
      </c>
      <c r="L59" s="196">
        <v>14.866</v>
      </c>
      <c r="M59" s="227">
        <v>340.35592000000003</v>
      </c>
    </row>
    <row r="60" spans="1:18" ht="12" customHeight="1">
      <c r="A60" s="180" t="s">
        <v>642</v>
      </c>
      <c r="B60" s="179"/>
    </row>
    <row r="61" spans="1:18" ht="12" customHeight="1">
      <c r="A61" s="5" t="s">
        <v>922</v>
      </c>
      <c r="B61" s="179"/>
    </row>
    <row r="62" spans="1:18" ht="12" customHeight="1">
      <c r="A62" s="180" t="s">
        <v>923</v>
      </c>
      <c r="B62" s="179"/>
    </row>
    <row r="63" spans="1:18" ht="12" customHeight="1">
      <c r="A63" s="52" t="s">
        <v>924</v>
      </c>
      <c r="B63" s="179"/>
    </row>
    <row r="64" spans="1:18" ht="12" customHeight="1">
      <c r="A64" s="18" t="s">
        <v>925</v>
      </c>
      <c r="B64" s="179"/>
    </row>
    <row r="65" spans="1:13" ht="12" customHeight="1">
      <c r="A65" s="179" t="s">
        <v>926</v>
      </c>
      <c r="B65" s="179"/>
      <c r="D65" s="46"/>
      <c r="G65" s="46"/>
    </row>
    <row r="66" spans="1:13" customFormat="1" ht="12" customHeight="1">
      <c r="A66" s="179" t="s">
        <v>927</v>
      </c>
      <c r="B66" s="46"/>
      <c r="C66" s="26"/>
      <c r="D66" s="46"/>
      <c r="E66" s="26"/>
      <c r="F66" s="26"/>
      <c r="G66" s="46"/>
      <c r="H66" s="26"/>
      <c r="I66" s="26"/>
      <c r="J66" s="26"/>
      <c r="K66" s="26"/>
      <c r="L66" s="26"/>
      <c r="M66" s="26"/>
    </row>
    <row r="67" spans="1:13" customFormat="1" ht="12" customHeight="1">
      <c r="A67" s="179" t="s">
        <v>928</v>
      </c>
      <c r="B67" s="46"/>
      <c r="C67" s="26"/>
      <c r="D67" s="46"/>
      <c r="E67" s="26"/>
      <c r="F67" s="26"/>
      <c r="G67" s="46"/>
      <c r="H67" s="26"/>
      <c r="I67" s="26"/>
      <c r="J67" s="26"/>
      <c r="K67" s="26"/>
      <c r="L67" s="26"/>
      <c r="M67" s="26"/>
    </row>
    <row r="68" spans="1:13" customFormat="1" ht="12">
      <c r="A68" s="6" t="s">
        <v>44</v>
      </c>
    </row>
    <row r="69" spans="1:13" customFormat="1" ht="12"/>
    <row r="70" spans="1:13" customFormat="1" ht="12"/>
    <row r="71" spans="1:13" customFormat="1" ht="12"/>
    <row r="72" spans="1:13" customFormat="1" ht="12"/>
    <row r="73" spans="1:13" customFormat="1" ht="12"/>
    <row r="74" spans="1:13" customFormat="1" ht="12"/>
    <row r="75" spans="1:13" customFormat="1" ht="12"/>
    <row r="76" spans="1:13" customFormat="1" ht="12"/>
    <row r="77" spans="1:13" customFormat="1" ht="12"/>
    <row r="78" spans="1:13" customFormat="1" ht="12"/>
    <row r="79" spans="1:13" customFormat="1" ht="12"/>
    <row r="80" spans="1:13" customFormat="1" ht="12"/>
    <row r="81" spans="1:13" customFormat="1" ht="12"/>
    <row r="82" spans="1:13" customFormat="1" ht="12"/>
    <row r="83" spans="1:13" customFormat="1" ht="12"/>
    <row r="84" spans="1:13" customFormat="1" ht="12"/>
    <row r="85" spans="1:13" customFormat="1" ht="12"/>
    <row r="86" spans="1:13" customFormat="1" ht="12"/>
    <row r="87" spans="1:13" customFormat="1" ht="12"/>
    <row r="88" spans="1:13">
      <c r="A88"/>
      <c r="B88"/>
      <c r="C88"/>
      <c r="D88"/>
      <c r="E88"/>
      <c r="F88"/>
      <c r="G88"/>
      <c r="H88"/>
      <c r="I88"/>
      <c r="J88"/>
      <c r="K88"/>
      <c r="L88"/>
      <c r="M88"/>
    </row>
    <row r="89" spans="1:13">
      <c r="A89"/>
      <c r="B89"/>
      <c r="C89"/>
      <c r="D89"/>
      <c r="E89"/>
      <c r="F89"/>
      <c r="G89"/>
      <c r="H89"/>
      <c r="I89"/>
      <c r="J89"/>
      <c r="K89"/>
      <c r="L89"/>
      <c r="M89"/>
    </row>
    <row r="90" spans="1:13">
      <c r="A90"/>
    </row>
    <row r="91" spans="1:13">
      <c r="A91"/>
    </row>
    <row r="92" spans="1:13">
      <c r="A92"/>
    </row>
    <row r="93" spans="1:13">
      <c r="A93"/>
    </row>
    <row r="94" spans="1:13">
      <c r="A94"/>
    </row>
    <row r="95" spans="1:13">
      <c r="A95"/>
    </row>
    <row r="96" spans="1:13">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sheetData>
  <conditionalFormatting sqref="A5:M59">
    <cfRule type="expression" dxfId="148" priority="1">
      <formula>MOD(ROW(),2)=1</formula>
    </cfRule>
  </conditionalFormatting>
  <pageMargins left="0.25" right="0.25" top="0.75" bottom="0.75" header="0.3" footer="0.3"/>
  <pageSetup scale="29" orientation="portrait"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9279-4EBF-4CE4-8DF2-3D068696AF92}">
  <sheetPr>
    <pageSetUpPr fitToPage="1"/>
  </sheetPr>
  <dimension ref="A1:V90"/>
  <sheetViews>
    <sheetView showGridLines="0" zoomScaleNormal="100" workbookViewId="0"/>
  </sheetViews>
  <sheetFormatPr defaultColWidth="9.7109375" defaultRowHeight="14.25"/>
  <cols>
    <col min="1" max="1" width="13" style="26" customWidth="1"/>
    <col min="2" max="3" width="14.85546875" style="26" customWidth="1"/>
    <col min="4" max="4" width="18.5703125" style="26" customWidth="1"/>
    <col min="5" max="7" width="14.85546875" style="26" customWidth="1"/>
    <col min="8" max="9" width="21.140625" style="26" customWidth="1"/>
    <col min="10" max="11" width="14.7109375" style="26" customWidth="1"/>
    <col min="12" max="13" width="2.42578125" style="3" customWidth="1"/>
    <col min="14" max="14" width="2.42578125" style="26" customWidth="1"/>
    <col min="15" max="15" width="8.42578125" style="26" customWidth="1"/>
    <col min="16" max="16" width="12.28515625" style="26" bestFit="1" customWidth="1"/>
    <col min="17" max="17" width="19.5703125" style="26" bestFit="1" customWidth="1"/>
    <col min="18" max="18" width="15.85546875" style="26" bestFit="1" customWidth="1"/>
    <col min="19" max="19" width="11.140625" style="26" bestFit="1" customWidth="1"/>
    <col min="20" max="20" width="16.7109375" style="26" bestFit="1" customWidth="1"/>
    <col min="21" max="21" width="23.7109375" style="26" bestFit="1" customWidth="1"/>
    <col min="22" max="22" width="24.85546875" style="26" bestFit="1" customWidth="1"/>
    <col min="23" max="23" width="20.85546875" style="26" bestFit="1" customWidth="1"/>
    <col min="24" max="24" width="19.5703125" style="26" bestFit="1" customWidth="1"/>
    <col min="25" max="25" width="12.140625" style="26" bestFit="1" customWidth="1"/>
    <col min="26" max="26" width="13.28515625" style="26" bestFit="1" customWidth="1"/>
    <col min="27" max="16384" width="9.7109375" style="26"/>
  </cols>
  <sheetData>
    <row r="1" spans="1:22">
      <c r="A1" s="36" t="s">
        <v>929</v>
      </c>
      <c r="O1" s="16" t="str">
        <f>HYPERLINK("#'"&amp;"Index'!A1","INDEX")</f>
        <v>INDEX</v>
      </c>
    </row>
    <row r="2" spans="1:22">
      <c r="A2" s="163"/>
      <c r="B2" s="164" t="s">
        <v>930</v>
      </c>
      <c r="C2" s="164"/>
      <c r="D2" s="164"/>
      <c r="E2" s="164"/>
      <c r="F2" s="164" t="s">
        <v>931</v>
      </c>
      <c r="G2" s="164"/>
      <c r="H2" s="164"/>
      <c r="I2" s="164"/>
      <c r="J2" s="164" t="s">
        <v>655</v>
      </c>
      <c r="K2" s="164"/>
    </row>
    <row r="3" spans="1:22" ht="17.25" customHeight="1">
      <c r="A3" s="165"/>
      <c r="B3" s="228" t="s">
        <v>932</v>
      </c>
      <c r="C3" s="166"/>
      <c r="D3" s="166"/>
      <c r="E3" s="166"/>
      <c r="F3" s="166"/>
      <c r="G3" s="166"/>
      <c r="H3" s="166"/>
      <c r="I3" s="169" t="s">
        <v>628</v>
      </c>
      <c r="J3" s="166" t="s">
        <v>933</v>
      </c>
      <c r="K3" s="166"/>
    </row>
    <row r="4" spans="1:22" ht="42.75" customHeight="1">
      <c r="A4" s="27" t="s">
        <v>277</v>
      </c>
      <c r="B4" s="27" t="s">
        <v>659</v>
      </c>
      <c r="C4" s="27" t="s">
        <v>660</v>
      </c>
      <c r="D4" s="27" t="s">
        <v>688</v>
      </c>
      <c r="E4" s="27" t="s">
        <v>634</v>
      </c>
      <c r="F4" s="27" t="s">
        <v>661</v>
      </c>
      <c r="G4" s="37" t="s">
        <v>934</v>
      </c>
      <c r="H4" s="37" t="s">
        <v>662</v>
      </c>
      <c r="I4" s="27" t="s">
        <v>34</v>
      </c>
      <c r="J4" s="37" t="s">
        <v>663</v>
      </c>
      <c r="K4" s="37" t="s">
        <v>664</v>
      </c>
    </row>
    <row r="5" spans="1:22" ht="15" customHeight="1">
      <c r="A5" s="194">
        <v>1970</v>
      </c>
      <c r="B5" s="195">
        <v>181.10000000000002</v>
      </c>
      <c r="C5" s="195">
        <v>3.1</v>
      </c>
      <c r="D5" s="195">
        <v>80.082719999999995</v>
      </c>
      <c r="E5" s="195">
        <v>264.28272000000004</v>
      </c>
      <c r="F5" s="195">
        <v>9.1982600000000012</v>
      </c>
      <c r="G5" s="195">
        <v>72.684709779735755</v>
      </c>
      <c r="H5" s="195">
        <v>182.39975022026425</v>
      </c>
      <c r="I5" s="196">
        <v>0.88952924243735376</v>
      </c>
      <c r="J5" s="196">
        <v>373</v>
      </c>
      <c r="K5" s="196">
        <v>1847.8153175468146</v>
      </c>
      <c r="P5" s="177"/>
      <c r="Q5" s="3"/>
      <c r="R5" s="3"/>
      <c r="S5" s="3"/>
      <c r="T5" s="3"/>
      <c r="U5" s="3"/>
      <c r="V5" s="3"/>
    </row>
    <row r="6" spans="1:22" ht="11.1" customHeight="1">
      <c r="A6" s="194">
        <v>1971</v>
      </c>
      <c r="B6" s="195">
        <v>195.8</v>
      </c>
      <c r="C6" s="195">
        <v>6.6</v>
      </c>
      <c r="D6" s="195">
        <v>72.684709779735755</v>
      </c>
      <c r="E6" s="195">
        <v>275.08470977973576</v>
      </c>
      <c r="F6" s="195">
        <v>9.148340000000001</v>
      </c>
      <c r="G6" s="195">
        <v>79.248733078311062</v>
      </c>
      <c r="H6" s="195">
        <v>186.68763670142471</v>
      </c>
      <c r="I6" s="196">
        <v>0.89900191514740224</v>
      </c>
      <c r="J6" s="196">
        <v>406</v>
      </c>
      <c r="K6" s="196">
        <v>1914.1011739191931</v>
      </c>
      <c r="P6" s="177"/>
    </row>
    <row r="7" spans="1:22" ht="11.1" customHeight="1">
      <c r="A7" s="194">
        <v>1972</v>
      </c>
      <c r="B7" s="195">
        <v>196.9</v>
      </c>
      <c r="C7" s="195">
        <v>12</v>
      </c>
      <c r="D7" s="195">
        <v>79.248733078311062</v>
      </c>
      <c r="E7" s="195">
        <v>288.14873307831107</v>
      </c>
      <c r="F7" s="195">
        <v>5.6853999999999996</v>
      </c>
      <c r="G7" s="195">
        <v>101.44274489616302</v>
      </c>
      <c r="H7" s="195">
        <v>181.02058818214806</v>
      </c>
      <c r="I7" s="196">
        <v>0.8624299090127876</v>
      </c>
      <c r="J7" s="196">
        <v>439</v>
      </c>
      <c r="K7" s="196">
        <v>1983.9117859725234</v>
      </c>
      <c r="P7" s="177"/>
    </row>
    <row r="8" spans="1:22" ht="11.1" customHeight="1">
      <c r="A8" s="194">
        <v>1973</v>
      </c>
      <c r="B8" s="195">
        <v>168.5</v>
      </c>
      <c r="C8" s="195">
        <v>15.3</v>
      </c>
      <c r="D8" s="195">
        <v>101.44274489616302</v>
      </c>
      <c r="E8" s="195">
        <v>285.242744896163</v>
      </c>
      <c r="F8" s="195">
        <v>4.89954</v>
      </c>
      <c r="G8" s="195">
        <v>91.239101374475098</v>
      </c>
      <c r="H8" s="195">
        <v>189.10410352168793</v>
      </c>
      <c r="I8" s="196">
        <v>0.89238353973492368</v>
      </c>
      <c r="J8" s="196">
        <v>471</v>
      </c>
      <c r="K8" s="196">
        <v>2017.9948586118251</v>
      </c>
      <c r="P8" s="177"/>
    </row>
    <row r="9" spans="1:22" ht="11.1" customHeight="1">
      <c r="A9" s="194">
        <v>1974</v>
      </c>
      <c r="B9" s="195">
        <v>178</v>
      </c>
      <c r="C9" s="195">
        <v>10.8</v>
      </c>
      <c r="D9" s="195">
        <v>91.239101374475098</v>
      </c>
      <c r="E9" s="195">
        <v>280.03910137447508</v>
      </c>
      <c r="F9" s="195">
        <v>5.2051500000000006</v>
      </c>
      <c r="G9" s="195">
        <v>122.77891874136007</v>
      </c>
      <c r="H9" s="195">
        <v>152.05503263311505</v>
      </c>
      <c r="I9" s="196">
        <v>0.71102262587145915</v>
      </c>
      <c r="J9" s="196">
        <v>526</v>
      </c>
      <c r="K9" s="196">
        <v>2068.0978218133205</v>
      </c>
      <c r="P9" s="177"/>
    </row>
    <row r="10" spans="1:22" ht="11.1" customHeight="1">
      <c r="A10" s="194">
        <v>1975</v>
      </c>
      <c r="B10" s="195">
        <v>126.7</v>
      </c>
      <c r="C10" s="195">
        <v>9.8000000000000007</v>
      </c>
      <c r="D10" s="195">
        <v>122.77891874136007</v>
      </c>
      <c r="E10" s="195">
        <v>259.27891874136009</v>
      </c>
      <c r="F10" s="195">
        <v>6.6114699999999997</v>
      </c>
      <c r="G10" s="195">
        <v>81.860585982981988</v>
      </c>
      <c r="H10" s="195">
        <v>170.80686275837809</v>
      </c>
      <c r="I10" s="196">
        <v>0.7908713716917305</v>
      </c>
      <c r="J10" s="196">
        <v>501</v>
      </c>
      <c r="K10" s="196">
        <v>1802.4176140451864</v>
      </c>
      <c r="P10" s="177"/>
    </row>
    <row r="11" spans="1:22" ht="11.1" customHeight="1">
      <c r="A11" s="194">
        <v>1976</v>
      </c>
      <c r="B11" s="195">
        <v>138.30000000000001</v>
      </c>
      <c r="C11" s="195">
        <v>7.4</v>
      </c>
      <c r="D11" s="195">
        <v>81.860585982981988</v>
      </c>
      <c r="E11" s="195">
        <v>227.56058598298199</v>
      </c>
      <c r="F11" s="195">
        <v>4.50359</v>
      </c>
      <c r="G11" s="195">
        <v>50.178611811781863</v>
      </c>
      <c r="H11" s="195">
        <v>172.87838417120014</v>
      </c>
      <c r="I11" s="196">
        <v>0.7928928115724545</v>
      </c>
      <c r="J11" s="196">
        <v>536</v>
      </c>
      <c r="K11" s="196">
        <v>1827.6673372660007</v>
      </c>
      <c r="P11" s="177"/>
    </row>
    <row r="12" spans="1:22" ht="11.1" customHeight="1">
      <c r="A12" s="194">
        <v>1977</v>
      </c>
      <c r="B12" s="195">
        <v>146.69999999999999</v>
      </c>
      <c r="C12" s="195">
        <v>12.9</v>
      </c>
      <c r="D12" s="195">
        <v>50.178611811781863</v>
      </c>
      <c r="E12" s="195">
        <v>209.77861181178187</v>
      </c>
      <c r="F12" s="195">
        <v>4.21251</v>
      </c>
      <c r="G12" s="195">
        <v>60.790481648290424</v>
      </c>
      <c r="H12" s="195">
        <v>144.77562016349145</v>
      </c>
      <c r="I12" s="196">
        <v>0.65735687214113514</v>
      </c>
      <c r="J12" s="196">
        <v>638</v>
      </c>
      <c r="K12" s="196">
        <v>2048.2198465440301</v>
      </c>
      <c r="P12" s="177"/>
    </row>
    <row r="13" spans="1:22" ht="11.1" customHeight="1">
      <c r="A13" s="194">
        <v>1978</v>
      </c>
      <c r="B13" s="195">
        <v>116</v>
      </c>
      <c r="C13" s="195">
        <v>7.9899519999999997</v>
      </c>
      <c r="D13" s="195">
        <v>60.790481648290424</v>
      </c>
      <c r="E13" s="195">
        <v>184.78043364829043</v>
      </c>
      <c r="F13" s="195">
        <v>4.1233500000000003</v>
      </c>
      <c r="G13" s="195">
        <v>56.49815784381348</v>
      </c>
      <c r="H13" s="195">
        <v>124.15892580447695</v>
      </c>
      <c r="I13" s="196">
        <v>0.55780455019195796</v>
      </c>
      <c r="J13" s="196">
        <v>771</v>
      </c>
      <c r="K13" s="196">
        <v>2312.606856834338</v>
      </c>
      <c r="P13" s="177"/>
    </row>
    <row r="14" spans="1:22" ht="11.1" customHeight="1">
      <c r="A14" s="194">
        <v>1979</v>
      </c>
      <c r="B14" s="195">
        <v>127</v>
      </c>
      <c r="C14" s="195">
        <v>7.95928670208</v>
      </c>
      <c r="D14" s="195">
        <v>56.49815784381348</v>
      </c>
      <c r="E14" s="195">
        <v>191.45744454589348</v>
      </c>
      <c r="F14" s="195">
        <v>5.0202999999999998</v>
      </c>
      <c r="G14" s="195">
        <v>76.394456301717014</v>
      </c>
      <c r="H14" s="195">
        <v>110.04268824417646</v>
      </c>
      <c r="I14" s="196">
        <v>0.48895909108518565</v>
      </c>
      <c r="J14" s="196">
        <v>900</v>
      </c>
      <c r="K14" s="196">
        <v>2492.7985818745847</v>
      </c>
      <c r="P14" s="177"/>
    </row>
    <row r="15" spans="1:22" ht="15" customHeight="1">
      <c r="A15" s="194">
        <v>1980</v>
      </c>
      <c r="B15" s="195">
        <v>88.82</v>
      </c>
      <c r="C15" s="195">
        <v>12.305861550080001</v>
      </c>
      <c r="D15" s="195">
        <v>76.394456301717014</v>
      </c>
      <c r="E15" s="195">
        <v>177.52031785179702</v>
      </c>
      <c r="F15" s="195">
        <v>5.5070800000000002</v>
      </c>
      <c r="G15" s="195">
        <v>60.083698635168929</v>
      </c>
      <c r="H15" s="195">
        <v>111.92953921662806</v>
      </c>
      <c r="I15" s="196">
        <v>0.49150970559632212</v>
      </c>
      <c r="J15" s="196">
        <v>824</v>
      </c>
      <c r="K15" s="196">
        <v>2092.6984126984125</v>
      </c>
      <c r="P15" s="177"/>
    </row>
    <row r="16" spans="1:22" ht="11.1" customHeight="1">
      <c r="A16" s="194">
        <v>1981</v>
      </c>
      <c r="B16" s="195">
        <v>89.28</v>
      </c>
      <c r="C16" s="195">
        <v>5.8042461055999999</v>
      </c>
      <c r="D16" s="195">
        <v>60.083698635168929</v>
      </c>
      <c r="E16" s="195">
        <v>155.16794474076895</v>
      </c>
      <c r="F16" s="195">
        <v>6.0109399999999997</v>
      </c>
      <c r="G16" s="195">
        <v>37.559814004278977</v>
      </c>
      <c r="H16" s="195">
        <v>111.59719073648996</v>
      </c>
      <c r="I16" s="196">
        <v>0.48527691370241671</v>
      </c>
      <c r="J16" s="196">
        <v>950</v>
      </c>
      <c r="K16" s="196">
        <v>2204.5855379188711</v>
      </c>
      <c r="P16" s="177"/>
    </row>
    <row r="17" spans="1:16" ht="11.1" customHeight="1">
      <c r="A17" s="194">
        <v>1982</v>
      </c>
      <c r="B17" s="195">
        <v>88</v>
      </c>
      <c r="C17" s="195">
        <v>6.35345161472</v>
      </c>
      <c r="D17" s="195">
        <v>37.559814004278977</v>
      </c>
      <c r="E17" s="195">
        <v>131.91326561899899</v>
      </c>
      <c r="F17" s="195">
        <v>3.2879</v>
      </c>
      <c r="G17" s="195">
        <v>48.902781078107807</v>
      </c>
      <c r="H17" s="195">
        <v>79.722584540891177</v>
      </c>
      <c r="I17" s="196">
        <v>0.34335359510780566</v>
      </c>
      <c r="J17" s="196" t="s">
        <v>273</v>
      </c>
      <c r="K17" s="196" t="s">
        <v>273</v>
      </c>
      <c r="P17" s="177"/>
    </row>
    <row r="18" spans="1:16" ht="11.1" customHeight="1">
      <c r="A18" s="194">
        <v>1983</v>
      </c>
      <c r="B18" s="195">
        <v>86.600000000000009</v>
      </c>
      <c r="C18" s="195">
        <v>5.9323137062400004</v>
      </c>
      <c r="D18" s="195">
        <v>48.902781078107807</v>
      </c>
      <c r="E18" s="195">
        <v>141.4350947843478</v>
      </c>
      <c r="F18" s="195">
        <v>2.8730000000000002</v>
      </c>
      <c r="G18" s="195">
        <v>43.43657553550409</v>
      </c>
      <c r="H18" s="195">
        <v>95.125519248843716</v>
      </c>
      <c r="I18" s="196">
        <v>0.40598667239495073</v>
      </c>
      <c r="J18" s="196" t="s">
        <v>273</v>
      </c>
      <c r="K18" s="196" t="s">
        <v>273</v>
      </c>
      <c r="P18" s="177"/>
    </row>
    <row r="19" spans="1:16" ht="11.1" customHeight="1">
      <c r="A19" s="194">
        <v>1984</v>
      </c>
      <c r="B19" s="195">
        <v>85.38</v>
      </c>
      <c r="C19" s="195">
        <v>9.0448898175999997</v>
      </c>
      <c r="D19" s="195">
        <v>43.43657553550409</v>
      </c>
      <c r="E19" s="195">
        <v>137.86146535310408</v>
      </c>
      <c r="F19" s="195">
        <v>2.593</v>
      </c>
      <c r="G19" s="195">
        <v>39.326755191256822</v>
      </c>
      <c r="H19" s="195">
        <v>95.941710161847254</v>
      </c>
      <c r="I19" s="196">
        <v>0.40593408940142184</v>
      </c>
      <c r="J19" s="196">
        <v>928</v>
      </c>
      <c r="K19" s="196">
        <v>1883.8049612277209</v>
      </c>
      <c r="P19" s="177"/>
    </row>
    <row r="20" spans="1:16" ht="11.1" customHeight="1">
      <c r="A20" s="194">
        <v>1985</v>
      </c>
      <c r="B20" s="195">
        <v>98.42</v>
      </c>
      <c r="C20" s="195">
        <v>7.492</v>
      </c>
      <c r="D20" s="195">
        <v>39.326755191256822</v>
      </c>
      <c r="E20" s="195">
        <v>145.23875519125681</v>
      </c>
      <c r="F20" s="195">
        <v>1.915</v>
      </c>
      <c r="G20" s="195">
        <v>48.605411327090735</v>
      </c>
      <c r="H20" s="195">
        <v>94.718343864166073</v>
      </c>
      <c r="I20" s="196">
        <v>0.39719852668374556</v>
      </c>
      <c r="J20" s="196">
        <v>938</v>
      </c>
      <c r="K20" s="196">
        <v>1845.6937092934022</v>
      </c>
      <c r="P20" s="177"/>
    </row>
    <row r="21" spans="1:16" ht="11.1" customHeight="1">
      <c r="A21" s="194">
        <v>1986</v>
      </c>
      <c r="B21" s="195">
        <v>84.16</v>
      </c>
      <c r="C21" s="195">
        <v>8.1219999999999999</v>
      </c>
      <c r="D21" s="195">
        <v>48.605411327090735</v>
      </c>
      <c r="E21" s="195">
        <v>140.88741132709075</v>
      </c>
      <c r="F21" s="195">
        <v>1.708</v>
      </c>
      <c r="G21" s="195">
        <v>46.019440000000003</v>
      </c>
      <c r="H21" s="195">
        <v>93.159971327090744</v>
      </c>
      <c r="I21" s="196">
        <v>0.38711649370703116</v>
      </c>
      <c r="J21" s="196">
        <v>927</v>
      </c>
      <c r="K21" s="196">
        <v>1787.8495660559306</v>
      </c>
      <c r="P21" s="177"/>
    </row>
    <row r="22" spans="1:16" ht="11.1" customHeight="1">
      <c r="A22" s="194">
        <v>1987</v>
      </c>
      <c r="B22" s="195">
        <v>95.759999999999991</v>
      </c>
      <c r="C22" s="195">
        <v>7.6479999999999997</v>
      </c>
      <c r="D22" s="195">
        <v>46.019440000000003</v>
      </c>
      <c r="E22" s="195">
        <v>149.42743999999999</v>
      </c>
      <c r="F22" s="195">
        <v>3.238</v>
      </c>
      <c r="G22" s="195">
        <v>53.699100000000001</v>
      </c>
      <c r="H22" s="195">
        <v>92.490340000000003</v>
      </c>
      <c r="I22" s="196">
        <v>0.38092593202747893</v>
      </c>
      <c r="J22" s="196">
        <v>932</v>
      </c>
      <c r="K22" s="196">
        <v>1754.3199186838838</v>
      </c>
      <c r="P22" s="177"/>
    </row>
    <row r="23" spans="1:16" ht="11.1" customHeight="1">
      <c r="A23" s="194">
        <v>1988</v>
      </c>
      <c r="B23" s="195">
        <v>94.06</v>
      </c>
      <c r="C23" s="195">
        <v>7.6189999999999998</v>
      </c>
      <c r="D23" s="195">
        <v>53.699100000000001</v>
      </c>
      <c r="E23" s="195">
        <v>155.37809999999999</v>
      </c>
      <c r="F23" s="195">
        <v>4.3869999999999996</v>
      </c>
      <c r="G23" s="195">
        <v>39.421180000000007</v>
      </c>
      <c r="H23" s="195">
        <v>111.56992</v>
      </c>
      <c r="I23" s="196">
        <v>0.45534839870868216</v>
      </c>
      <c r="J23" s="196">
        <v>1010</v>
      </c>
      <c r="K23" s="196">
        <v>1836.2634765376433</v>
      </c>
      <c r="P23" s="177"/>
    </row>
    <row r="24" spans="1:16" ht="11.1" customHeight="1">
      <c r="A24" s="194">
        <v>1989</v>
      </c>
      <c r="B24" s="195">
        <v>100.28</v>
      </c>
      <c r="C24" s="195">
        <v>4.53715694</v>
      </c>
      <c r="D24" s="195">
        <v>39.421180000000007</v>
      </c>
      <c r="E24" s="195">
        <v>144.23833694000001</v>
      </c>
      <c r="F24" s="195">
        <v>3.7650000000000001</v>
      </c>
      <c r="G24" s="195">
        <v>46.359939999999995</v>
      </c>
      <c r="H24" s="195">
        <v>94.113396940000001</v>
      </c>
      <c r="I24" s="196">
        <v>0.38049905369892695</v>
      </c>
      <c r="J24" s="196">
        <v>955</v>
      </c>
      <c r="K24" s="196">
        <v>1670.7780052135274</v>
      </c>
      <c r="P24" s="177"/>
    </row>
    <row r="25" spans="1:16" ht="15" customHeight="1">
      <c r="A25" s="194">
        <v>1990</v>
      </c>
      <c r="B25" s="195">
        <v>101.19999999999999</v>
      </c>
      <c r="C25" s="195">
        <v>4.1901416600000001</v>
      </c>
      <c r="D25" s="195">
        <v>46.359939999999995</v>
      </c>
      <c r="E25" s="195">
        <v>151.75008166000001</v>
      </c>
      <c r="F25" s="195">
        <v>4.6522711399999999</v>
      </c>
      <c r="G25" s="195">
        <v>42.23574</v>
      </c>
      <c r="H25" s="195">
        <v>104.86207052</v>
      </c>
      <c r="I25" s="196">
        <v>0.41922693026082225</v>
      </c>
      <c r="J25" s="196">
        <v>987</v>
      </c>
      <c r="K25" s="196">
        <v>1664.2217613435175</v>
      </c>
      <c r="P25" s="177"/>
    </row>
    <row r="26" spans="1:16" ht="11.1" customHeight="1">
      <c r="A26" s="194">
        <v>1991</v>
      </c>
      <c r="B26" s="195">
        <v>87.64</v>
      </c>
      <c r="C26" s="195">
        <v>4.4593266399999996</v>
      </c>
      <c r="D26" s="195">
        <v>42.23574</v>
      </c>
      <c r="E26" s="195">
        <v>134.33506664000001</v>
      </c>
      <c r="F26" s="195">
        <v>3.8093889999999999</v>
      </c>
      <c r="G26" s="195">
        <v>37.19256</v>
      </c>
      <c r="H26" s="195">
        <v>93.333117639999998</v>
      </c>
      <c r="I26" s="196">
        <v>0.36818814578706316</v>
      </c>
      <c r="J26" s="196">
        <v>955</v>
      </c>
      <c r="K26" s="196">
        <v>1557.8356687274684</v>
      </c>
      <c r="P26" s="177"/>
    </row>
    <row r="27" spans="1:16" ht="11.1" customHeight="1">
      <c r="A27" s="194">
        <v>1992</v>
      </c>
      <c r="B27" s="195">
        <v>97.44</v>
      </c>
      <c r="C27" s="195">
        <v>5.5142273599999996</v>
      </c>
      <c r="D27" s="195">
        <v>37.19256</v>
      </c>
      <c r="E27" s="195">
        <v>140.14678736000002</v>
      </c>
      <c r="F27" s="195">
        <v>3.9039999999999999</v>
      </c>
      <c r="G27" s="195">
        <v>35.299140000000001</v>
      </c>
      <c r="H27" s="195">
        <v>100.94364736000003</v>
      </c>
      <c r="I27" s="196">
        <v>0.39293890616363175</v>
      </c>
      <c r="J27" s="196">
        <v>948</v>
      </c>
      <c r="K27" s="196">
        <v>1511.9376086505797</v>
      </c>
      <c r="P27" s="177"/>
    </row>
    <row r="28" spans="1:16" ht="11.1" customHeight="1">
      <c r="A28" s="194">
        <v>1993</v>
      </c>
      <c r="B28" s="195">
        <v>95.08</v>
      </c>
      <c r="C28" s="195">
        <v>9.5070924999999988</v>
      </c>
      <c r="D28" s="195">
        <v>35.299140000000001</v>
      </c>
      <c r="E28" s="195">
        <v>139.88623250000001</v>
      </c>
      <c r="F28" s="195">
        <v>3.9783516799999998</v>
      </c>
      <c r="G28" s="195">
        <v>46.944240000000001</v>
      </c>
      <c r="H28" s="195">
        <v>88.963640819999995</v>
      </c>
      <c r="I28" s="196">
        <v>0.34183259042093328</v>
      </c>
      <c r="J28" s="196">
        <v>1010</v>
      </c>
      <c r="K28" s="196">
        <v>1573.4783218308435</v>
      </c>
      <c r="P28" s="177"/>
    </row>
    <row r="29" spans="1:16" ht="11.1" customHeight="1">
      <c r="A29" s="194">
        <v>1994</v>
      </c>
      <c r="B29" s="195">
        <v>88.6</v>
      </c>
      <c r="C29" s="195">
        <v>5.7721235799999997</v>
      </c>
      <c r="D29" s="195">
        <v>46.944240000000001</v>
      </c>
      <c r="E29" s="195">
        <v>141.31636358</v>
      </c>
      <c r="F29" s="195">
        <v>5.6571863600000007</v>
      </c>
      <c r="G29" s="195">
        <v>36.641719999999999</v>
      </c>
      <c r="H29" s="195">
        <v>99.017457219999997</v>
      </c>
      <c r="I29" s="196">
        <v>0.37586911895109254</v>
      </c>
      <c r="J29" s="196">
        <v>1050</v>
      </c>
      <c r="K29" s="196">
        <v>1601.6596244489526</v>
      </c>
      <c r="P29" s="177"/>
    </row>
    <row r="30" spans="1:16" ht="11.1" customHeight="1">
      <c r="A30" s="194">
        <v>1995</v>
      </c>
      <c r="B30" s="195">
        <v>92.36</v>
      </c>
      <c r="C30" s="195">
        <v>6.2435167199999997</v>
      </c>
      <c r="D30" s="195">
        <v>36.641719999999999</v>
      </c>
      <c r="E30" s="195">
        <v>135.24523672000001</v>
      </c>
      <c r="F30" s="195">
        <v>5.5950529800000002</v>
      </c>
      <c r="G30" s="195">
        <v>38.354179999999999</v>
      </c>
      <c r="H30" s="195">
        <v>91.296003740000003</v>
      </c>
      <c r="I30" s="196">
        <v>0.34250086750676212</v>
      </c>
      <c r="J30" s="196">
        <v>1150</v>
      </c>
      <c r="K30" s="196">
        <v>1718.1360464942554</v>
      </c>
      <c r="P30" s="177"/>
    </row>
    <row r="31" spans="1:16" ht="11.1" customHeight="1">
      <c r="A31" s="194">
        <v>1996</v>
      </c>
      <c r="B31" s="195">
        <v>87.56</v>
      </c>
      <c r="C31" s="195">
        <v>8.2460950799999999</v>
      </c>
      <c r="D31" s="195">
        <v>38.354179999999999</v>
      </c>
      <c r="E31" s="195">
        <v>134.16027508000002</v>
      </c>
      <c r="F31" s="195">
        <v>9.6158409738368</v>
      </c>
      <c r="G31" s="195">
        <v>34.463540000000002</v>
      </c>
      <c r="H31" s="195">
        <v>90.080894106163214</v>
      </c>
      <c r="I31" s="196">
        <v>0.33404492988079082</v>
      </c>
      <c r="J31" s="196">
        <v>1210</v>
      </c>
      <c r="K31" s="196">
        <v>1775.3389283408649</v>
      </c>
      <c r="P31" s="177"/>
    </row>
    <row r="32" spans="1:16" ht="11.1" customHeight="1">
      <c r="A32" s="194">
        <v>1997</v>
      </c>
      <c r="B32" s="195">
        <v>77.84</v>
      </c>
      <c r="C32" s="195">
        <v>6.6765117400000005</v>
      </c>
      <c r="D32" s="195">
        <v>34.463540000000002</v>
      </c>
      <c r="E32" s="195">
        <v>118.98005174000001</v>
      </c>
      <c r="F32" s="195">
        <v>14.6984033027904</v>
      </c>
      <c r="G32" s="195">
        <v>28.20702</v>
      </c>
      <c r="H32" s="195">
        <v>76.074628437209611</v>
      </c>
      <c r="I32" s="196">
        <v>0.27875149658941201</v>
      </c>
      <c r="J32" s="196">
        <v>1220</v>
      </c>
      <c r="K32" s="196">
        <v>1759.496956935591</v>
      </c>
      <c r="P32" s="177"/>
    </row>
    <row r="33" spans="1:16" ht="11.1" customHeight="1">
      <c r="A33" s="194">
        <v>1998</v>
      </c>
      <c r="B33" s="195">
        <v>71.44</v>
      </c>
      <c r="C33" s="195">
        <v>8.7513095000000014</v>
      </c>
      <c r="D33" s="195">
        <v>28.20702</v>
      </c>
      <c r="E33" s="195">
        <v>108.3983295</v>
      </c>
      <c r="F33" s="195">
        <v>12.697134413651201</v>
      </c>
      <c r="G33" s="195">
        <v>27.07978</v>
      </c>
      <c r="H33" s="195">
        <v>68.621415086348804</v>
      </c>
      <c r="I33" s="196">
        <v>0.24852476354543868</v>
      </c>
      <c r="J33" s="196">
        <v>1200</v>
      </c>
      <c r="K33" s="196">
        <v>1711.7913896893097</v>
      </c>
      <c r="P33" s="177"/>
    </row>
    <row r="34" spans="1:16" ht="11.1" customHeight="1">
      <c r="A34" s="194">
        <v>1999</v>
      </c>
      <c r="B34" s="195">
        <v>72.14</v>
      </c>
      <c r="C34" s="195">
        <v>10.18349916</v>
      </c>
      <c r="D34" s="195">
        <v>27.07978</v>
      </c>
      <c r="E34" s="195">
        <v>109.40327916000001</v>
      </c>
      <c r="F34" s="195">
        <v>5.9594678253951994</v>
      </c>
      <c r="G34" s="195">
        <v>39.265740000000001</v>
      </c>
      <c r="H34" s="195">
        <v>64.178071334604809</v>
      </c>
      <c r="I34" s="196">
        <v>0.22978596585905514</v>
      </c>
      <c r="J34" s="196">
        <v>1180</v>
      </c>
      <c r="K34" s="196">
        <v>1660.0078780034887</v>
      </c>
      <c r="P34" s="177"/>
    </row>
    <row r="35" spans="1:16" ht="15" customHeight="1">
      <c r="A35" s="194">
        <v>2000</v>
      </c>
      <c r="B35" s="195">
        <v>76.8</v>
      </c>
      <c r="C35" s="195">
        <v>13.728711479999999</v>
      </c>
      <c r="D35" s="195">
        <v>39.265740000000001</v>
      </c>
      <c r="E35" s="195">
        <v>129.79445147999999</v>
      </c>
      <c r="F35" s="195">
        <v>7.8823205343999998</v>
      </c>
      <c r="G35" s="195">
        <v>38.378279999999997</v>
      </c>
      <c r="H35" s="195">
        <v>83.533850945599994</v>
      </c>
      <c r="I35" s="196">
        <v>0.29581590907483657</v>
      </c>
      <c r="J35" s="196">
        <v>1180</v>
      </c>
      <c r="K35" s="196">
        <v>1622.9077555735878</v>
      </c>
      <c r="P35" s="177"/>
    </row>
    <row r="36" spans="1:16" ht="11.1" customHeight="1">
      <c r="A36" s="194">
        <v>2001</v>
      </c>
      <c r="B36" s="195">
        <v>70.58</v>
      </c>
      <c r="C36" s="195">
        <v>11.704605620000001</v>
      </c>
      <c r="D36" s="195">
        <v>38.378279999999997</v>
      </c>
      <c r="E36" s="195">
        <v>120.66288562</v>
      </c>
      <c r="F36" s="195">
        <v>3.3231456323968001</v>
      </c>
      <c r="G36" s="195">
        <v>36.139319999999998</v>
      </c>
      <c r="H36" s="195">
        <v>81.200419987603198</v>
      </c>
      <c r="I36" s="196">
        <v>0.28460516345472836</v>
      </c>
      <c r="J36" s="196">
        <v>1040</v>
      </c>
      <c r="K36" s="196">
        <v>1398.1313436848825</v>
      </c>
      <c r="P36" s="177"/>
    </row>
    <row r="37" spans="1:16" ht="11.1" customHeight="1">
      <c r="A37" s="194">
        <v>2002</v>
      </c>
      <c r="B37" s="195">
        <v>60.1</v>
      </c>
      <c r="C37" s="195">
        <v>14.91787776</v>
      </c>
      <c r="D37" s="195">
        <v>36.139319999999998</v>
      </c>
      <c r="E37" s="195">
        <v>111.15719776</v>
      </c>
      <c r="F37" s="195">
        <v>3.4869454710207997</v>
      </c>
      <c r="G37" s="195">
        <v>27.171860000000002</v>
      </c>
      <c r="H37" s="195">
        <v>80.498392288979218</v>
      </c>
      <c r="I37" s="196">
        <v>0.27940661613294926</v>
      </c>
      <c r="J37" s="196">
        <v>1110</v>
      </c>
      <c r="K37" s="196">
        <v>1470.1986754966888</v>
      </c>
      <c r="P37" s="177"/>
    </row>
    <row r="38" spans="1:16" ht="11.1" customHeight="1">
      <c r="A38" s="194">
        <v>2003</v>
      </c>
      <c r="B38" s="195">
        <v>64.900000000000006</v>
      </c>
      <c r="C38" s="195">
        <v>29.133104898799999</v>
      </c>
      <c r="D38" s="195">
        <v>27.171860000000002</v>
      </c>
      <c r="E38" s="195">
        <v>121.20496489880001</v>
      </c>
      <c r="F38" s="195">
        <v>4.6625883675775999</v>
      </c>
      <c r="G38" s="195">
        <v>29.216460000000005</v>
      </c>
      <c r="H38" s="195">
        <v>87.325916531222404</v>
      </c>
      <c r="I38" s="196">
        <v>0.30027517513216595</v>
      </c>
      <c r="J38" s="196">
        <v>1170</v>
      </c>
      <c r="K38" s="196">
        <v>1519.2437542201214</v>
      </c>
      <c r="P38" s="177"/>
    </row>
    <row r="39" spans="1:16" ht="11.1" customHeight="1">
      <c r="A39" s="194">
        <v>2004</v>
      </c>
      <c r="B39" s="195">
        <v>53.800000000000004</v>
      </c>
      <c r="C39" s="195">
        <v>29.000357998988402</v>
      </c>
      <c r="D39" s="195">
        <v>29.216460000000005</v>
      </c>
      <c r="E39" s="195">
        <v>112.01681799898842</v>
      </c>
      <c r="F39" s="195">
        <v>3.2066294021431996</v>
      </c>
      <c r="G39" s="195">
        <v>29.0214</v>
      </c>
      <c r="H39" s="195">
        <v>79.788788596845222</v>
      </c>
      <c r="I39" s="196">
        <v>0.27188687602107647</v>
      </c>
      <c r="J39" s="196">
        <v>1170</v>
      </c>
      <c r="K39" s="196">
        <v>1479.7202443435481</v>
      </c>
      <c r="P39" s="177"/>
    </row>
    <row r="40" spans="1:16" ht="11.1" customHeight="1">
      <c r="A40" s="194">
        <v>2005</v>
      </c>
      <c r="B40" s="195">
        <v>39</v>
      </c>
      <c r="C40" s="195">
        <v>35.448646598988404</v>
      </c>
      <c r="D40" s="195">
        <v>29.0214</v>
      </c>
      <c r="E40" s="195">
        <v>103.4700465989884</v>
      </c>
      <c r="F40" s="195">
        <v>3.7654539664763993</v>
      </c>
      <c r="G40" s="195">
        <v>25.804279999999999</v>
      </c>
      <c r="H40" s="195">
        <v>73.900312632511998</v>
      </c>
      <c r="I40" s="196">
        <v>0.24950625194695758</v>
      </c>
      <c r="J40" s="196">
        <v>1050</v>
      </c>
      <c r="K40" s="196">
        <v>1287.7589315280179</v>
      </c>
      <c r="P40" s="177"/>
    </row>
    <row r="41" spans="1:16" ht="11.1" customHeight="1">
      <c r="A41" s="194">
        <v>2006</v>
      </c>
      <c r="B41" s="195">
        <v>24.2</v>
      </c>
      <c r="C41" s="195">
        <v>51.786643183982406</v>
      </c>
      <c r="D41" s="195">
        <v>25.804279999999999</v>
      </c>
      <c r="E41" s="195">
        <v>101.79092318398241</v>
      </c>
      <c r="F41" s="195">
        <v>3.0947343108748</v>
      </c>
      <c r="G41" s="195">
        <v>16.069760000000002</v>
      </c>
      <c r="H41" s="195">
        <v>82.626428873107614</v>
      </c>
      <c r="I41" s="196">
        <v>0.27634643016539645</v>
      </c>
      <c r="J41" s="196">
        <v>1150</v>
      </c>
      <c r="K41" s="196">
        <v>1367.8263455248291</v>
      </c>
      <c r="P41" s="177"/>
    </row>
    <row r="42" spans="1:16" ht="11.1" customHeight="1">
      <c r="A42" s="194">
        <v>2007</v>
      </c>
      <c r="B42" s="195">
        <v>19.8</v>
      </c>
      <c r="C42" s="195">
        <v>50.1556081646604</v>
      </c>
      <c r="D42" s="195">
        <v>16.069760000000002</v>
      </c>
      <c r="E42" s="195">
        <v>86.025368164660392</v>
      </c>
      <c r="F42" s="195">
        <v>1.5921753294128003</v>
      </c>
      <c r="G42" s="195">
        <v>13.48868</v>
      </c>
      <c r="H42" s="195">
        <v>70.944512835247593</v>
      </c>
      <c r="I42" s="196">
        <v>0.23491255855217136</v>
      </c>
      <c r="J42" s="196">
        <v>1260</v>
      </c>
      <c r="K42" s="196">
        <v>1459.1439688715952</v>
      </c>
      <c r="P42" s="177"/>
    </row>
    <row r="43" spans="1:16" ht="11.1" customHeight="1">
      <c r="A43" s="194">
        <v>2008</v>
      </c>
      <c r="B43" s="195">
        <v>23.400000000000002</v>
      </c>
      <c r="C43" s="195">
        <v>74.007116649523198</v>
      </c>
      <c r="D43" s="195">
        <v>13.48868</v>
      </c>
      <c r="E43" s="195">
        <v>110.89579664952319</v>
      </c>
      <c r="F43" s="195">
        <v>2.5037008656352002</v>
      </c>
      <c r="G43" s="195">
        <v>17.881160000000001</v>
      </c>
      <c r="H43" s="195">
        <v>90.510935783888002</v>
      </c>
      <c r="I43" s="196">
        <v>0.29695407042011707</v>
      </c>
      <c r="J43" s="196">
        <v>1360</v>
      </c>
      <c r="K43" s="196">
        <v>1545.8585766734486</v>
      </c>
      <c r="P43" s="177"/>
    </row>
    <row r="44" spans="1:16" ht="11.1" customHeight="1">
      <c r="A44" s="194">
        <v>2009</v>
      </c>
      <c r="B44" s="195">
        <v>19.600000000000001</v>
      </c>
      <c r="C44" s="195">
        <v>54.948074146508397</v>
      </c>
      <c r="D44" s="195">
        <v>17.881160000000001</v>
      </c>
      <c r="E44" s="195">
        <v>92.429234146508406</v>
      </c>
      <c r="F44" s="195">
        <v>2.1250613048588001</v>
      </c>
      <c r="G44" s="195">
        <v>20.072040000000001</v>
      </c>
      <c r="H44" s="195">
        <v>70.232132841649602</v>
      </c>
      <c r="I44" s="196">
        <v>0.2284421953432007</v>
      </c>
      <c r="J44" s="196">
        <v>1330</v>
      </c>
      <c r="K44" s="196">
        <v>1501.8575606671409</v>
      </c>
      <c r="P44" s="177"/>
    </row>
    <row r="45" spans="1:16" ht="15" customHeight="1">
      <c r="A45" s="194">
        <v>2010</v>
      </c>
      <c r="B45" s="195">
        <v>12</v>
      </c>
      <c r="C45" s="195">
        <v>52.124598881885191</v>
      </c>
      <c r="D45" s="195">
        <v>20.072040000000001</v>
      </c>
      <c r="E45" s="195">
        <v>84.196638881885207</v>
      </c>
      <c r="F45" s="195">
        <v>1.7298188390471998</v>
      </c>
      <c r="G45" s="195">
        <v>15.754199999999999</v>
      </c>
      <c r="H45" s="195">
        <v>66.712620042838012</v>
      </c>
      <c r="I45" s="196">
        <v>0.21567085117583279</v>
      </c>
      <c r="J45" s="196">
        <v>1360</v>
      </c>
      <c r="K45" s="196">
        <v>1517.5353440676643</v>
      </c>
      <c r="P45" s="177"/>
    </row>
    <row r="46" spans="1:16" ht="11.1" customHeight="1">
      <c r="A46" s="194">
        <v>2011</v>
      </c>
      <c r="B46" s="195">
        <v>17</v>
      </c>
      <c r="C46" s="195">
        <v>64.717119931446391</v>
      </c>
      <c r="D46" s="195">
        <v>15.754199999999999</v>
      </c>
      <c r="E46" s="195">
        <v>97.471319931446402</v>
      </c>
      <c r="F46" s="195">
        <v>1.5041655762407999</v>
      </c>
      <c r="G46" s="195">
        <v>14.331399999999999</v>
      </c>
      <c r="H46" s="195">
        <v>81.635754355205592</v>
      </c>
      <c r="I46" s="196">
        <v>0.26200575132278658</v>
      </c>
      <c r="J46" s="196">
        <v>1510</v>
      </c>
      <c r="K46" s="196">
        <v>1650.8866682701771</v>
      </c>
      <c r="P46" s="177"/>
    </row>
    <row r="47" spans="1:16" ht="11.1" customHeight="1">
      <c r="A47" s="194">
        <v>2012</v>
      </c>
      <c r="B47" s="195">
        <v>14.100000000000001</v>
      </c>
      <c r="C47" s="195">
        <v>64.165899851063998</v>
      </c>
      <c r="D47" s="195">
        <v>14.331399999999999</v>
      </c>
      <c r="E47" s="195">
        <v>92.597299851063994</v>
      </c>
      <c r="F47" s="195">
        <v>3.9833474518991991</v>
      </c>
      <c r="G47" s="195">
        <v>17.10088</v>
      </c>
      <c r="H47" s="195">
        <v>71.513072399164798</v>
      </c>
      <c r="I47" s="196">
        <v>0.22783990623646824</v>
      </c>
      <c r="J47" s="196">
        <v>1570</v>
      </c>
      <c r="K47" s="196">
        <v>1684.9832574911993</v>
      </c>
      <c r="P47" s="177"/>
    </row>
    <row r="48" spans="1:16" ht="11.1" customHeight="1">
      <c r="A48" s="194">
        <v>2013</v>
      </c>
      <c r="B48" s="195">
        <v>14.200000000000001</v>
      </c>
      <c r="C48" s="195">
        <v>58.885935834475191</v>
      </c>
      <c r="D48" s="195">
        <v>17.10088</v>
      </c>
      <c r="E48" s="195">
        <v>90.186815834475198</v>
      </c>
      <c r="F48" s="195">
        <v>1.6436649790836</v>
      </c>
      <c r="G48" s="195">
        <v>19.892559999999996</v>
      </c>
      <c r="H48" s="195">
        <v>68.650590855391584</v>
      </c>
      <c r="I48" s="196">
        <v>0.21720902541133441</v>
      </c>
      <c r="J48" s="196">
        <v>1570</v>
      </c>
      <c r="K48" s="196">
        <v>1656.3627539932056</v>
      </c>
      <c r="P48" s="177"/>
    </row>
    <row r="49" spans="1:17" ht="11.1" customHeight="1">
      <c r="A49" s="194">
        <v>2014</v>
      </c>
      <c r="B49" s="195">
        <v>17.5</v>
      </c>
      <c r="C49" s="195">
        <v>45.691361326142399</v>
      </c>
      <c r="D49" s="195">
        <v>19.892559999999996</v>
      </c>
      <c r="E49" s="195">
        <v>83.083921326142402</v>
      </c>
      <c r="F49" s="195">
        <v>2.0411131672051996</v>
      </c>
      <c r="G49" s="195">
        <v>27.169759999999997</v>
      </c>
      <c r="H49" s="195">
        <v>53.873048158937209</v>
      </c>
      <c r="I49" s="196">
        <v>0.16920648810879158</v>
      </c>
      <c r="J49" s="196">
        <v>1530</v>
      </c>
      <c r="K49" s="196">
        <v>1586.5444439835744</v>
      </c>
      <c r="P49" s="177"/>
    </row>
    <row r="50" spans="1:17" ht="11.1" customHeight="1">
      <c r="A50" s="194">
        <v>2015</v>
      </c>
      <c r="B50" s="195">
        <v>15.5</v>
      </c>
      <c r="C50" s="195">
        <v>43.398784042926394</v>
      </c>
      <c r="D50" s="195">
        <v>27.169759999999997</v>
      </c>
      <c r="E50" s="195">
        <v>86.068544042926391</v>
      </c>
      <c r="F50" s="195">
        <v>2.9745228638575996</v>
      </c>
      <c r="G50" s="195">
        <v>24.10772</v>
      </c>
      <c r="H50" s="195">
        <v>58.986301179068789</v>
      </c>
      <c r="I50" s="196">
        <v>0.18383199409473289</v>
      </c>
      <c r="J50" s="196">
        <v>1650</v>
      </c>
      <c r="K50" s="196">
        <v>1696.187176824943</v>
      </c>
      <c r="P50" s="177"/>
    </row>
    <row r="51" spans="1:17" ht="11.1" customHeight="1">
      <c r="A51" s="194">
        <v>2016</v>
      </c>
      <c r="B51" s="195">
        <v>18.324000000000002</v>
      </c>
      <c r="C51" s="195">
        <v>62.948504189639195</v>
      </c>
      <c r="D51" s="195">
        <v>24.10772</v>
      </c>
      <c r="E51" s="195">
        <v>105.38022418963919</v>
      </c>
      <c r="F51" s="195">
        <v>4.8846828817423988</v>
      </c>
      <c r="G51" s="195">
        <v>23.308617754838711</v>
      </c>
      <c r="H51" s="195">
        <v>77.186923553058094</v>
      </c>
      <c r="I51" s="196">
        <v>0.23884974030192677</v>
      </c>
      <c r="J51" s="196">
        <v>1680</v>
      </c>
      <c r="K51" s="196">
        <v>1710.6549364613879</v>
      </c>
      <c r="O51" s="175"/>
      <c r="P51" s="177"/>
    </row>
    <row r="52" spans="1:17" ht="11.1" customHeight="1">
      <c r="A52" s="194">
        <v>2017</v>
      </c>
      <c r="B52" s="195">
        <v>18.614000000000001</v>
      </c>
      <c r="C52" s="195">
        <v>51.574406640663796</v>
      </c>
      <c r="D52" s="195">
        <v>23.308617754838711</v>
      </c>
      <c r="E52" s="195">
        <v>93.497024395502507</v>
      </c>
      <c r="F52" s="195">
        <v>5.8752001933829714</v>
      </c>
      <c r="G52" s="195">
        <v>21.013812722580646</v>
      </c>
      <c r="H52" s="195">
        <v>66.608011479538902</v>
      </c>
      <c r="I52" s="196">
        <v>0.20481788569399806</v>
      </c>
      <c r="J52" s="196">
        <v>1570</v>
      </c>
      <c r="K52" s="196">
        <v>1570</v>
      </c>
      <c r="O52" s="175"/>
      <c r="P52" s="177"/>
    </row>
    <row r="53" spans="1:17" ht="11.1" customHeight="1">
      <c r="A53" s="194">
        <v>2018</v>
      </c>
      <c r="B53" s="195">
        <v>15.704000000000001</v>
      </c>
      <c r="C53" s="195">
        <v>39.155635924948392</v>
      </c>
      <c r="D53" s="195">
        <v>21.013812722580646</v>
      </c>
      <c r="E53" s="195">
        <v>75.873448647529045</v>
      </c>
      <c r="F53" s="195">
        <v>11.912353979965999</v>
      </c>
      <c r="G53" s="195">
        <v>16.789242529032258</v>
      </c>
      <c r="H53" s="195">
        <v>47.171852138530781</v>
      </c>
      <c r="I53" s="196">
        <v>0.14418260265638413</v>
      </c>
      <c r="J53" s="196">
        <v>1580</v>
      </c>
      <c r="K53" s="196">
        <v>1544.6280183791182</v>
      </c>
      <c r="P53" s="177"/>
    </row>
    <row r="54" spans="1:17" ht="11.1" customHeight="1">
      <c r="A54" s="194">
        <v>2019</v>
      </c>
      <c r="B54" s="195">
        <v>14.445961290322581</v>
      </c>
      <c r="C54" s="195">
        <v>36.792771820401597</v>
      </c>
      <c r="D54" s="195">
        <v>16.789242529032258</v>
      </c>
      <c r="E54" s="195">
        <v>68.027975639756434</v>
      </c>
      <c r="F54" s="195">
        <v>3.1780222530231996</v>
      </c>
      <c r="G54" s="195">
        <v>12.731735819354839</v>
      </c>
      <c r="H54" s="195">
        <v>52.118217567378395</v>
      </c>
      <c r="I54" s="196">
        <v>0.15866674546911153</v>
      </c>
      <c r="J54" s="196">
        <v>1600</v>
      </c>
      <c r="K54" s="196">
        <v>1538.7278567444366</v>
      </c>
      <c r="P54" s="177"/>
      <c r="Q54" s="175"/>
    </row>
    <row r="55" spans="1:17" ht="13.35" customHeight="1">
      <c r="A55" s="194">
        <v>2020</v>
      </c>
      <c r="B55" s="195">
        <v>15.064</v>
      </c>
      <c r="C55" s="195">
        <v>41.283301126925302</v>
      </c>
      <c r="D55" s="195">
        <v>12.739415819354839</v>
      </c>
      <c r="E55" s="195">
        <v>69.086716946280148</v>
      </c>
      <c r="F55" s="195">
        <v>8.8702373011939812</v>
      </c>
      <c r="G55" s="195">
        <v>10.162559999999999</v>
      </c>
      <c r="H55" s="195">
        <v>50.053919645086168</v>
      </c>
      <c r="I55" s="196">
        <v>0.15162617361762798</v>
      </c>
      <c r="J55" s="196">
        <v>1460</v>
      </c>
      <c r="K55" s="196">
        <v>1385.4621370278992</v>
      </c>
      <c r="P55" s="177"/>
    </row>
    <row r="56" spans="1:17" s="5" customFormat="1" ht="11.45" customHeight="1">
      <c r="A56" s="194">
        <v>2021</v>
      </c>
      <c r="B56" s="195">
        <v>14.496</v>
      </c>
      <c r="C56" s="195">
        <v>37.430520446418399</v>
      </c>
      <c r="D56" s="195">
        <v>10.162559999999999</v>
      </c>
      <c r="E56" s="195">
        <v>62.0890804464184</v>
      </c>
      <c r="F56" s="195">
        <v>5.6473804882196861</v>
      </c>
      <c r="G56" s="195">
        <v>10.465920000000001</v>
      </c>
      <c r="H56" s="195">
        <v>45.975779958198714</v>
      </c>
      <c r="I56" s="196">
        <v>0.13833559588517247</v>
      </c>
      <c r="J56" s="196">
        <v>1480</v>
      </c>
      <c r="K56" s="196">
        <v>1343.3418351138662</v>
      </c>
      <c r="L56" s="3"/>
      <c r="M56" s="3"/>
      <c r="P56" s="177"/>
    </row>
    <row r="57" spans="1:17" s="5" customFormat="1" ht="12">
      <c r="A57" s="194">
        <v>2022</v>
      </c>
      <c r="B57" s="195">
        <v>22.468</v>
      </c>
      <c r="C57" s="195">
        <v>29.027810409837102</v>
      </c>
      <c r="D57" s="195">
        <v>10.465920000000001</v>
      </c>
      <c r="E57" s="195">
        <v>61.961730409837102</v>
      </c>
      <c r="F57" s="195">
        <v>4.5033085983232173</v>
      </c>
      <c r="G57" s="195">
        <v>14.72256</v>
      </c>
      <c r="H57" s="195">
        <v>42.735861811513885</v>
      </c>
      <c r="I57" s="196">
        <v>0.12784947407153779</v>
      </c>
      <c r="J57" s="196">
        <v>1620</v>
      </c>
      <c r="K57" s="196">
        <v>1372.3928771115366</v>
      </c>
      <c r="L57" s="3"/>
      <c r="M57" s="3"/>
      <c r="P57" s="177"/>
    </row>
    <row r="58" spans="1:17" s="5" customFormat="1" ht="12">
      <c r="A58" s="194">
        <v>2023</v>
      </c>
      <c r="B58" s="195">
        <v>14.958</v>
      </c>
      <c r="C58" s="195">
        <v>19.353230169647169</v>
      </c>
      <c r="D58" s="195">
        <v>14.72256</v>
      </c>
      <c r="E58" s="195">
        <v>49.033790169647169</v>
      </c>
      <c r="F58" s="195">
        <v>7.1512570635353399</v>
      </c>
      <c r="G58" s="195">
        <v>9.4118399999999998</v>
      </c>
      <c r="H58" s="195">
        <v>32.470693106111831</v>
      </c>
      <c r="I58" s="196">
        <v>9.6337434561440574E-2</v>
      </c>
      <c r="J58" s="196">
        <v>1470</v>
      </c>
      <c r="K58" s="196">
        <v>1202.2376341271918</v>
      </c>
      <c r="L58" s="3"/>
      <c r="M58" s="3"/>
      <c r="P58" s="177"/>
    </row>
    <row r="59" spans="1:17" s="5" customFormat="1" ht="12">
      <c r="A59" s="194">
        <v>2024</v>
      </c>
      <c r="B59" s="195">
        <v>13.964</v>
      </c>
      <c r="C59" s="195">
        <v>10.2487510535002</v>
      </c>
      <c r="D59" s="195">
        <v>9.4118399999999998</v>
      </c>
      <c r="E59" s="195">
        <v>33.624591053500197</v>
      </c>
      <c r="F59" s="195">
        <v>4.4654990117121862</v>
      </c>
      <c r="G59" s="195">
        <v>8.016</v>
      </c>
      <c r="H59" s="195">
        <v>21.143092041788009</v>
      </c>
      <c r="I59" s="196">
        <v>6.2120535590472488E-2</v>
      </c>
      <c r="J59" s="196">
        <v>1440</v>
      </c>
      <c r="K59" s="196">
        <v>1149.8750309428176</v>
      </c>
      <c r="L59" s="3"/>
      <c r="M59" s="3"/>
    </row>
    <row r="60" spans="1:17" s="5" customFormat="1" ht="12">
      <c r="A60" s="4" t="s">
        <v>935</v>
      </c>
      <c r="B60" s="4"/>
      <c r="L60" s="3"/>
      <c r="M60" s="3"/>
    </row>
    <row r="61" spans="1:17">
      <c r="A61" s="5" t="s">
        <v>936</v>
      </c>
      <c r="B61" s="4"/>
      <c r="C61" s="5"/>
      <c r="D61" s="5"/>
      <c r="E61" s="5"/>
      <c r="F61" s="5"/>
      <c r="G61" s="5"/>
      <c r="H61" s="5"/>
      <c r="I61" s="5"/>
      <c r="J61" s="5"/>
      <c r="K61" s="5"/>
    </row>
    <row r="62" spans="1:17">
      <c r="A62" s="4" t="s">
        <v>937</v>
      </c>
      <c r="B62" s="4"/>
      <c r="C62" s="5"/>
      <c r="D62" s="5"/>
      <c r="E62" s="5"/>
      <c r="F62" s="5"/>
      <c r="G62" s="5"/>
      <c r="H62" s="5"/>
      <c r="I62" s="5"/>
      <c r="J62" s="5"/>
      <c r="K62" s="5"/>
    </row>
    <row r="63" spans="1:17">
      <c r="A63" s="4" t="s">
        <v>938</v>
      </c>
      <c r="B63" s="5"/>
      <c r="C63" s="5"/>
      <c r="D63" s="5"/>
      <c r="E63" s="5"/>
      <c r="F63" s="5"/>
      <c r="G63" s="5"/>
      <c r="H63" s="5"/>
      <c r="I63" s="5"/>
      <c r="J63" s="5"/>
      <c r="K63" s="5"/>
    </row>
    <row r="64" spans="1:17">
      <c r="A64" s="6" t="s">
        <v>44</v>
      </c>
    </row>
    <row r="68" spans="1:11" customFormat="1">
      <c r="A68" s="26"/>
      <c r="B68" s="26"/>
      <c r="C68" s="26"/>
      <c r="D68" s="26"/>
      <c r="E68" s="26"/>
      <c r="F68" s="26"/>
      <c r="G68" s="26"/>
      <c r="H68" s="26"/>
      <c r="I68" s="26"/>
      <c r="J68" s="26"/>
      <c r="K68" s="26"/>
    </row>
    <row r="69" spans="1:11" customFormat="1">
      <c r="A69" s="26"/>
      <c r="B69" s="26"/>
      <c r="C69" s="26"/>
      <c r="D69" s="26"/>
      <c r="E69" s="26"/>
      <c r="F69" s="26"/>
      <c r="G69" s="26"/>
      <c r="H69" s="26"/>
      <c r="I69" s="26"/>
      <c r="J69" s="26"/>
      <c r="K69" s="26"/>
    </row>
    <row r="70" spans="1:11" customFormat="1">
      <c r="A70" s="26"/>
    </row>
    <row r="71" spans="1:11" customFormat="1" ht="12"/>
    <row r="72" spans="1:11" customFormat="1" ht="12">
      <c r="B72" s="229"/>
      <c r="C72" s="229"/>
      <c r="D72" s="229"/>
      <c r="E72" s="229"/>
      <c r="F72" s="229"/>
      <c r="G72" s="229"/>
      <c r="H72" s="229"/>
      <c r="I72" s="229"/>
      <c r="J72" s="229"/>
      <c r="K72" s="229"/>
    </row>
    <row r="73" spans="1:11" customFormat="1" ht="12">
      <c r="B73" s="229"/>
      <c r="C73" s="229"/>
      <c r="D73" s="229"/>
      <c r="E73" s="229"/>
      <c r="F73" s="229"/>
      <c r="G73" s="229"/>
      <c r="H73" s="229"/>
      <c r="I73" s="229"/>
      <c r="J73" s="229"/>
      <c r="K73" s="229"/>
    </row>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 r="A88"/>
      <c r="B88"/>
      <c r="C88"/>
      <c r="D88"/>
      <c r="E88"/>
      <c r="F88"/>
      <c r="G88"/>
      <c r="H88"/>
      <c r="I88"/>
      <c r="J88"/>
      <c r="K88"/>
    </row>
    <row r="89" spans="1:11">
      <c r="A89"/>
      <c r="B89"/>
      <c r="C89"/>
      <c r="D89"/>
      <c r="E89"/>
      <c r="F89"/>
      <c r="G89"/>
      <c r="H89"/>
      <c r="I89"/>
      <c r="J89"/>
      <c r="K89"/>
    </row>
    <row r="90" spans="1:11">
      <c r="A90"/>
    </row>
  </sheetData>
  <conditionalFormatting sqref="A5:A59">
    <cfRule type="expression" dxfId="147" priority="2">
      <formula>MOD(ROW(),2)=1</formula>
    </cfRule>
  </conditionalFormatting>
  <conditionalFormatting sqref="B5:K59">
    <cfRule type="expression" dxfId="146" priority="1">
      <formula>MOD(ROW(),2)=1</formula>
    </cfRule>
  </conditionalFormatting>
  <pageMargins left="0.25" right="0.25" top="0.75" bottom="0.75" header="0.3" footer="0.3"/>
  <pageSetup scale="59" orientation="portrait"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7758-3926-4B84-8E95-45CA85F9D884}">
  <sheetPr>
    <pageSetUpPr fitToPage="1"/>
  </sheetPr>
  <dimension ref="A1:N59"/>
  <sheetViews>
    <sheetView showGridLines="0" zoomScaleNormal="100" workbookViewId="0"/>
  </sheetViews>
  <sheetFormatPr defaultColWidth="9.7109375" defaultRowHeight="14.25"/>
  <cols>
    <col min="1" max="1" width="11.5703125" style="26" customWidth="1"/>
    <col min="2" max="7" width="17.28515625" style="26" customWidth="1"/>
    <col min="8" max="9" width="21.140625" style="26" customWidth="1"/>
    <col min="10" max="10" width="21.28515625" style="26" customWidth="1"/>
    <col min="11" max="13" width="3" style="26" customWidth="1"/>
    <col min="14" max="16384" width="9.7109375" style="26"/>
  </cols>
  <sheetData>
    <row r="1" spans="1:14">
      <c r="A1" s="36" t="s">
        <v>939</v>
      </c>
      <c r="N1" s="16" t="str">
        <f>HYPERLINK("#'"&amp;"Index'!A1","INDEX")</f>
        <v>INDEX</v>
      </c>
    </row>
    <row r="2" spans="1:14">
      <c r="A2" s="163"/>
      <c r="B2" s="164" t="s">
        <v>847</v>
      </c>
      <c r="C2" s="164"/>
      <c r="D2" s="164"/>
      <c r="E2" s="164"/>
      <c r="F2" s="164" t="s">
        <v>940</v>
      </c>
      <c r="G2" s="164"/>
      <c r="H2" s="164"/>
      <c r="I2" s="164"/>
      <c r="J2" s="164" t="s">
        <v>655</v>
      </c>
    </row>
    <row r="3" spans="1:14">
      <c r="A3" s="165"/>
      <c r="B3" s="228" t="s">
        <v>941</v>
      </c>
      <c r="C3" s="166"/>
      <c r="D3" s="166"/>
      <c r="E3" s="166"/>
      <c r="F3" s="166"/>
      <c r="G3" s="166"/>
      <c r="H3" s="166"/>
      <c r="I3" s="169" t="s">
        <v>628</v>
      </c>
      <c r="J3" s="166" t="s">
        <v>933</v>
      </c>
    </row>
    <row r="4" spans="1:14" ht="39" customHeight="1">
      <c r="A4" s="27" t="s">
        <v>277</v>
      </c>
      <c r="B4" s="27" t="s">
        <v>659</v>
      </c>
      <c r="C4" s="27" t="s">
        <v>660</v>
      </c>
      <c r="D4" s="27" t="s">
        <v>688</v>
      </c>
      <c r="E4" s="27" t="s">
        <v>634</v>
      </c>
      <c r="F4" s="27" t="s">
        <v>661</v>
      </c>
      <c r="G4" s="37" t="s">
        <v>934</v>
      </c>
      <c r="H4" s="37" t="s">
        <v>662</v>
      </c>
      <c r="I4" s="27" t="s">
        <v>34</v>
      </c>
      <c r="J4" s="37" t="s">
        <v>663</v>
      </c>
    </row>
    <row r="5" spans="1:14" ht="15" customHeight="1">
      <c r="A5" s="194">
        <v>1970</v>
      </c>
      <c r="B5" s="195">
        <v>129.80000000000001</v>
      </c>
      <c r="C5" s="195">
        <v>3.1</v>
      </c>
      <c r="D5" s="195">
        <v>54.9</v>
      </c>
      <c r="E5" s="195">
        <v>187.8</v>
      </c>
      <c r="F5" s="195">
        <v>8.9083400000000008</v>
      </c>
      <c r="G5" s="195">
        <v>56.906149779735749</v>
      </c>
      <c r="H5" s="195">
        <v>121.98551022026425</v>
      </c>
      <c r="I5" s="196">
        <v>0.59490036781042976</v>
      </c>
      <c r="J5" s="196">
        <v>381</v>
      </c>
    </row>
    <row r="6" spans="1:14" ht="11.1" customHeight="1">
      <c r="A6" s="194">
        <v>1971</v>
      </c>
      <c r="B6" s="195">
        <v>134.4</v>
      </c>
      <c r="C6" s="195">
        <v>6.6</v>
      </c>
      <c r="D6" s="195">
        <v>56.906149779735749</v>
      </c>
      <c r="E6" s="195">
        <v>197.90614977973576</v>
      </c>
      <c r="F6" s="195">
        <v>8.9083400000000008</v>
      </c>
      <c r="G6" s="195">
        <v>58.372573078311071</v>
      </c>
      <c r="H6" s="195">
        <v>130.62523670142468</v>
      </c>
      <c r="I6" s="196">
        <v>0.62903114547952999</v>
      </c>
      <c r="J6" s="196">
        <v>419</v>
      </c>
    </row>
    <row r="7" spans="1:14" ht="11.1" customHeight="1">
      <c r="A7" s="194">
        <v>1972</v>
      </c>
      <c r="B7" s="195">
        <v>123.4</v>
      </c>
      <c r="C7" s="195">
        <v>12</v>
      </c>
      <c r="D7" s="195">
        <v>58.372573078311071</v>
      </c>
      <c r="E7" s="195">
        <v>193.77257307831107</v>
      </c>
      <c r="F7" s="195">
        <v>5.33596</v>
      </c>
      <c r="G7" s="195">
        <v>59.870904896163026</v>
      </c>
      <c r="H7" s="195">
        <v>128.56570818214806</v>
      </c>
      <c r="I7" s="196">
        <v>0.61252100174442614</v>
      </c>
      <c r="J7" s="196">
        <v>457</v>
      </c>
    </row>
    <row r="8" spans="1:14" ht="11.1" customHeight="1">
      <c r="A8" s="194">
        <v>1973</v>
      </c>
      <c r="B8" s="195">
        <v>123.6</v>
      </c>
      <c r="C8" s="195">
        <v>15.3</v>
      </c>
      <c r="D8" s="195">
        <v>59.870904896163026</v>
      </c>
      <c r="E8" s="195">
        <v>198.77090489616302</v>
      </c>
      <c r="F8" s="195">
        <v>4.5481800000000003</v>
      </c>
      <c r="G8" s="195">
        <v>57.554621374475097</v>
      </c>
      <c r="H8" s="195">
        <v>136.66810352168793</v>
      </c>
      <c r="I8" s="196">
        <v>0.64493770213482171</v>
      </c>
      <c r="J8" s="196">
        <v>486</v>
      </c>
    </row>
    <row r="9" spans="1:14" ht="11.1" customHeight="1">
      <c r="A9" s="194">
        <v>1974</v>
      </c>
      <c r="B9" s="195">
        <v>149.4</v>
      </c>
      <c r="C9" s="195">
        <v>10.8</v>
      </c>
      <c r="D9" s="195">
        <v>57.554621374475097</v>
      </c>
      <c r="E9" s="195">
        <v>217.75462137447511</v>
      </c>
      <c r="F9" s="195">
        <v>4.8230700000000004</v>
      </c>
      <c r="G9" s="195">
        <v>100.28419874136007</v>
      </c>
      <c r="H9" s="195">
        <v>112.64735263311503</v>
      </c>
      <c r="I9" s="196">
        <v>0.52674886900930085</v>
      </c>
      <c r="J9" s="196">
        <v>532</v>
      </c>
    </row>
    <row r="10" spans="1:14" ht="11.1" customHeight="1">
      <c r="A10" s="194">
        <v>1975</v>
      </c>
      <c r="B10" s="195">
        <v>86.4</v>
      </c>
      <c r="C10" s="195">
        <v>9.8000000000000007</v>
      </c>
      <c r="D10" s="195">
        <v>100.28419874136007</v>
      </c>
      <c r="E10" s="195">
        <v>196.48419874136007</v>
      </c>
      <c r="F10" s="195">
        <v>6.0892299999999997</v>
      </c>
      <c r="G10" s="195">
        <v>64.27530598298199</v>
      </c>
      <c r="H10" s="195">
        <v>126.1196627583781</v>
      </c>
      <c r="I10" s="196">
        <v>0.58396032262541198</v>
      </c>
      <c r="J10" s="196">
        <v>516</v>
      </c>
    </row>
    <row r="11" spans="1:14" ht="11.1" customHeight="1">
      <c r="A11" s="194">
        <v>1976</v>
      </c>
      <c r="B11" s="195">
        <v>82.5</v>
      </c>
      <c r="C11" s="195">
        <v>7.4</v>
      </c>
      <c r="D11" s="195">
        <v>64.27530598298199</v>
      </c>
      <c r="E11" s="195">
        <v>154.175305982982</v>
      </c>
      <c r="F11" s="195">
        <v>3.4283899999999998</v>
      </c>
      <c r="G11" s="195">
        <v>34.515251811781866</v>
      </c>
      <c r="H11" s="195">
        <v>116.23166417120012</v>
      </c>
      <c r="I11" s="196">
        <v>0.53308718403559119</v>
      </c>
      <c r="J11" s="196">
        <v>560</v>
      </c>
    </row>
    <row r="12" spans="1:14" ht="11.1" customHeight="1">
      <c r="A12" s="194">
        <v>1977</v>
      </c>
      <c r="B12" s="195">
        <v>96.9</v>
      </c>
      <c r="C12" s="195">
        <v>12.9</v>
      </c>
      <c r="D12" s="195">
        <v>34.515251811781866</v>
      </c>
      <c r="E12" s="195">
        <v>144.31525181178188</v>
      </c>
      <c r="F12" s="195">
        <v>3.2237100000000001</v>
      </c>
      <c r="G12" s="195">
        <v>41.684561648290419</v>
      </c>
      <c r="H12" s="195">
        <v>99.406980163491454</v>
      </c>
      <c r="I12" s="196">
        <v>0.45135956921113635</v>
      </c>
      <c r="J12" s="196">
        <v>650</v>
      </c>
    </row>
    <row r="13" spans="1:14" ht="11.1" customHeight="1">
      <c r="A13" s="194">
        <v>1978</v>
      </c>
      <c r="B13" s="195">
        <v>86.46</v>
      </c>
      <c r="C13" s="195">
        <v>7</v>
      </c>
      <c r="D13" s="195">
        <v>41.684561648290419</v>
      </c>
      <c r="E13" s="195">
        <v>135.14456164829042</v>
      </c>
      <c r="F13" s="195">
        <v>4.1233500000000003</v>
      </c>
      <c r="G13" s="195">
        <v>46.635117843813482</v>
      </c>
      <c r="H13" s="195">
        <v>84.386093804476957</v>
      </c>
      <c r="I13" s="196">
        <v>0.37911851115069278</v>
      </c>
      <c r="J13" s="196">
        <v>755</v>
      </c>
    </row>
    <row r="14" spans="1:14" ht="11.1" customHeight="1">
      <c r="A14" s="194">
        <v>1979</v>
      </c>
      <c r="B14" s="195">
        <v>78.86</v>
      </c>
      <c r="C14" s="195">
        <v>6.3</v>
      </c>
      <c r="D14" s="195">
        <v>46.635117843813482</v>
      </c>
      <c r="E14" s="195">
        <v>131.79511784381347</v>
      </c>
      <c r="F14" s="195">
        <v>5.0202999999999998</v>
      </c>
      <c r="G14" s="195">
        <v>54.375896301717006</v>
      </c>
      <c r="H14" s="195">
        <v>72.39892154209646</v>
      </c>
      <c r="I14" s="196">
        <v>0.32169434823530452</v>
      </c>
      <c r="J14" s="196">
        <v>893</v>
      </c>
    </row>
    <row r="15" spans="1:14" ht="15" customHeight="1">
      <c r="A15" s="194">
        <v>1980</v>
      </c>
      <c r="B15" s="195">
        <v>69.08</v>
      </c>
      <c r="C15" s="195">
        <v>9.8000000000000007</v>
      </c>
      <c r="D15" s="195">
        <v>54.375896301717006</v>
      </c>
      <c r="E15" s="195">
        <v>133.255896301717</v>
      </c>
      <c r="F15" s="195">
        <v>5.5070800000000002</v>
      </c>
      <c r="G15" s="195">
        <v>44.779378635168932</v>
      </c>
      <c r="H15" s="195">
        <v>82.96943766654806</v>
      </c>
      <c r="I15" s="196">
        <v>0.36433888825407751</v>
      </c>
      <c r="J15" s="196">
        <v>816</v>
      </c>
    </row>
    <row r="16" spans="1:14" ht="11.1" customHeight="1">
      <c r="A16" s="194">
        <v>1981</v>
      </c>
      <c r="B16" s="195">
        <v>69.900000000000006</v>
      </c>
      <c r="C16" s="195">
        <v>5</v>
      </c>
      <c r="D16" s="195">
        <v>44.779378635168932</v>
      </c>
      <c r="E16" s="195">
        <v>119.67937863516894</v>
      </c>
      <c r="F16" s="195">
        <v>6.0109399999999997</v>
      </c>
      <c r="G16" s="195">
        <v>26.842374004278973</v>
      </c>
      <c r="H16" s="195">
        <v>86.82606463088996</v>
      </c>
      <c r="I16" s="196">
        <v>0.37756044211270345</v>
      </c>
      <c r="J16" s="196">
        <v>941</v>
      </c>
    </row>
    <row r="17" spans="1:10" ht="11.1" customHeight="1">
      <c r="A17" s="194">
        <v>1982</v>
      </c>
      <c r="B17" s="195">
        <v>68.900000000000006</v>
      </c>
      <c r="C17" s="195">
        <v>5.6</v>
      </c>
      <c r="D17" s="195">
        <v>26.842374004278973</v>
      </c>
      <c r="E17" s="195">
        <v>101.34237400427898</v>
      </c>
      <c r="F17" s="195">
        <v>3.2879</v>
      </c>
      <c r="G17" s="195">
        <v>31.910781078107803</v>
      </c>
      <c r="H17" s="195">
        <v>66.143692926171184</v>
      </c>
      <c r="I17" s="196">
        <v>0.28487128071291878</v>
      </c>
      <c r="J17" s="196" t="s">
        <v>273</v>
      </c>
    </row>
    <row r="18" spans="1:10" ht="11.1" customHeight="1">
      <c r="A18" s="194">
        <v>1983</v>
      </c>
      <c r="B18" s="195">
        <v>67.900000000000006</v>
      </c>
      <c r="C18" s="195">
        <v>3.6</v>
      </c>
      <c r="D18" s="195">
        <v>31.910781078107803</v>
      </c>
      <c r="E18" s="195">
        <v>103.4107810781078</v>
      </c>
      <c r="F18" s="195">
        <v>2.8730000000000002</v>
      </c>
      <c r="G18" s="195">
        <v>31.219615535504087</v>
      </c>
      <c r="H18" s="195">
        <v>69.318165542603708</v>
      </c>
      <c r="I18" s="196">
        <v>0.29584334032958348</v>
      </c>
      <c r="J18" s="196" t="s">
        <v>273</v>
      </c>
    </row>
    <row r="19" spans="1:10" ht="11.1" customHeight="1">
      <c r="A19" s="194">
        <v>1984</v>
      </c>
      <c r="B19" s="195">
        <v>66.94</v>
      </c>
      <c r="C19" s="195">
        <v>8.0289999999999999</v>
      </c>
      <c r="D19" s="195">
        <v>31.219615535504087</v>
      </c>
      <c r="E19" s="195">
        <v>106.18861553550408</v>
      </c>
      <c r="F19" s="195">
        <v>2.593</v>
      </c>
      <c r="G19" s="195">
        <v>28.440355191256824</v>
      </c>
      <c r="H19" s="195">
        <v>75.155260344247253</v>
      </c>
      <c r="I19" s="196">
        <v>0.31798559896528528</v>
      </c>
      <c r="J19" s="196">
        <v>927</v>
      </c>
    </row>
    <row r="20" spans="1:10" ht="11.1" customHeight="1">
      <c r="A20" s="194">
        <v>1985</v>
      </c>
      <c r="B20" s="195">
        <v>67.66</v>
      </c>
      <c r="C20" s="195">
        <v>6.4039999999999999</v>
      </c>
      <c r="D20" s="195">
        <v>28.440355191256824</v>
      </c>
      <c r="E20" s="195">
        <v>102.50435519125682</v>
      </c>
      <c r="F20" s="195">
        <v>1.915</v>
      </c>
      <c r="G20" s="195">
        <v>31.350371327090734</v>
      </c>
      <c r="H20" s="195">
        <v>69.238983864166073</v>
      </c>
      <c r="I20" s="196">
        <v>0.29035159672308031</v>
      </c>
      <c r="J20" s="196">
        <v>951</v>
      </c>
    </row>
    <row r="21" spans="1:10" ht="11.1" customHeight="1">
      <c r="A21" s="194">
        <v>1986</v>
      </c>
      <c r="B21" s="195">
        <v>58.66</v>
      </c>
      <c r="C21" s="195">
        <v>6.2</v>
      </c>
      <c r="D21" s="195">
        <v>31.350371327090734</v>
      </c>
      <c r="E21" s="195">
        <v>96.210371327090741</v>
      </c>
      <c r="F21" s="195">
        <v>1.708</v>
      </c>
      <c r="G21" s="195">
        <v>24.167919999999999</v>
      </c>
      <c r="H21" s="195">
        <v>70.334451327090747</v>
      </c>
      <c r="I21" s="196">
        <v>0.29226743843612013</v>
      </c>
      <c r="J21" s="196">
        <v>925</v>
      </c>
    </row>
    <row r="22" spans="1:10" ht="11.1" customHeight="1">
      <c r="A22" s="194">
        <v>1987</v>
      </c>
      <c r="B22" s="195">
        <v>66.3</v>
      </c>
      <c r="C22" s="195">
        <v>7.226</v>
      </c>
      <c r="D22" s="195">
        <v>24.167919999999999</v>
      </c>
      <c r="E22" s="195">
        <v>97.693919999999991</v>
      </c>
      <c r="F22" s="195">
        <v>3.238</v>
      </c>
      <c r="G22" s="195">
        <v>30.299099999999999</v>
      </c>
      <c r="H22" s="195">
        <v>64.156819999999996</v>
      </c>
      <c r="I22" s="196">
        <v>0.2642329615657073</v>
      </c>
      <c r="J22" s="196">
        <v>944</v>
      </c>
    </row>
    <row r="23" spans="1:10" ht="11.1" customHeight="1">
      <c r="A23" s="194">
        <v>1988</v>
      </c>
      <c r="B23" s="195">
        <v>65.86</v>
      </c>
      <c r="C23" s="195">
        <v>6.7089999999999996</v>
      </c>
      <c r="D23" s="195">
        <v>30.299099999999999</v>
      </c>
      <c r="E23" s="195">
        <v>102.8681</v>
      </c>
      <c r="F23" s="195">
        <v>4.3869999999999996</v>
      </c>
      <c r="G23" s="195">
        <v>17.321180000000002</v>
      </c>
      <c r="H23" s="195">
        <v>81.15992</v>
      </c>
      <c r="I23" s="196">
        <v>0.33123658788430382</v>
      </c>
      <c r="J23" s="196">
        <v>997</v>
      </c>
    </row>
    <row r="24" spans="1:10" ht="11.1" customHeight="1">
      <c r="A24" s="194">
        <v>1989</v>
      </c>
      <c r="B24" s="195">
        <v>77.66</v>
      </c>
      <c r="C24" s="195">
        <v>4.0921569399999997</v>
      </c>
      <c r="D24" s="195">
        <v>17.321180000000002</v>
      </c>
      <c r="E24" s="195">
        <v>99.07333693999999</v>
      </c>
      <c r="F24" s="195">
        <v>3.7650000000000001</v>
      </c>
      <c r="G24" s="195">
        <v>20.424579999999999</v>
      </c>
      <c r="H24" s="195">
        <v>74.883756939999984</v>
      </c>
      <c r="I24" s="196">
        <v>0.30275390730243945</v>
      </c>
      <c r="J24" s="196">
        <v>937</v>
      </c>
    </row>
    <row r="25" spans="1:10" ht="15" customHeight="1">
      <c r="A25" s="194">
        <v>1990</v>
      </c>
      <c r="B25" s="195">
        <v>76.739999999999995</v>
      </c>
      <c r="C25" s="195">
        <v>2.3581416599999998</v>
      </c>
      <c r="D25" s="195">
        <v>20.424579999999999</v>
      </c>
      <c r="E25" s="195">
        <v>99.522721660000002</v>
      </c>
      <c r="F25" s="195">
        <v>4.6522711399999999</v>
      </c>
      <c r="G25" s="195">
        <v>20.18262</v>
      </c>
      <c r="H25" s="195">
        <v>74.687830520000006</v>
      </c>
      <c r="I25" s="196">
        <v>0.29859366462507797</v>
      </c>
      <c r="J25" s="196">
        <v>991</v>
      </c>
    </row>
    <row r="26" spans="1:10" ht="11.1" customHeight="1">
      <c r="A26" s="194">
        <v>1991</v>
      </c>
      <c r="B26" s="195">
        <v>70.8</v>
      </c>
      <c r="C26" s="195">
        <v>2.1603320799999999</v>
      </c>
      <c r="D26" s="195">
        <v>20.18262</v>
      </c>
      <c r="E26" s="195">
        <v>93.142952080000001</v>
      </c>
      <c r="F26" s="195">
        <v>3.8093889999999999</v>
      </c>
      <c r="G26" s="195">
        <v>18.6204</v>
      </c>
      <c r="H26" s="195">
        <v>70.713163080000001</v>
      </c>
      <c r="I26" s="196">
        <v>0.27895509177768224</v>
      </c>
      <c r="J26" s="196">
        <v>951</v>
      </c>
    </row>
    <row r="27" spans="1:10" ht="11.1" customHeight="1">
      <c r="A27" s="194">
        <v>1992</v>
      </c>
      <c r="B27" s="195">
        <v>77.34</v>
      </c>
      <c r="C27" s="195">
        <v>1.9600519999999999</v>
      </c>
      <c r="D27" s="195">
        <v>18.6204</v>
      </c>
      <c r="E27" s="195">
        <v>97.920452000000012</v>
      </c>
      <c r="F27" s="195">
        <v>3.9039999999999999</v>
      </c>
      <c r="G27" s="195">
        <v>20.340420000000002</v>
      </c>
      <c r="H27" s="195">
        <v>73.676032000000021</v>
      </c>
      <c r="I27" s="196">
        <v>0.28679545649178267</v>
      </c>
      <c r="J27" s="196">
        <v>936</v>
      </c>
    </row>
    <row r="28" spans="1:10" ht="11.1" customHeight="1">
      <c r="A28" s="194">
        <v>1993</v>
      </c>
      <c r="B28" s="195">
        <v>70.8</v>
      </c>
      <c r="C28" s="195">
        <v>4.0873184199999999</v>
      </c>
      <c r="D28" s="195">
        <v>20.340420000000002</v>
      </c>
      <c r="E28" s="195">
        <v>95.227738420000009</v>
      </c>
      <c r="F28" s="195">
        <v>3.9783516799999998</v>
      </c>
      <c r="G28" s="195">
        <v>18.6204</v>
      </c>
      <c r="H28" s="195">
        <v>72.628986740000002</v>
      </c>
      <c r="I28" s="196">
        <v>0.27906855484044496</v>
      </c>
      <c r="J28" s="196">
        <v>991</v>
      </c>
    </row>
    <row r="29" spans="1:10" ht="11.1" customHeight="1">
      <c r="A29" s="194">
        <v>1994</v>
      </c>
      <c r="B29" s="195">
        <v>67.72</v>
      </c>
      <c r="C29" s="195">
        <v>2.2412071</v>
      </c>
      <c r="D29" s="195">
        <v>18.6204</v>
      </c>
      <c r="E29" s="195">
        <v>88.581607099999999</v>
      </c>
      <c r="F29" s="195">
        <v>5.6571863600000007</v>
      </c>
      <c r="G29" s="195">
        <v>17.810359999999999</v>
      </c>
      <c r="H29" s="195">
        <v>65.114060739999999</v>
      </c>
      <c r="I29" s="196">
        <v>0.24717221921073812</v>
      </c>
      <c r="J29" s="196">
        <v>1040</v>
      </c>
    </row>
    <row r="30" spans="1:10" ht="11.1" customHeight="1">
      <c r="A30" s="194">
        <v>1995</v>
      </c>
      <c r="B30" s="195">
        <v>75.099999999999994</v>
      </c>
      <c r="C30" s="195">
        <v>1.82603256</v>
      </c>
      <c r="D30" s="195">
        <v>17.810359999999999</v>
      </c>
      <c r="E30" s="195">
        <v>94.736392559999999</v>
      </c>
      <c r="F30" s="195">
        <v>5.5950529800000002</v>
      </c>
      <c r="G30" s="195">
        <v>19.751300000000001</v>
      </c>
      <c r="H30" s="195">
        <v>69.390039579999993</v>
      </c>
      <c r="I30" s="196">
        <v>0.26031970490364159</v>
      </c>
      <c r="J30" s="196">
        <v>1120</v>
      </c>
    </row>
    <row r="31" spans="1:10" ht="11.1" customHeight="1">
      <c r="A31" s="194">
        <v>1996</v>
      </c>
      <c r="B31" s="195">
        <v>70.06</v>
      </c>
      <c r="C31" s="195">
        <v>3.0475721999999998</v>
      </c>
      <c r="D31" s="195">
        <v>19.751300000000001</v>
      </c>
      <c r="E31" s="195">
        <v>92.858872200000008</v>
      </c>
      <c r="F31" s="195">
        <v>8.7370251200000002</v>
      </c>
      <c r="G31" s="195">
        <v>18.425780000000003</v>
      </c>
      <c r="H31" s="195">
        <v>65.696067080000006</v>
      </c>
      <c r="I31" s="196">
        <v>0.24361923068080266</v>
      </c>
      <c r="J31" s="196">
        <v>1220</v>
      </c>
    </row>
    <row r="32" spans="1:10" ht="11.1" customHeight="1">
      <c r="A32" s="194">
        <v>1997</v>
      </c>
      <c r="B32" s="195">
        <v>56.82</v>
      </c>
      <c r="C32" s="195">
        <v>2.5687331800000002</v>
      </c>
      <c r="D32" s="195">
        <v>18.425780000000003</v>
      </c>
      <c r="E32" s="195">
        <v>77.814513180000006</v>
      </c>
      <c r="F32" s="195">
        <v>10.913472179999999</v>
      </c>
      <c r="G32" s="195">
        <v>14.943660000000001</v>
      </c>
      <c r="H32" s="195">
        <v>51.957381000000005</v>
      </c>
      <c r="I32" s="196">
        <v>0.19038144530104945</v>
      </c>
      <c r="J32" s="196">
        <v>1210</v>
      </c>
    </row>
    <row r="33" spans="1:10" ht="11.1" customHeight="1">
      <c r="A33" s="194">
        <v>1998</v>
      </c>
      <c r="B33" s="195">
        <v>57.98</v>
      </c>
      <c r="C33" s="195">
        <v>3.2367661400000003</v>
      </c>
      <c r="D33" s="195">
        <v>14.943660000000001</v>
      </c>
      <c r="E33" s="195">
        <v>76.160426139999998</v>
      </c>
      <c r="F33" s="195">
        <v>8.4585369400000001</v>
      </c>
      <c r="G33" s="195">
        <v>15.24874</v>
      </c>
      <c r="H33" s="195">
        <v>52.453149199999999</v>
      </c>
      <c r="I33" s="196">
        <v>0.18996848849211379</v>
      </c>
      <c r="J33" s="196">
        <v>1190</v>
      </c>
    </row>
    <row r="34" spans="1:10" ht="11.1" customHeight="1">
      <c r="A34" s="194">
        <v>1999</v>
      </c>
      <c r="B34" s="195">
        <v>61.14</v>
      </c>
      <c r="C34" s="195">
        <v>2.5990172400000002</v>
      </c>
      <c r="D34" s="195">
        <v>15.24874</v>
      </c>
      <c r="E34" s="195">
        <v>78.987757240000008</v>
      </c>
      <c r="F34" s="195">
        <v>3.9320795199999998</v>
      </c>
      <c r="G34" s="195">
        <v>16.079820000000002</v>
      </c>
      <c r="H34" s="195">
        <v>58.975857720000008</v>
      </c>
      <c r="I34" s="196">
        <v>0.21115973332855942</v>
      </c>
      <c r="J34" s="196">
        <v>1170</v>
      </c>
    </row>
    <row r="35" spans="1:10" ht="15" customHeight="1">
      <c r="A35" s="194">
        <v>2000</v>
      </c>
      <c r="B35" s="195">
        <v>63</v>
      </c>
      <c r="C35" s="195">
        <v>4.4558084400000002</v>
      </c>
      <c r="D35" s="195">
        <v>16.079820000000002</v>
      </c>
      <c r="E35" s="195">
        <v>83.535628439999996</v>
      </c>
      <c r="F35" s="195">
        <v>4.7007893200000002</v>
      </c>
      <c r="G35" s="195">
        <v>16.568999999999999</v>
      </c>
      <c r="H35" s="195">
        <v>62.265839119999995</v>
      </c>
      <c r="I35" s="196">
        <v>0.22050013970486682</v>
      </c>
      <c r="J35" s="196">
        <v>1170</v>
      </c>
    </row>
    <row r="36" spans="1:10" ht="11.1" customHeight="1">
      <c r="A36" s="194">
        <v>2001</v>
      </c>
      <c r="B36" s="195">
        <v>59.4</v>
      </c>
      <c r="C36" s="195">
        <v>3.4480872199999997</v>
      </c>
      <c r="D36" s="195">
        <v>16.568999999999999</v>
      </c>
      <c r="E36" s="195">
        <v>79.417087219999999</v>
      </c>
      <c r="F36" s="195">
        <v>1.6447405599999998</v>
      </c>
      <c r="G36" s="195">
        <v>15.622200000000001</v>
      </c>
      <c r="H36" s="195">
        <v>62.150146659999997</v>
      </c>
      <c r="I36" s="196">
        <v>0.21783449705808283</v>
      </c>
      <c r="J36" s="196">
        <v>1060</v>
      </c>
    </row>
    <row r="37" spans="1:10" ht="11.1" customHeight="1">
      <c r="A37" s="194">
        <v>2002</v>
      </c>
      <c r="B37" s="195">
        <v>52.300000000000004</v>
      </c>
      <c r="C37" s="195">
        <v>4.6771871999999997</v>
      </c>
      <c r="D37" s="195">
        <v>15.622200000000001</v>
      </c>
      <c r="E37" s="195">
        <v>72.59938720000001</v>
      </c>
      <c r="F37" s="195">
        <v>1.6082833000000001</v>
      </c>
      <c r="G37" s="195">
        <v>13.754900000000001</v>
      </c>
      <c r="H37" s="195">
        <v>57.236203900000014</v>
      </c>
      <c r="I37" s="196">
        <v>0.19866451487111197</v>
      </c>
      <c r="J37" s="196">
        <v>1120</v>
      </c>
    </row>
    <row r="38" spans="1:10" ht="11.1" customHeight="1">
      <c r="A38" s="194">
        <v>2003</v>
      </c>
      <c r="B38" s="195">
        <v>57.300000000000004</v>
      </c>
      <c r="C38" s="195">
        <v>12.639273858800001</v>
      </c>
      <c r="D38" s="195">
        <v>13.754900000000001</v>
      </c>
      <c r="E38" s="195">
        <v>83.694173858800013</v>
      </c>
      <c r="F38" s="195">
        <v>1.72817636</v>
      </c>
      <c r="G38" s="195">
        <v>15.069900000000002</v>
      </c>
      <c r="H38" s="195">
        <v>66.896097498800003</v>
      </c>
      <c r="I38" s="196">
        <v>0.2300260700376234</v>
      </c>
      <c r="J38" s="196">
        <v>1160</v>
      </c>
    </row>
    <row r="39" spans="1:10" ht="11.1" customHeight="1">
      <c r="A39" s="194">
        <v>2004</v>
      </c>
      <c r="B39" s="195">
        <v>42.6</v>
      </c>
      <c r="C39" s="195">
        <v>14.812314478988403</v>
      </c>
      <c r="D39" s="195">
        <v>15.069900000000002</v>
      </c>
      <c r="E39" s="195">
        <v>72.482214478988411</v>
      </c>
      <c r="F39" s="195">
        <v>1.3594767183799998</v>
      </c>
      <c r="G39" s="195">
        <v>11.203800000000001</v>
      </c>
      <c r="H39" s="195">
        <v>59.918937760608415</v>
      </c>
      <c r="I39" s="196">
        <v>0.20417872095475423</v>
      </c>
      <c r="J39" s="196">
        <v>1160</v>
      </c>
    </row>
    <row r="40" spans="1:10" ht="11.1" customHeight="1">
      <c r="A40" s="194">
        <v>2005</v>
      </c>
      <c r="B40" s="195">
        <v>32.200000000000003</v>
      </c>
      <c r="C40" s="195">
        <v>22.612260038988403</v>
      </c>
      <c r="D40" s="195">
        <v>11.203800000000001</v>
      </c>
      <c r="E40" s="195">
        <v>66.0160600389884</v>
      </c>
      <c r="F40" s="195">
        <v>1.0445606404859997</v>
      </c>
      <c r="G40" s="195">
        <v>8.4686000000000003</v>
      </c>
      <c r="H40" s="195">
        <v>56.5028993985024</v>
      </c>
      <c r="I40" s="196">
        <v>0.19076815984746029</v>
      </c>
      <c r="J40" s="196">
        <v>1070</v>
      </c>
    </row>
    <row r="41" spans="1:10" ht="11.1" customHeight="1">
      <c r="A41" s="194">
        <v>2006</v>
      </c>
      <c r="B41" s="195">
        <v>16</v>
      </c>
      <c r="C41" s="195">
        <v>32.866055023982405</v>
      </c>
      <c r="D41" s="195">
        <v>8.4686000000000003</v>
      </c>
      <c r="E41" s="195">
        <v>57.334655023982407</v>
      </c>
      <c r="F41" s="195">
        <v>0.9432043823884001</v>
      </c>
      <c r="G41" s="195">
        <v>4.2080000000000002</v>
      </c>
      <c r="H41" s="195">
        <v>52.183450641594007</v>
      </c>
      <c r="I41" s="196">
        <v>0.17452902776015017</v>
      </c>
      <c r="J41" s="196">
        <v>1150</v>
      </c>
    </row>
    <row r="42" spans="1:10" ht="11.1" customHeight="1">
      <c r="A42" s="194">
        <v>2007</v>
      </c>
      <c r="B42" s="195">
        <v>11.8</v>
      </c>
      <c r="C42" s="195">
        <v>31.100698724660401</v>
      </c>
      <c r="D42" s="195">
        <v>4.2080000000000002</v>
      </c>
      <c r="E42" s="195">
        <v>47.1086987246604</v>
      </c>
      <c r="F42" s="195">
        <v>0.69897194908640015</v>
      </c>
      <c r="G42" s="195">
        <v>3.1034000000000002</v>
      </c>
      <c r="H42" s="195">
        <v>43.306326775574</v>
      </c>
      <c r="I42" s="196">
        <v>0.14339657314965884</v>
      </c>
      <c r="J42" s="196">
        <v>1250</v>
      </c>
    </row>
    <row r="43" spans="1:10" ht="11.1" customHeight="1">
      <c r="A43" s="194">
        <v>2008</v>
      </c>
      <c r="B43" s="195">
        <v>14.200000000000001</v>
      </c>
      <c r="C43" s="195">
        <v>49.7491501533312</v>
      </c>
      <c r="D43" s="195">
        <v>3.1034000000000002</v>
      </c>
      <c r="E43" s="195">
        <v>67.052550153331197</v>
      </c>
      <c r="F43" s="195">
        <v>0.43380607568320007</v>
      </c>
      <c r="G43" s="195">
        <v>3.7346000000000004</v>
      </c>
      <c r="H43" s="195">
        <v>62.884144077648003</v>
      </c>
      <c r="I43" s="196">
        <v>0.20631432419757181</v>
      </c>
      <c r="J43" s="196">
        <v>1350</v>
      </c>
    </row>
    <row r="44" spans="1:10" ht="11.1" customHeight="1">
      <c r="A44" s="194">
        <v>2009</v>
      </c>
      <c r="B44" s="195">
        <v>10.200000000000001</v>
      </c>
      <c r="C44" s="195">
        <v>38.333765758450795</v>
      </c>
      <c r="D44" s="195">
        <v>3.7346000000000004</v>
      </c>
      <c r="E44" s="195">
        <v>52.268365758450798</v>
      </c>
      <c r="F44" s="195">
        <v>0.69902843145079996</v>
      </c>
      <c r="G44" s="195">
        <v>2.6826000000000003</v>
      </c>
      <c r="H44" s="195">
        <v>48.886737326999999</v>
      </c>
      <c r="I44" s="196">
        <v>0.15901259361332487</v>
      </c>
      <c r="J44" s="196">
        <v>1360</v>
      </c>
    </row>
    <row r="45" spans="1:10" ht="15" customHeight="1">
      <c r="A45" s="194">
        <v>2010</v>
      </c>
      <c r="B45" s="195">
        <v>4.2</v>
      </c>
      <c r="C45" s="195">
        <v>28.069247193129996</v>
      </c>
      <c r="D45" s="195">
        <v>2.6826000000000003</v>
      </c>
      <c r="E45" s="195">
        <v>34.95184719313</v>
      </c>
      <c r="F45" s="195">
        <v>0.64126848976079986</v>
      </c>
      <c r="G45" s="195">
        <v>1.1046</v>
      </c>
      <c r="H45" s="195">
        <v>33.205978703369205</v>
      </c>
      <c r="I45" s="196">
        <v>0.10734942933561263</v>
      </c>
      <c r="J45" s="196">
        <v>1280</v>
      </c>
    </row>
    <row r="46" spans="1:10" ht="11.1" customHeight="1">
      <c r="A46" s="194">
        <v>2011</v>
      </c>
      <c r="B46" s="195">
        <v>6.2</v>
      </c>
      <c r="C46" s="195">
        <v>36.246981771510399</v>
      </c>
      <c r="D46" s="195">
        <v>1.1046</v>
      </c>
      <c r="E46" s="195">
        <v>43.551581771510399</v>
      </c>
      <c r="F46" s="195">
        <v>0.23311078678799996</v>
      </c>
      <c r="G46" s="195">
        <v>1.6306</v>
      </c>
      <c r="H46" s="195">
        <v>41.687870984722402</v>
      </c>
      <c r="I46" s="196">
        <v>0.1337950760015621</v>
      </c>
      <c r="J46" s="196">
        <v>1620</v>
      </c>
    </row>
    <row r="47" spans="1:10" ht="11.1" customHeight="1">
      <c r="A47" s="194">
        <v>2012</v>
      </c>
      <c r="B47" s="195">
        <v>4.4000000000000004</v>
      </c>
      <c r="C47" s="195">
        <v>37.554994987012797</v>
      </c>
      <c r="D47" s="195">
        <v>1.6306</v>
      </c>
      <c r="E47" s="195">
        <v>43.585594987012797</v>
      </c>
      <c r="F47" s="195">
        <v>0.71822974571039988</v>
      </c>
      <c r="G47" s="195">
        <v>1.1572000000000002</v>
      </c>
      <c r="H47" s="195">
        <v>41.710165241302391</v>
      </c>
      <c r="I47" s="196">
        <v>0.13288815343636282</v>
      </c>
      <c r="J47" s="196">
        <v>1720</v>
      </c>
    </row>
    <row r="48" spans="1:10" ht="11.1" customHeight="1">
      <c r="A48" s="194">
        <v>2013</v>
      </c>
      <c r="B48" s="195">
        <v>4.4000000000000004</v>
      </c>
      <c r="C48" s="195">
        <v>30.699907935787195</v>
      </c>
      <c r="D48" s="195">
        <v>1.1572000000000002</v>
      </c>
      <c r="E48" s="195">
        <v>36.257107935787197</v>
      </c>
      <c r="F48" s="195">
        <v>0.26476511757959997</v>
      </c>
      <c r="G48" s="195">
        <v>1.1572000000000002</v>
      </c>
      <c r="H48" s="195">
        <v>34.835142818207594</v>
      </c>
      <c r="I48" s="196">
        <v>0.11021765912468134</v>
      </c>
      <c r="J48" s="196">
        <v>1720</v>
      </c>
    </row>
    <row r="49" spans="1:12" ht="11.1" customHeight="1">
      <c r="A49" s="194">
        <v>2014</v>
      </c>
      <c r="B49" s="195">
        <v>4</v>
      </c>
      <c r="C49" s="195">
        <v>18.405343263384001</v>
      </c>
      <c r="D49" s="195">
        <v>1.1572000000000002</v>
      </c>
      <c r="E49" s="195">
        <v>23.562543263384001</v>
      </c>
      <c r="F49" s="195">
        <v>0.23033777165959998</v>
      </c>
      <c r="G49" s="195">
        <v>1.052</v>
      </c>
      <c r="H49" s="195">
        <v>22.280205491724402</v>
      </c>
      <c r="I49" s="196">
        <v>6.9978504176609974E-2</v>
      </c>
      <c r="J49" s="196">
        <v>1680</v>
      </c>
    </row>
    <row r="50" spans="1:12" ht="11.1" customHeight="1">
      <c r="A50" s="194">
        <v>2015</v>
      </c>
      <c r="B50" s="195">
        <v>4.6000000000000005</v>
      </c>
      <c r="C50" s="195">
        <v>16.554808868910399</v>
      </c>
      <c r="D50" s="195">
        <v>1.052</v>
      </c>
      <c r="E50" s="195">
        <v>22.2068088689104</v>
      </c>
      <c r="F50" s="195">
        <v>0.314633666072</v>
      </c>
      <c r="G50" s="195">
        <v>1.2098000000000002</v>
      </c>
      <c r="H50" s="195">
        <v>20.682375202838397</v>
      </c>
      <c r="I50" s="196">
        <v>6.4482767476463587E-2</v>
      </c>
      <c r="J50" s="196">
        <v>1620</v>
      </c>
    </row>
    <row r="51" spans="1:12" ht="11.1" customHeight="1">
      <c r="A51" s="194">
        <v>2016</v>
      </c>
      <c r="B51" s="195">
        <v>5.4380903225806456</v>
      </c>
      <c r="C51" s="195">
        <v>20.321230443104799</v>
      </c>
      <c r="D51" s="195">
        <v>1.2098000000000002</v>
      </c>
      <c r="E51" s="195">
        <v>26.969120765685446</v>
      </c>
      <c r="F51" s="195">
        <v>0.19075977203359998</v>
      </c>
      <c r="G51" s="195">
        <v>1.4302177548387098</v>
      </c>
      <c r="H51" s="195">
        <v>25.348143238813133</v>
      </c>
      <c r="I51" s="196">
        <v>7.8459893972313802E-2</v>
      </c>
      <c r="J51" s="196">
        <v>1649</v>
      </c>
    </row>
    <row r="52" spans="1:12" ht="11.1" customHeight="1">
      <c r="A52" s="194">
        <v>2017</v>
      </c>
      <c r="B52" s="195">
        <v>5.5241548387096771</v>
      </c>
      <c r="C52" s="195">
        <v>16.730202748190798</v>
      </c>
      <c r="D52" s="195">
        <v>1.4302177548387098</v>
      </c>
      <c r="E52" s="195">
        <v>23.684575341739187</v>
      </c>
      <c r="F52" s="195">
        <v>0.41166229920199993</v>
      </c>
      <c r="G52" s="195">
        <v>1.4528527225806451</v>
      </c>
      <c r="H52" s="195">
        <v>21.820060319956543</v>
      </c>
      <c r="I52" s="196">
        <v>6.7108268567312765E-2</v>
      </c>
      <c r="J52" s="196">
        <v>1541</v>
      </c>
    </row>
    <row r="53" spans="1:12" ht="11.25" customHeight="1">
      <c r="A53" s="194">
        <v>2018</v>
      </c>
      <c r="B53" s="195">
        <v>4.6605419354838702</v>
      </c>
      <c r="C53" s="195">
        <v>14.304500368122797</v>
      </c>
      <c r="D53" s="195">
        <v>1.4528527225806451</v>
      </c>
      <c r="E53" s="195">
        <v>20.41789502618731</v>
      </c>
      <c r="F53" s="195">
        <v>0.19236548496439998</v>
      </c>
      <c r="G53" s="195">
        <v>1.225722529032258</v>
      </c>
      <c r="H53" s="195">
        <v>18.999807012190651</v>
      </c>
      <c r="I53" s="196">
        <v>5.8073649873693269E-2</v>
      </c>
      <c r="J53" s="196">
        <v>1551</v>
      </c>
    </row>
    <row r="54" spans="1:12" ht="11.25" customHeight="1">
      <c r="A54" s="194">
        <v>2019</v>
      </c>
      <c r="B54" s="195">
        <v>4.6219612903225809</v>
      </c>
      <c r="C54" s="195">
        <v>15.064771820401598</v>
      </c>
      <c r="D54" s="195">
        <v>1.225722529032258</v>
      </c>
      <c r="E54" s="195">
        <v>20.912455639756434</v>
      </c>
      <c r="F54" s="195">
        <v>0.12723593953839998</v>
      </c>
      <c r="G54" s="195">
        <v>1.2155758193548387</v>
      </c>
      <c r="H54" s="195">
        <v>19.569643880863193</v>
      </c>
      <c r="I54" s="196">
        <v>5.957708934600206E-2</v>
      </c>
      <c r="J54" s="196">
        <v>1581</v>
      </c>
      <c r="L54" s="174"/>
    </row>
    <row r="55" spans="1:12" s="5" customFormat="1" ht="13.7" customHeight="1">
      <c r="A55" s="4" t="s">
        <v>942</v>
      </c>
      <c r="B55" s="4"/>
    </row>
    <row r="56" spans="1:12" s="5" customFormat="1" ht="11.25">
      <c r="A56" s="5" t="s">
        <v>943</v>
      </c>
      <c r="B56" s="4"/>
    </row>
    <row r="57" spans="1:12" s="5" customFormat="1" ht="11.25">
      <c r="A57" s="4" t="s">
        <v>944</v>
      </c>
      <c r="B57" s="4"/>
    </row>
    <row r="58" spans="1:12" s="5" customFormat="1" ht="11.25">
      <c r="A58" s="6" t="s">
        <v>44</v>
      </c>
      <c r="B58" s="4"/>
    </row>
    <row r="59" spans="1:12" s="5" customFormat="1" ht="11.25"/>
  </sheetData>
  <conditionalFormatting sqref="A5:A54">
    <cfRule type="expression" dxfId="145" priority="2">
      <formula>MOD(ROW(),2)=1</formula>
    </cfRule>
  </conditionalFormatting>
  <conditionalFormatting sqref="B5:J54">
    <cfRule type="expression" dxfId="144" priority="1">
      <formula>MOD(ROW(),2)=1</formula>
    </cfRule>
  </conditionalFormatting>
  <pageMargins left="0.25" right="0.25" top="0.75" bottom="0.75" header="0.3" footer="0.3"/>
  <pageSetup scale="58" orientation="portrait"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15BB-D9F0-4DAE-A4CF-792C646EAC06}">
  <sheetPr>
    <pageSetUpPr fitToPage="1"/>
  </sheetPr>
  <dimension ref="A1:N59"/>
  <sheetViews>
    <sheetView showGridLines="0" zoomScaleNormal="100" workbookViewId="0"/>
  </sheetViews>
  <sheetFormatPr defaultColWidth="9.7109375" defaultRowHeight="14.25"/>
  <cols>
    <col min="1" max="1" width="11.5703125" style="26" customWidth="1"/>
    <col min="2" max="7" width="17.28515625" style="26" customWidth="1"/>
    <col min="8" max="9" width="21.28515625" style="26" customWidth="1"/>
    <col min="10" max="10" width="26.140625" style="26" bestFit="1" customWidth="1"/>
    <col min="11" max="13" width="2.7109375" style="26" customWidth="1"/>
    <col min="14" max="16384" width="9.7109375" style="26"/>
  </cols>
  <sheetData>
    <row r="1" spans="1:14">
      <c r="A1" s="36" t="s">
        <v>945</v>
      </c>
      <c r="N1" s="16" t="str">
        <f>HYPERLINK("#'"&amp;"Index'!A1","INDEX")</f>
        <v>INDEX</v>
      </c>
    </row>
    <row r="2" spans="1:14">
      <c r="A2" s="163"/>
      <c r="B2" s="164" t="s">
        <v>946</v>
      </c>
      <c r="C2" s="164"/>
      <c r="D2" s="164"/>
      <c r="E2" s="164"/>
      <c r="F2" s="164" t="s">
        <v>947</v>
      </c>
      <c r="G2" s="164"/>
      <c r="H2" s="164"/>
      <c r="I2" s="163"/>
      <c r="J2" s="164" t="s">
        <v>655</v>
      </c>
    </row>
    <row r="3" spans="1:14" ht="18.75" customHeight="1">
      <c r="A3" s="165"/>
      <c r="B3" s="228" t="s">
        <v>948</v>
      </c>
      <c r="C3" s="166"/>
      <c r="D3" s="166"/>
      <c r="E3" s="166"/>
      <c r="F3" s="166"/>
      <c r="G3" s="166"/>
      <c r="H3" s="166"/>
      <c r="I3" s="169" t="s">
        <v>628</v>
      </c>
      <c r="J3" s="166" t="s">
        <v>933</v>
      </c>
    </row>
    <row r="4" spans="1:14" ht="40.5" customHeight="1">
      <c r="A4" s="27" t="s">
        <v>277</v>
      </c>
      <c r="B4" s="27" t="s">
        <v>659</v>
      </c>
      <c r="C4" s="27" t="s">
        <v>660</v>
      </c>
      <c r="D4" s="27" t="s">
        <v>688</v>
      </c>
      <c r="E4" s="27" t="s">
        <v>634</v>
      </c>
      <c r="F4" s="27" t="s">
        <v>661</v>
      </c>
      <c r="G4" s="37" t="s">
        <v>934</v>
      </c>
      <c r="H4" s="37" t="s">
        <v>662</v>
      </c>
      <c r="I4" s="27" t="s">
        <v>34</v>
      </c>
      <c r="J4" s="37" t="s">
        <v>663</v>
      </c>
    </row>
    <row r="5" spans="1:14" ht="15" customHeight="1">
      <c r="A5" s="194">
        <v>1970</v>
      </c>
      <c r="B5" s="195">
        <v>51.3</v>
      </c>
      <c r="C5" s="195">
        <v>0</v>
      </c>
      <c r="D5" s="195">
        <v>25.18272</v>
      </c>
      <c r="E5" s="195">
        <v>76.48272</v>
      </c>
      <c r="F5" s="195">
        <v>0.28992000000000001</v>
      </c>
      <c r="G5" s="195">
        <v>15.778559999999999</v>
      </c>
      <c r="H5" s="195">
        <v>60.414240000000007</v>
      </c>
      <c r="I5" s="196">
        <v>0.29462887462692394</v>
      </c>
      <c r="J5" s="196">
        <v>354</v>
      </c>
    </row>
    <row r="6" spans="1:14" ht="11.1" customHeight="1">
      <c r="A6" s="194">
        <v>1971</v>
      </c>
      <c r="B6" s="195">
        <v>61.4</v>
      </c>
      <c r="C6" s="195">
        <v>0</v>
      </c>
      <c r="D6" s="195">
        <v>15.778559999999999</v>
      </c>
      <c r="E6" s="195">
        <v>77.178560000000004</v>
      </c>
      <c r="F6" s="195">
        <v>0.24</v>
      </c>
      <c r="G6" s="195">
        <v>20.876159999999999</v>
      </c>
      <c r="H6" s="195">
        <v>56.062400000000011</v>
      </c>
      <c r="I6" s="196">
        <v>0.2699707696678722</v>
      </c>
      <c r="J6" s="196">
        <v>376</v>
      </c>
    </row>
    <row r="7" spans="1:14" ht="11.1" customHeight="1">
      <c r="A7" s="194">
        <v>1972</v>
      </c>
      <c r="B7" s="195">
        <v>73.5</v>
      </c>
      <c r="C7" s="195">
        <v>0</v>
      </c>
      <c r="D7" s="195">
        <v>20.876159999999999</v>
      </c>
      <c r="E7" s="195">
        <v>94.376159999999999</v>
      </c>
      <c r="F7" s="195">
        <v>0.34943999999999997</v>
      </c>
      <c r="G7" s="195">
        <v>41.571840000000002</v>
      </c>
      <c r="H7" s="195">
        <v>52.454879999999996</v>
      </c>
      <c r="I7" s="196">
        <v>0.24990890726836146</v>
      </c>
      <c r="J7" s="196">
        <v>410</v>
      </c>
    </row>
    <row r="8" spans="1:14" ht="11.1" customHeight="1">
      <c r="A8" s="194">
        <v>1973</v>
      </c>
      <c r="B8" s="195">
        <v>44.9</v>
      </c>
      <c r="C8" s="195">
        <v>0</v>
      </c>
      <c r="D8" s="195">
        <v>41.571840000000002</v>
      </c>
      <c r="E8" s="195">
        <v>86.47184</v>
      </c>
      <c r="F8" s="195">
        <v>0.35136000000000001</v>
      </c>
      <c r="G8" s="195">
        <v>33.684480000000001</v>
      </c>
      <c r="H8" s="195">
        <v>52.436</v>
      </c>
      <c r="I8" s="196">
        <v>0.24744583760010194</v>
      </c>
      <c r="J8" s="196">
        <v>427</v>
      </c>
    </row>
    <row r="9" spans="1:14" ht="11.1" customHeight="1">
      <c r="A9" s="194">
        <v>1974</v>
      </c>
      <c r="B9" s="195">
        <v>28.6</v>
      </c>
      <c r="C9" s="195">
        <v>0</v>
      </c>
      <c r="D9" s="195">
        <v>33.684480000000001</v>
      </c>
      <c r="E9" s="195">
        <v>62.284480000000002</v>
      </c>
      <c r="F9" s="195">
        <v>0.38207999999999998</v>
      </c>
      <c r="G9" s="195">
        <v>22.494720000000001</v>
      </c>
      <c r="H9" s="195">
        <v>39.407679999999999</v>
      </c>
      <c r="I9" s="196">
        <v>0.18427375686215827</v>
      </c>
      <c r="J9" s="196">
        <v>493</v>
      </c>
    </row>
    <row r="10" spans="1:14" ht="11.1" customHeight="1">
      <c r="A10" s="194">
        <v>1975</v>
      </c>
      <c r="B10" s="195">
        <v>40.299999999999997</v>
      </c>
      <c r="C10" s="195">
        <v>0</v>
      </c>
      <c r="D10" s="195">
        <v>22.494720000000001</v>
      </c>
      <c r="E10" s="195">
        <v>62.794719999999998</v>
      </c>
      <c r="F10" s="195">
        <v>0.52224000000000004</v>
      </c>
      <c r="G10" s="195">
        <v>17.585280000000001</v>
      </c>
      <c r="H10" s="195">
        <v>44.687200000000004</v>
      </c>
      <c r="I10" s="196">
        <v>0.20691104906631849</v>
      </c>
      <c r="J10" s="196">
        <v>469</v>
      </c>
    </row>
    <row r="11" spans="1:14" ht="11.1" customHeight="1">
      <c r="A11" s="194">
        <v>1976</v>
      </c>
      <c r="B11" s="195">
        <v>55.8</v>
      </c>
      <c r="C11" s="195">
        <v>0</v>
      </c>
      <c r="D11" s="195">
        <v>17.585280000000001</v>
      </c>
      <c r="E11" s="195">
        <v>73.385279999999995</v>
      </c>
      <c r="F11" s="195">
        <v>1.0751999999999999</v>
      </c>
      <c r="G11" s="195">
        <v>15.663360000000001</v>
      </c>
      <c r="H11" s="195">
        <v>56.646720000000002</v>
      </c>
      <c r="I11" s="196">
        <v>0.25980562753686337</v>
      </c>
      <c r="J11" s="196">
        <v>501</v>
      </c>
    </row>
    <row r="12" spans="1:14" ht="11.1" customHeight="1">
      <c r="A12" s="194">
        <v>1977</v>
      </c>
      <c r="B12" s="195">
        <v>49.8</v>
      </c>
      <c r="C12" s="195">
        <v>0</v>
      </c>
      <c r="D12" s="195">
        <v>15.663360000000001</v>
      </c>
      <c r="E12" s="195">
        <v>65.463359999999994</v>
      </c>
      <c r="F12" s="195">
        <v>0.98880000000000001</v>
      </c>
      <c r="G12" s="195">
        <v>19.105920000000001</v>
      </c>
      <c r="H12" s="195">
        <v>45.368639999999999</v>
      </c>
      <c r="I12" s="196">
        <v>0.20599730292999877</v>
      </c>
      <c r="J12" s="196">
        <v>614</v>
      </c>
    </row>
    <row r="13" spans="1:14" ht="11.1" customHeight="1">
      <c r="A13" s="194">
        <v>1978</v>
      </c>
      <c r="B13" s="195">
        <v>29.54</v>
      </c>
      <c r="C13" s="195">
        <v>0.98995200000000005</v>
      </c>
      <c r="D13" s="195">
        <v>19.105920000000001</v>
      </c>
      <c r="E13" s="195">
        <v>49.635871999999999</v>
      </c>
      <c r="F13" s="195">
        <v>0</v>
      </c>
      <c r="G13" s="195">
        <v>9.8630399999999998</v>
      </c>
      <c r="H13" s="195">
        <v>39.772832000000001</v>
      </c>
      <c r="I13" s="196">
        <v>0.17868603904126512</v>
      </c>
      <c r="J13" s="196">
        <v>816</v>
      </c>
    </row>
    <row r="14" spans="1:14" ht="11.1" customHeight="1">
      <c r="A14" s="194">
        <v>1979</v>
      </c>
      <c r="B14" s="195">
        <v>48.14</v>
      </c>
      <c r="C14" s="195">
        <v>1.65928670208</v>
      </c>
      <c r="D14" s="195">
        <v>9.8630399999999998</v>
      </c>
      <c r="E14" s="195">
        <v>59.662326702080001</v>
      </c>
      <c r="F14" s="195">
        <v>0</v>
      </c>
      <c r="G14" s="195">
        <v>22.018560000000001</v>
      </c>
      <c r="H14" s="195">
        <v>37.643766702080001</v>
      </c>
      <c r="I14" s="196">
        <v>0.16726474284988113</v>
      </c>
      <c r="J14" s="196">
        <v>911</v>
      </c>
    </row>
    <row r="15" spans="1:14" ht="15" customHeight="1">
      <c r="A15" s="194">
        <v>1980</v>
      </c>
      <c r="B15" s="195">
        <v>19.739999999999998</v>
      </c>
      <c r="C15" s="195">
        <v>2.5058615500800001</v>
      </c>
      <c r="D15" s="195">
        <v>22.018560000000001</v>
      </c>
      <c r="E15" s="195">
        <v>44.264421550080002</v>
      </c>
      <c r="F15" s="195">
        <v>0</v>
      </c>
      <c r="G15" s="195">
        <v>15.304320000000001</v>
      </c>
      <c r="H15" s="195">
        <v>28.960101550080001</v>
      </c>
      <c r="I15" s="196">
        <v>0.12717081734224464</v>
      </c>
      <c r="J15" s="196">
        <v>852</v>
      </c>
    </row>
    <row r="16" spans="1:14" ht="11.1" customHeight="1">
      <c r="A16" s="194">
        <v>1981</v>
      </c>
      <c r="B16" s="195">
        <v>19.38</v>
      </c>
      <c r="C16" s="195">
        <v>0.80424610559999998</v>
      </c>
      <c r="D16" s="195">
        <v>15.304320000000001</v>
      </c>
      <c r="E16" s="195">
        <v>35.4885661056</v>
      </c>
      <c r="F16" s="195">
        <v>0</v>
      </c>
      <c r="G16" s="195">
        <v>10.71744</v>
      </c>
      <c r="H16" s="195">
        <v>24.7711261056</v>
      </c>
      <c r="I16" s="196">
        <v>0.10771647158971326</v>
      </c>
      <c r="J16" s="196">
        <v>984</v>
      </c>
    </row>
    <row r="17" spans="1:10" ht="11.1" customHeight="1">
      <c r="A17" s="194">
        <v>1982</v>
      </c>
      <c r="B17" s="195">
        <v>19.100000000000001</v>
      </c>
      <c r="C17" s="195">
        <v>0.75345161472</v>
      </c>
      <c r="D17" s="195">
        <v>10.71744</v>
      </c>
      <c r="E17" s="195">
        <v>30.570891614720001</v>
      </c>
      <c r="F17" s="195">
        <v>0</v>
      </c>
      <c r="G17" s="195">
        <v>16.992000000000001</v>
      </c>
      <c r="H17" s="195">
        <v>13.57889161472</v>
      </c>
      <c r="I17" s="196">
        <v>5.8482314394886901E-2</v>
      </c>
      <c r="J17" s="196" t="s">
        <v>273</v>
      </c>
    </row>
    <row r="18" spans="1:10" ht="11.1" customHeight="1">
      <c r="A18" s="194">
        <v>1983</v>
      </c>
      <c r="B18" s="195">
        <v>18.7</v>
      </c>
      <c r="C18" s="195">
        <v>2.3323137062399999</v>
      </c>
      <c r="D18" s="195">
        <v>16.992000000000001</v>
      </c>
      <c r="E18" s="195">
        <v>38.024313706240001</v>
      </c>
      <c r="F18" s="195">
        <v>0</v>
      </c>
      <c r="G18" s="195">
        <v>12.21696</v>
      </c>
      <c r="H18" s="195">
        <v>25.807353706240001</v>
      </c>
      <c r="I18" s="196">
        <v>0.11014333206536724</v>
      </c>
      <c r="J18" s="196" t="s">
        <v>273</v>
      </c>
    </row>
    <row r="19" spans="1:10" ht="11.1" customHeight="1">
      <c r="A19" s="194">
        <v>1984</v>
      </c>
      <c r="B19" s="195">
        <v>18.440000000000001</v>
      </c>
      <c r="C19" s="195">
        <v>1.0158898176</v>
      </c>
      <c r="D19" s="195">
        <v>12.21696</v>
      </c>
      <c r="E19" s="195">
        <v>31.672849817600003</v>
      </c>
      <c r="F19" s="195">
        <v>0</v>
      </c>
      <c r="G19" s="195">
        <v>10.8864</v>
      </c>
      <c r="H19" s="195">
        <v>20.786449817600001</v>
      </c>
      <c r="I19" s="196">
        <v>8.7948490436136548E-2</v>
      </c>
      <c r="J19" s="196">
        <v>993</v>
      </c>
    </row>
    <row r="20" spans="1:10" ht="11.1" customHeight="1">
      <c r="A20" s="194">
        <v>1985</v>
      </c>
      <c r="B20" s="195">
        <v>30.76</v>
      </c>
      <c r="C20" s="195">
        <v>1.0880000000000001</v>
      </c>
      <c r="D20" s="195">
        <v>10.8864</v>
      </c>
      <c r="E20" s="195">
        <v>42.734400000000001</v>
      </c>
      <c r="F20" s="195">
        <v>0</v>
      </c>
      <c r="G20" s="195">
        <v>17.255040000000001</v>
      </c>
      <c r="H20" s="195">
        <v>25.47936</v>
      </c>
      <c r="I20" s="196">
        <v>0.10684692996066525</v>
      </c>
      <c r="J20" s="196">
        <v>909</v>
      </c>
    </row>
    <row r="21" spans="1:10" ht="11.1" customHeight="1">
      <c r="A21" s="194">
        <v>1986</v>
      </c>
      <c r="B21" s="195">
        <v>25.5</v>
      </c>
      <c r="C21" s="195">
        <v>1.9219999999999999</v>
      </c>
      <c r="D21" s="195">
        <v>17.255040000000001</v>
      </c>
      <c r="E21" s="195">
        <v>44.677040000000005</v>
      </c>
      <c r="F21" s="195">
        <v>0</v>
      </c>
      <c r="G21" s="195">
        <v>21.851520000000001</v>
      </c>
      <c r="H21" s="195">
        <v>22.825520000000004</v>
      </c>
      <c r="I21" s="196">
        <v>9.4849055270911004E-2</v>
      </c>
      <c r="J21" s="196">
        <v>933</v>
      </c>
    </row>
    <row r="22" spans="1:10" ht="11.1" customHeight="1">
      <c r="A22" s="194">
        <v>1987</v>
      </c>
      <c r="B22" s="195">
        <v>29.46</v>
      </c>
      <c r="C22" s="195">
        <v>0.42199999999999999</v>
      </c>
      <c r="D22" s="195">
        <v>21.851520000000001</v>
      </c>
      <c r="E22" s="195">
        <v>51.733519999999999</v>
      </c>
      <c r="F22" s="195">
        <v>0</v>
      </c>
      <c r="G22" s="195">
        <v>23.4</v>
      </c>
      <c r="H22" s="195">
        <v>28.33352</v>
      </c>
      <c r="I22" s="196">
        <v>0.11669297046177163</v>
      </c>
      <c r="J22" s="196">
        <v>904</v>
      </c>
    </row>
    <row r="23" spans="1:10" ht="11.1" customHeight="1">
      <c r="A23" s="194">
        <v>1988</v>
      </c>
      <c r="B23" s="195">
        <v>28.2</v>
      </c>
      <c r="C23" s="195">
        <v>0.91</v>
      </c>
      <c r="D23" s="195">
        <v>23.4</v>
      </c>
      <c r="E23" s="195">
        <v>52.51</v>
      </c>
      <c r="F23" s="195">
        <v>0</v>
      </c>
      <c r="G23" s="195">
        <v>22.1</v>
      </c>
      <c r="H23" s="195">
        <v>30.409999999999997</v>
      </c>
      <c r="I23" s="196">
        <v>0.1241118108243783</v>
      </c>
      <c r="J23" s="196">
        <v>1060</v>
      </c>
    </row>
    <row r="24" spans="1:10" ht="11.1" customHeight="1">
      <c r="A24" s="194">
        <v>1989</v>
      </c>
      <c r="B24" s="195">
        <v>22.62</v>
      </c>
      <c r="C24" s="195">
        <v>0.44500000000000001</v>
      </c>
      <c r="D24" s="195">
        <v>22.1</v>
      </c>
      <c r="E24" s="195">
        <v>45.165000000000006</v>
      </c>
      <c r="F24" s="195">
        <v>0</v>
      </c>
      <c r="G24" s="195">
        <v>25.935359999999996</v>
      </c>
      <c r="H24" s="195">
        <v>19.229640000000011</v>
      </c>
      <c r="I24" s="196">
        <v>7.7745146396487497E-2</v>
      </c>
      <c r="J24" s="196">
        <v>1020</v>
      </c>
    </row>
    <row r="25" spans="1:10" ht="15" customHeight="1">
      <c r="A25" s="194">
        <v>1990</v>
      </c>
      <c r="B25" s="195">
        <v>24.46</v>
      </c>
      <c r="C25" s="195">
        <v>1.8320000000000001</v>
      </c>
      <c r="D25" s="195">
        <v>25.935359999999996</v>
      </c>
      <c r="E25" s="195">
        <v>52.227359999999997</v>
      </c>
      <c r="F25" s="195">
        <v>0</v>
      </c>
      <c r="G25" s="195">
        <v>22.05312</v>
      </c>
      <c r="H25" s="195">
        <v>30.174239999999998</v>
      </c>
      <c r="I25" s="196">
        <v>0.12063326563574431</v>
      </c>
      <c r="J25" s="196">
        <v>978</v>
      </c>
    </row>
    <row r="26" spans="1:10" ht="11.1" customHeight="1">
      <c r="A26" s="194">
        <v>1991</v>
      </c>
      <c r="B26" s="195">
        <v>16.84</v>
      </c>
      <c r="C26" s="195">
        <v>2.2989945599999997</v>
      </c>
      <c r="D26" s="195">
        <v>22.05312</v>
      </c>
      <c r="E26" s="195">
        <v>41.19211456</v>
      </c>
      <c r="F26" s="195">
        <v>0</v>
      </c>
      <c r="G26" s="195">
        <v>18.57216</v>
      </c>
      <c r="H26" s="195">
        <v>22.61995456</v>
      </c>
      <c r="I26" s="196">
        <v>8.9233054009380933E-2</v>
      </c>
      <c r="J26" s="196">
        <v>973</v>
      </c>
    </row>
    <row r="27" spans="1:10" ht="11.1" customHeight="1">
      <c r="A27" s="194">
        <v>1992</v>
      </c>
      <c r="B27" s="195">
        <v>20.100000000000001</v>
      </c>
      <c r="C27" s="195">
        <v>3.5541753599999999</v>
      </c>
      <c r="D27" s="195">
        <v>18.57216</v>
      </c>
      <c r="E27" s="195">
        <v>42.22633536</v>
      </c>
      <c r="F27" s="195">
        <v>0</v>
      </c>
      <c r="G27" s="195">
        <v>14.95872</v>
      </c>
      <c r="H27" s="195">
        <v>27.267615360000001</v>
      </c>
      <c r="I27" s="196">
        <v>0.10614344967184909</v>
      </c>
      <c r="J27" s="196">
        <v>994</v>
      </c>
    </row>
    <row r="28" spans="1:10" ht="11.1" customHeight="1">
      <c r="A28" s="194">
        <v>1993</v>
      </c>
      <c r="B28" s="195">
        <v>24.28</v>
      </c>
      <c r="C28" s="195">
        <v>5.4197740799999998</v>
      </c>
      <c r="D28" s="195">
        <v>14.95872</v>
      </c>
      <c r="E28" s="195">
        <v>44.658494079999997</v>
      </c>
      <c r="F28" s="195">
        <v>0</v>
      </c>
      <c r="G28" s="195">
        <v>28.323840000000001</v>
      </c>
      <c r="H28" s="195">
        <v>16.334654079999996</v>
      </c>
      <c r="I28" s="196">
        <v>6.2764035580488348E-2</v>
      </c>
      <c r="J28" s="196">
        <v>1050</v>
      </c>
    </row>
    <row r="29" spans="1:10" ht="11.1" customHeight="1">
      <c r="A29" s="194">
        <v>1994</v>
      </c>
      <c r="B29" s="195">
        <v>20.88</v>
      </c>
      <c r="C29" s="195">
        <v>3.5309164799999997</v>
      </c>
      <c r="D29" s="195">
        <v>28.323840000000001</v>
      </c>
      <c r="E29" s="195">
        <v>52.734756480000001</v>
      </c>
      <c r="F29" s="195">
        <v>0</v>
      </c>
      <c r="G29" s="195">
        <v>18.83136</v>
      </c>
      <c r="H29" s="195">
        <v>33.903396479999998</v>
      </c>
      <c r="I29" s="196">
        <v>0.12869689974035439</v>
      </c>
      <c r="J29" s="196">
        <v>1070</v>
      </c>
    </row>
    <row r="30" spans="1:10" ht="11.1" customHeight="1">
      <c r="A30" s="194">
        <v>1995</v>
      </c>
      <c r="B30" s="195">
        <v>17.260000000000002</v>
      </c>
      <c r="C30" s="195">
        <v>4.4174841599999999</v>
      </c>
      <c r="D30" s="195">
        <v>18.83136</v>
      </c>
      <c r="E30" s="195">
        <v>40.508844160000002</v>
      </c>
      <c r="F30" s="195">
        <v>0</v>
      </c>
      <c r="G30" s="195">
        <v>18.602879999999999</v>
      </c>
      <c r="H30" s="195">
        <v>21.905964160000003</v>
      </c>
      <c r="I30" s="196">
        <v>8.2181162603120542E-2</v>
      </c>
      <c r="J30" s="196">
        <v>1280</v>
      </c>
    </row>
    <row r="31" spans="1:10" ht="11.1" customHeight="1">
      <c r="A31" s="194">
        <v>1996</v>
      </c>
      <c r="B31" s="195">
        <v>17.5</v>
      </c>
      <c r="C31" s="195">
        <v>5.1985228799999996</v>
      </c>
      <c r="D31" s="195">
        <v>18.602879999999999</v>
      </c>
      <c r="E31" s="195">
        <v>41.301402879999998</v>
      </c>
      <c r="F31" s="195">
        <v>0.87881585383680005</v>
      </c>
      <c r="G31" s="195">
        <v>16.037759999999999</v>
      </c>
      <c r="H31" s="195">
        <v>24.384827026163201</v>
      </c>
      <c r="I31" s="196">
        <v>9.0425699199988149E-2</v>
      </c>
      <c r="J31" s="196">
        <v>1190</v>
      </c>
    </row>
    <row r="32" spans="1:10" ht="11.1" customHeight="1">
      <c r="A32" s="194">
        <v>1997</v>
      </c>
      <c r="B32" s="195">
        <v>21.02</v>
      </c>
      <c r="C32" s="195">
        <v>4.1077785599999999</v>
      </c>
      <c r="D32" s="195">
        <v>16.037759999999999</v>
      </c>
      <c r="E32" s="195">
        <v>41.165538560000002</v>
      </c>
      <c r="F32" s="195">
        <v>3.7849311227903999</v>
      </c>
      <c r="G32" s="195">
        <v>13.26336</v>
      </c>
      <c r="H32" s="195">
        <v>24.117247437209606</v>
      </c>
      <c r="I32" s="196">
        <v>8.8370051288362575E-2</v>
      </c>
      <c r="J32" s="196">
        <v>1260</v>
      </c>
    </row>
    <row r="33" spans="1:10" ht="11.1" customHeight="1">
      <c r="A33" s="194">
        <v>1998</v>
      </c>
      <c r="B33" s="195">
        <v>13.46</v>
      </c>
      <c r="C33" s="195">
        <v>5.5145433600000002</v>
      </c>
      <c r="D33" s="195">
        <v>13.26336</v>
      </c>
      <c r="E33" s="195">
        <v>32.237903360000004</v>
      </c>
      <c r="F33" s="195">
        <v>4.2385974736512004</v>
      </c>
      <c r="G33" s="195">
        <v>11.83104</v>
      </c>
      <c r="H33" s="195">
        <v>16.168265886348806</v>
      </c>
      <c r="I33" s="196">
        <v>5.8556275053324905E-2</v>
      </c>
      <c r="J33" s="196">
        <v>1230</v>
      </c>
    </row>
    <row r="34" spans="1:10" ht="11.1" customHeight="1">
      <c r="A34" s="194">
        <v>1999</v>
      </c>
      <c r="B34" s="195">
        <v>11</v>
      </c>
      <c r="C34" s="195">
        <v>7.58448192</v>
      </c>
      <c r="D34" s="195">
        <v>11.83104</v>
      </c>
      <c r="E34" s="195">
        <v>30.415521920000003</v>
      </c>
      <c r="F34" s="195">
        <v>2.0273883053952</v>
      </c>
      <c r="G34" s="195">
        <v>23.185919999999999</v>
      </c>
      <c r="H34" s="195">
        <v>5.2022136146048048</v>
      </c>
      <c r="I34" s="196">
        <v>1.862623253049573E-2</v>
      </c>
      <c r="J34" s="196">
        <v>1230</v>
      </c>
    </row>
    <row r="35" spans="1:10" ht="15" customHeight="1">
      <c r="A35" s="194">
        <v>2000</v>
      </c>
      <c r="B35" s="195">
        <v>13.8</v>
      </c>
      <c r="C35" s="195">
        <v>9.2729030399999992</v>
      </c>
      <c r="D35" s="195">
        <v>23.185919999999999</v>
      </c>
      <c r="E35" s="195">
        <v>46.258823039999996</v>
      </c>
      <c r="F35" s="195">
        <v>3.1815312143999996</v>
      </c>
      <c r="G35" s="195">
        <v>21.809279999999998</v>
      </c>
      <c r="H35" s="195">
        <v>21.268011825600002</v>
      </c>
      <c r="I35" s="196">
        <v>7.5315769369969754E-2</v>
      </c>
      <c r="J35" s="196">
        <v>1230</v>
      </c>
    </row>
    <row r="36" spans="1:10" ht="11.1" customHeight="1">
      <c r="A36" s="194">
        <v>2001</v>
      </c>
      <c r="B36" s="195">
        <v>11.18</v>
      </c>
      <c r="C36" s="195">
        <v>8.2565184000000009</v>
      </c>
      <c r="D36" s="195">
        <v>21.809279999999998</v>
      </c>
      <c r="E36" s="195">
        <v>41.245798399999998</v>
      </c>
      <c r="F36" s="195">
        <v>1.6784050723968005</v>
      </c>
      <c r="G36" s="195">
        <v>20.517119999999998</v>
      </c>
      <c r="H36" s="195">
        <v>19.0502733276032</v>
      </c>
      <c r="I36" s="196">
        <v>6.6770666396645528E-2</v>
      </c>
      <c r="J36" s="196">
        <v>895</v>
      </c>
    </row>
    <row r="37" spans="1:10" ht="11.1" customHeight="1">
      <c r="A37" s="194">
        <v>2002</v>
      </c>
      <c r="B37" s="195">
        <v>7.8</v>
      </c>
      <c r="C37" s="195">
        <v>10.240690560000001</v>
      </c>
      <c r="D37" s="195">
        <v>20.517119999999998</v>
      </c>
      <c r="E37" s="195">
        <v>38.55781056</v>
      </c>
      <c r="F37" s="195">
        <v>1.8786621710207998</v>
      </c>
      <c r="G37" s="195">
        <v>13.41696</v>
      </c>
      <c r="H37" s="195">
        <v>23.262188388979201</v>
      </c>
      <c r="I37" s="196">
        <v>8.0742101261837271E-2</v>
      </c>
      <c r="J37" s="196">
        <v>1040</v>
      </c>
    </row>
    <row r="38" spans="1:10" ht="11.1" customHeight="1">
      <c r="A38" s="194">
        <v>2003</v>
      </c>
      <c r="B38" s="195">
        <v>7.6000000000000005</v>
      </c>
      <c r="C38" s="195">
        <v>16.49383104</v>
      </c>
      <c r="D38" s="195">
        <v>13.41696</v>
      </c>
      <c r="E38" s="195">
        <v>37.510791040000001</v>
      </c>
      <c r="F38" s="195">
        <v>2.9344120075776003</v>
      </c>
      <c r="G38" s="195">
        <v>14.146560000000001</v>
      </c>
      <c r="H38" s="195">
        <v>20.429819032422401</v>
      </c>
      <c r="I38" s="196">
        <v>7.0249105094542547E-2</v>
      </c>
      <c r="J38" s="196">
        <v>1200</v>
      </c>
    </row>
    <row r="39" spans="1:10" ht="11.1" customHeight="1">
      <c r="A39" s="194">
        <v>2004</v>
      </c>
      <c r="B39" s="195">
        <v>11.200000000000001</v>
      </c>
      <c r="C39" s="195">
        <v>14.188043519999999</v>
      </c>
      <c r="D39" s="195">
        <v>14.146560000000001</v>
      </c>
      <c r="E39" s="195">
        <v>39.534603520000005</v>
      </c>
      <c r="F39" s="195">
        <v>1.8471526837631997</v>
      </c>
      <c r="G39" s="195">
        <v>17.817599999999999</v>
      </c>
      <c r="H39" s="195">
        <v>19.869850836236807</v>
      </c>
      <c r="I39" s="196">
        <v>6.7708155066322231E-2</v>
      </c>
      <c r="J39" s="196">
        <v>1240</v>
      </c>
    </row>
    <row r="40" spans="1:10" ht="11.1" customHeight="1">
      <c r="A40" s="194">
        <v>2005</v>
      </c>
      <c r="B40" s="195">
        <v>6.8</v>
      </c>
      <c r="C40" s="195">
        <v>12.836386559999999</v>
      </c>
      <c r="D40" s="195">
        <v>17.817599999999999</v>
      </c>
      <c r="E40" s="195">
        <v>37.453986559999997</v>
      </c>
      <c r="F40" s="195">
        <v>2.7208933259903998</v>
      </c>
      <c r="G40" s="195">
        <v>17.33568</v>
      </c>
      <c r="H40" s="195">
        <v>17.397413234009594</v>
      </c>
      <c r="I40" s="196">
        <v>5.8738092099497277E-2</v>
      </c>
      <c r="J40" s="196">
        <v>960</v>
      </c>
    </row>
    <row r="41" spans="1:10" ht="11.1" customHeight="1">
      <c r="A41" s="194">
        <v>2006</v>
      </c>
      <c r="B41" s="195">
        <v>8.1999999999999993</v>
      </c>
      <c r="C41" s="195">
        <v>18.920588160000001</v>
      </c>
      <c r="D41" s="195">
        <v>17.33568</v>
      </c>
      <c r="E41" s="195">
        <v>44.45626816</v>
      </c>
      <c r="F41" s="195">
        <v>2.1515299284863998</v>
      </c>
      <c r="G41" s="195">
        <v>11.86176</v>
      </c>
      <c r="H41" s="195">
        <v>30.442978231513603</v>
      </c>
      <c r="I41" s="196">
        <v>0.1018174024052463</v>
      </c>
      <c r="J41" s="196">
        <v>1140</v>
      </c>
    </row>
    <row r="42" spans="1:10" ht="11.1" customHeight="1">
      <c r="A42" s="194">
        <v>2007</v>
      </c>
      <c r="B42" s="195">
        <v>8</v>
      </c>
      <c r="C42" s="195">
        <v>19.054909439999999</v>
      </c>
      <c r="D42" s="195">
        <v>11.86176</v>
      </c>
      <c r="E42" s="195">
        <v>38.91666944</v>
      </c>
      <c r="F42" s="195">
        <v>0.89320338032640012</v>
      </c>
      <c r="G42" s="195">
        <v>10.38528</v>
      </c>
      <c r="H42" s="195">
        <v>27.6381860596736</v>
      </c>
      <c r="I42" s="196">
        <v>9.1515985402512517E-2</v>
      </c>
      <c r="J42" s="196">
        <v>1260</v>
      </c>
    </row>
    <row r="43" spans="1:10" ht="11.1" customHeight="1">
      <c r="A43" s="194">
        <v>2008</v>
      </c>
      <c r="B43" s="195">
        <v>9.2000000000000011</v>
      </c>
      <c r="C43" s="195">
        <v>24.257966496191997</v>
      </c>
      <c r="D43" s="195">
        <v>10.38528</v>
      </c>
      <c r="E43" s="195">
        <v>43.843246496192002</v>
      </c>
      <c r="F43" s="195">
        <v>2.0698947899519999</v>
      </c>
      <c r="G43" s="195">
        <v>14.146559999999999</v>
      </c>
      <c r="H43" s="195">
        <v>27.626791706239999</v>
      </c>
      <c r="I43" s="196">
        <v>9.0639746222545253E-2</v>
      </c>
      <c r="J43" s="196">
        <v>1360</v>
      </c>
    </row>
    <row r="44" spans="1:10" ht="11.1" customHeight="1">
      <c r="A44" s="194">
        <v>2009</v>
      </c>
      <c r="B44" s="195">
        <v>9.4</v>
      </c>
      <c r="C44" s="195">
        <v>16.614308388057601</v>
      </c>
      <c r="D44" s="195">
        <v>14.146559999999999</v>
      </c>
      <c r="E44" s="195">
        <v>40.160868388057601</v>
      </c>
      <c r="F44" s="195">
        <v>1.4260328734079999</v>
      </c>
      <c r="G44" s="195">
        <v>17.38944</v>
      </c>
      <c r="H44" s="195">
        <v>21.345395514649603</v>
      </c>
      <c r="I44" s="196">
        <v>6.9429601729875848E-2</v>
      </c>
      <c r="J44" s="196">
        <v>1300</v>
      </c>
    </row>
    <row r="45" spans="1:10" ht="15" customHeight="1">
      <c r="A45" s="194">
        <v>2010</v>
      </c>
      <c r="B45" s="195">
        <v>7.8</v>
      </c>
      <c r="C45" s="195">
        <v>24.055351688755199</v>
      </c>
      <c r="D45" s="195">
        <v>17.38944</v>
      </c>
      <c r="E45" s="195">
        <v>49.2447916887552</v>
      </c>
      <c r="F45" s="195">
        <v>1.0885503492863999</v>
      </c>
      <c r="G45" s="195">
        <v>14.6496</v>
      </c>
      <c r="H45" s="195">
        <v>33.5066413394688</v>
      </c>
      <c r="I45" s="196">
        <v>0.10832142184022017</v>
      </c>
      <c r="J45" s="196">
        <v>1410</v>
      </c>
    </row>
    <row r="46" spans="1:10" ht="11.1" customHeight="1">
      <c r="A46" s="194">
        <v>2011</v>
      </c>
      <c r="B46" s="195">
        <v>10.8</v>
      </c>
      <c r="C46" s="195">
        <v>28.470138159935996</v>
      </c>
      <c r="D46" s="195">
        <v>14.6496</v>
      </c>
      <c r="E46" s="195">
        <v>53.919738159935996</v>
      </c>
      <c r="F46" s="195">
        <v>1.2710547894527999</v>
      </c>
      <c r="G46" s="195">
        <v>12.700799999999999</v>
      </c>
      <c r="H46" s="195">
        <v>39.947883370483197</v>
      </c>
      <c r="I46" s="196">
        <v>0.12821067532122446</v>
      </c>
      <c r="J46" s="196">
        <v>1450</v>
      </c>
    </row>
    <row r="47" spans="1:10" ht="11.1" customHeight="1">
      <c r="A47" s="194">
        <v>2012</v>
      </c>
      <c r="B47" s="195">
        <v>9.7000000000000011</v>
      </c>
      <c r="C47" s="195">
        <v>26.610904864051196</v>
      </c>
      <c r="D47" s="195">
        <v>12.700799999999999</v>
      </c>
      <c r="E47" s="195">
        <v>49.011704864051197</v>
      </c>
      <c r="F47" s="195">
        <v>3.2651177061887995</v>
      </c>
      <c r="G47" s="195">
        <v>15.943680000000001</v>
      </c>
      <c r="H47" s="195">
        <v>29.8029071578624</v>
      </c>
      <c r="I47" s="196">
        <v>9.4951752800105427E-2</v>
      </c>
      <c r="J47" s="196">
        <v>1500</v>
      </c>
    </row>
    <row r="48" spans="1:10" ht="11.1" customHeight="1">
      <c r="A48" s="194">
        <v>2013</v>
      </c>
      <c r="B48" s="195">
        <v>9.8000000000000007</v>
      </c>
      <c r="C48" s="195">
        <v>28.186027898687996</v>
      </c>
      <c r="D48" s="195">
        <v>15.943680000000001</v>
      </c>
      <c r="E48" s="195">
        <v>53.929707898687994</v>
      </c>
      <c r="F48" s="195">
        <v>1.378899861504</v>
      </c>
      <c r="G48" s="195">
        <v>18.735359999999996</v>
      </c>
      <c r="H48" s="195">
        <v>33.815448037183998</v>
      </c>
      <c r="I48" s="196">
        <v>0.10699136628665307</v>
      </c>
      <c r="J48" s="196">
        <v>1500</v>
      </c>
    </row>
    <row r="49" spans="1:10" ht="11.1" customHeight="1">
      <c r="A49" s="194">
        <v>2014</v>
      </c>
      <c r="B49" s="195">
        <v>13.5</v>
      </c>
      <c r="C49" s="195">
        <v>27.286018062758398</v>
      </c>
      <c r="D49" s="195">
        <v>18.735359999999996</v>
      </c>
      <c r="E49" s="195">
        <v>59.521378062758401</v>
      </c>
      <c r="F49" s="195">
        <v>1.8107753955455999</v>
      </c>
      <c r="G49" s="195">
        <v>26.117759999999997</v>
      </c>
      <c r="H49" s="195">
        <v>31.592842667212807</v>
      </c>
      <c r="I49" s="196">
        <v>9.9227983932181602E-2</v>
      </c>
      <c r="J49" s="196">
        <v>1480</v>
      </c>
    </row>
    <row r="50" spans="1:10" ht="11.1" customHeight="1">
      <c r="A50" s="194">
        <v>2015</v>
      </c>
      <c r="B50" s="195">
        <v>10.9</v>
      </c>
      <c r="C50" s="195">
        <v>26.843975174015995</v>
      </c>
      <c r="D50" s="195">
        <v>26.117759999999997</v>
      </c>
      <c r="E50" s="195">
        <v>63.86173517401599</v>
      </c>
      <c r="F50" s="195">
        <v>2.6598891977855996</v>
      </c>
      <c r="G50" s="195">
        <v>22.897919999999999</v>
      </c>
      <c r="H50" s="195">
        <v>38.303925976230389</v>
      </c>
      <c r="I50" s="196">
        <v>0.11942260634658484</v>
      </c>
      <c r="J50" s="196">
        <v>1660</v>
      </c>
    </row>
    <row r="51" spans="1:10" ht="11.1" customHeight="1">
      <c r="A51" s="194">
        <v>2016</v>
      </c>
      <c r="B51" s="195">
        <v>12.885909677419356</v>
      </c>
      <c r="C51" s="195">
        <v>42.627273746534392</v>
      </c>
      <c r="D51" s="195">
        <v>22.897919999999999</v>
      </c>
      <c r="E51" s="195">
        <v>78.411103423953747</v>
      </c>
      <c r="F51" s="195">
        <v>4.6939231097087992</v>
      </c>
      <c r="G51" s="195">
        <v>21.878399999999999</v>
      </c>
      <c r="H51" s="195">
        <v>51.838780314244943</v>
      </c>
      <c r="I51" s="196">
        <v>0.16045613948093526</v>
      </c>
      <c r="J51" s="196">
        <v>1690</v>
      </c>
    </row>
    <row r="52" spans="1:10" ht="11.1" customHeight="1">
      <c r="A52" s="194">
        <v>2017</v>
      </c>
      <c r="B52" s="195">
        <v>13.089845161290324</v>
      </c>
      <c r="C52" s="195">
        <v>34.844142558719994</v>
      </c>
      <c r="D52" s="195">
        <v>21.878399999999999</v>
      </c>
      <c r="E52" s="195">
        <v>69.812387720010321</v>
      </c>
      <c r="F52" s="195">
        <v>5.4635309072255991</v>
      </c>
      <c r="G52" s="195">
        <v>19.560960000000001</v>
      </c>
      <c r="H52" s="195">
        <v>44.787896812784716</v>
      </c>
      <c r="I52" s="196">
        <v>0.13774655815815978</v>
      </c>
      <c r="J52" s="196">
        <v>1580</v>
      </c>
    </row>
    <row r="53" spans="1:10" ht="11.1" customHeight="1">
      <c r="A53" s="194">
        <v>2018</v>
      </c>
      <c r="B53" s="195">
        <v>11.04345806451613</v>
      </c>
      <c r="C53" s="195">
        <v>24.851135556825596</v>
      </c>
      <c r="D53" s="195">
        <v>19.560960000000001</v>
      </c>
      <c r="E53" s="195">
        <v>55.455553621341728</v>
      </c>
      <c r="F53" s="195">
        <v>11.7199884950016</v>
      </c>
      <c r="G53" s="195">
        <v>15.563519999999999</v>
      </c>
      <c r="H53" s="195">
        <v>28.17204512634013</v>
      </c>
      <c r="I53" s="196">
        <v>8.6108952782690859E-2</v>
      </c>
      <c r="J53" s="196">
        <v>1590</v>
      </c>
    </row>
    <row r="54" spans="1:10" ht="11.1" customHeight="1">
      <c r="A54" s="194">
        <v>2019</v>
      </c>
      <c r="B54" s="195">
        <v>9.8239999999999998</v>
      </c>
      <c r="C54" s="195">
        <v>21.728000000000002</v>
      </c>
      <c r="D54" s="195">
        <v>15.563519999999999</v>
      </c>
      <c r="E54" s="195">
        <v>47.115519999999997</v>
      </c>
      <c r="F54" s="195">
        <v>3.0507863134847995</v>
      </c>
      <c r="G54" s="195">
        <v>11.516159999999999</v>
      </c>
      <c r="H54" s="195">
        <v>32.548573686515198</v>
      </c>
      <c r="I54" s="196">
        <v>9.9089656123109479E-2</v>
      </c>
      <c r="J54" s="196">
        <v>1620</v>
      </c>
    </row>
    <row r="55" spans="1:10" s="5" customFormat="1" ht="11.45" customHeight="1">
      <c r="A55" s="4" t="s">
        <v>949</v>
      </c>
      <c r="B55" s="4"/>
    </row>
    <row r="56" spans="1:10" s="5" customFormat="1" ht="11.25">
      <c r="A56" s="5" t="s">
        <v>950</v>
      </c>
      <c r="B56" s="4"/>
    </row>
    <row r="57" spans="1:10" s="5" customFormat="1" ht="11.25">
      <c r="A57" s="4" t="s">
        <v>951</v>
      </c>
      <c r="B57" s="4"/>
    </row>
    <row r="58" spans="1:10" s="5" customFormat="1" ht="11.25">
      <c r="A58" s="6" t="s">
        <v>44</v>
      </c>
      <c r="B58" s="4"/>
    </row>
    <row r="59" spans="1:10" s="5" customFormat="1" ht="11.25"/>
  </sheetData>
  <conditionalFormatting sqref="A5:A54">
    <cfRule type="expression" dxfId="143" priority="2">
      <formula>MOD(ROW(),2)=1</formula>
    </cfRule>
  </conditionalFormatting>
  <conditionalFormatting sqref="B5:J54">
    <cfRule type="expression" dxfId="142" priority="1">
      <formula>MOD(ROW(),2)=1</formula>
    </cfRule>
  </conditionalFormatting>
  <pageMargins left="0.25" right="0.25" top="0.75" bottom="0.75" header="0.3" footer="0.3"/>
  <pageSetup scale="56" orientation="portrait"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2C96-CB51-4268-BFF6-7D54C56F73E1}">
  <sheetPr>
    <pageSetUpPr fitToPage="1"/>
  </sheetPr>
  <dimension ref="A1:O94"/>
  <sheetViews>
    <sheetView showGridLines="0" zoomScaleNormal="100" workbookViewId="0"/>
  </sheetViews>
  <sheetFormatPr defaultColWidth="9.7109375" defaultRowHeight="14.25"/>
  <cols>
    <col min="1" max="1" width="11.5703125" style="26" customWidth="1"/>
    <col min="2" max="11" width="15" style="26" customWidth="1"/>
    <col min="12" max="14" width="2.7109375" style="26" customWidth="1"/>
    <col min="15" max="15" width="9.7109375" style="26"/>
    <col min="16" max="16" width="12.28515625" style="26" bestFit="1" customWidth="1"/>
    <col min="17" max="17" width="19.5703125" style="26" bestFit="1" customWidth="1"/>
    <col min="18" max="18" width="15.85546875" style="26" bestFit="1" customWidth="1"/>
    <col min="19" max="19" width="11.140625" style="26" bestFit="1" customWidth="1"/>
    <col min="20" max="20" width="16.7109375" style="26" bestFit="1" customWidth="1"/>
    <col min="21" max="21" width="23.7109375" style="26" bestFit="1" customWidth="1"/>
    <col min="22" max="22" width="24.85546875" style="26" bestFit="1" customWidth="1"/>
    <col min="23" max="23" width="20.85546875" style="26" bestFit="1" customWidth="1"/>
    <col min="24" max="24" width="19.5703125" style="26" bestFit="1" customWidth="1"/>
    <col min="25" max="25" width="12.140625" style="26" bestFit="1" customWidth="1"/>
    <col min="26" max="26" width="13.28515625" style="26" bestFit="1" customWidth="1"/>
    <col min="27" max="16384" width="9.7109375" style="26"/>
  </cols>
  <sheetData>
    <row r="1" spans="1:15">
      <c r="A1" s="36" t="s">
        <v>952</v>
      </c>
      <c r="O1" s="16" t="str">
        <f>HYPERLINK("#'"&amp;"Index'!A1","INDEX")</f>
        <v>INDEX</v>
      </c>
    </row>
    <row r="2" spans="1:15">
      <c r="A2" s="163"/>
      <c r="B2" s="164" t="s">
        <v>953</v>
      </c>
      <c r="C2" s="164"/>
      <c r="D2" s="164"/>
      <c r="E2" s="164"/>
      <c r="F2" s="164" t="s">
        <v>947</v>
      </c>
      <c r="G2" s="164"/>
      <c r="H2" s="164"/>
      <c r="I2" s="163"/>
      <c r="J2" s="164" t="s">
        <v>655</v>
      </c>
      <c r="K2" s="164"/>
    </row>
    <row r="3" spans="1:15">
      <c r="A3" s="165"/>
      <c r="B3" s="228" t="s">
        <v>954</v>
      </c>
      <c r="C3" s="166"/>
      <c r="D3" s="166"/>
      <c r="E3" s="166"/>
      <c r="F3" s="166"/>
      <c r="G3" s="166"/>
      <c r="H3" s="166"/>
      <c r="I3" s="169" t="s">
        <v>628</v>
      </c>
      <c r="J3" s="166" t="s">
        <v>955</v>
      </c>
      <c r="K3" s="166"/>
    </row>
    <row r="4" spans="1:15" ht="36" customHeight="1">
      <c r="A4" s="27" t="s">
        <v>277</v>
      </c>
      <c r="B4" s="27" t="s">
        <v>659</v>
      </c>
      <c r="C4" s="27" t="s">
        <v>660</v>
      </c>
      <c r="D4" s="27" t="s">
        <v>688</v>
      </c>
      <c r="E4" s="27" t="s">
        <v>634</v>
      </c>
      <c r="F4" s="27" t="s">
        <v>661</v>
      </c>
      <c r="G4" s="37" t="s">
        <v>934</v>
      </c>
      <c r="H4" s="37" t="s">
        <v>662</v>
      </c>
      <c r="I4" s="27" t="s">
        <v>34</v>
      </c>
      <c r="J4" s="37" t="s">
        <v>663</v>
      </c>
      <c r="K4" s="37" t="s">
        <v>664</v>
      </c>
    </row>
    <row r="5" spans="1:15" ht="15" customHeight="1">
      <c r="A5" s="194">
        <v>1970</v>
      </c>
      <c r="B5" s="195">
        <v>216.1</v>
      </c>
      <c r="C5" s="195">
        <v>0</v>
      </c>
      <c r="D5" s="195">
        <v>68.536230000000003</v>
      </c>
      <c r="E5" s="195">
        <v>284.63623000000001</v>
      </c>
      <c r="F5" s="195">
        <v>2.3993200000000003</v>
      </c>
      <c r="G5" s="195">
        <v>84.35924</v>
      </c>
      <c r="H5" s="195">
        <v>197.87767000000002</v>
      </c>
      <c r="I5" s="196">
        <v>0.96501214326122164</v>
      </c>
      <c r="J5" s="196">
        <v>161</v>
      </c>
      <c r="K5" s="196">
        <v>797.58248290894676</v>
      </c>
    </row>
    <row r="6" spans="1:15" ht="11.1" customHeight="1">
      <c r="A6" s="194">
        <v>1971</v>
      </c>
      <c r="B6" s="195">
        <v>188.5</v>
      </c>
      <c r="C6" s="195">
        <v>0</v>
      </c>
      <c r="D6" s="195">
        <v>84.35924</v>
      </c>
      <c r="E6" s="195">
        <v>272.85924</v>
      </c>
      <c r="F6" s="195">
        <v>1.00149</v>
      </c>
      <c r="G6" s="195">
        <v>84.861980000000003</v>
      </c>
      <c r="H6" s="195">
        <v>186.99576999999999</v>
      </c>
      <c r="I6" s="196">
        <v>0.90048574359171918</v>
      </c>
      <c r="J6" s="196">
        <v>176</v>
      </c>
      <c r="K6" s="196">
        <v>829.75814435905909</v>
      </c>
    </row>
    <row r="7" spans="1:15" ht="11.1" customHeight="1">
      <c r="A7" s="194">
        <v>1972</v>
      </c>
      <c r="B7" s="195">
        <v>226.9</v>
      </c>
      <c r="C7" s="195">
        <v>0</v>
      </c>
      <c r="D7" s="195">
        <v>84.861980000000003</v>
      </c>
      <c r="E7" s="195">
        <v>311.76197999999999</v>
      </c>
      <c r="F7" s="195">
        <v>1.6226</v>
      </c>
      <c r="G7" s="195">
        <v>115.46262</v>
      </c>
      <c r="H7" s="195">
        <v>194.67676</v>
      </c>
      <c r="I7" s="196">
        <v>0.92749151960971155</v>
      </c>
      <c r="J7" s="196">
        <v>176</v>
      </c>
      <c r="K7" s="196">
        <v>795.37237888647871</v>
      </c>
    </row>
    <row r="8" spans="1:15" ht="11.1" customHeight="1">
      <c r="A8" s="194">
        <v>1973</v>
      </c>
      <c r="B8" s="195">
        <v>200.5</v>
      </c>
      <c r="C8" s="195">
        <v>0</v>
      </c>
      <c r="D8" s="195">
        <v>115.46262</v>
      </c>
      <c r="E8" s="195">
        <v>315.96262000000002</v>
      </c>
      <c r="F8" s="195">
        <v>2.5589200000000001</v>
      </c>
      <c r="G8" s="195">
        <v>99.063720000000004</v>
      </c>
      <c r="H8" s="195">
        <v>214.33998000000003</v>
      </c>
      <c r="I8" s="196">
        <v>1.0114718110132181</v>
      </c>
      <c r="J8" s="196">
        <v>189</v>
      </c>
      <c r="K8" s="196">
        <v>809.76863753213365</v>
      </c>
    </row>
    <row r="9" spans="1:15" ht="11.1" customHeight="1">
      <c r="A9" s="194">
        <v>1974</v>
      </c>
      <c r="B9" s="195">
        <v>234.3</v>
      </c>
      <c r="C9" s="195">
        <v>11.7705</v>
      </c>
      <c r="D9" s="195">
        <v>99.063720000000004</v>
      </c>
      <c r="E9" s="195">
        <v>345.13422000000003</v>
      </c>
      <c r="F9" s="195">
        <v>4.0538400000000001</v>
      </c>
      <c r="G9" s="195">
        <v>127.55365</v>
      </c>
      <c r="H9" s="195">
        <v>213.52673000000004</v>
      </c>
      <c r="I9" s="196">
        <v>0.99846965686870492</v>
      </c>
      <c r="J9" s="196">
        <v>245</v>
      </c>
      <c r="K9" s="196">
        <v>963.2775025556341</v>
      </c>
    </row>
    <row r="10" spans="1:15" ht="11.1" customHeight="1">
      <c r="A10" s="194">
        <v>1975</v>
      </c>
      <c r="B10" s="195">
        <v>190.5</v>
      </c>
      <c r="C10" s="195">
        <v>10.727646999999999</v>
      </c>
      <c r="D10" s="195">
        <v>127.55365</v>
      </c>
      <c r="E10" s="195">
        <v>328.781297</v>
      </c>
      <c r="F10" s="195">
        <v>3.3489399999999998</v>
      </c>
      <c r="G10" s="195">
        <v>106.45453000000001</v>
      </c>
      <c r="H10" s="195">
        <v>218.97782699999996</v>
      </c>
      <c r="I10" s="196">
        <v>1.0139129752330149</v>
      </c>
      <c r="J10" s="196">
        <v>253</v>
      </c>
      <c r="K10" s="196">
        <v>910.20290689307808</v>
      </c>
    </row>
    <row r="11" spans="1:15" ht="11.1" customHeight="1">
      <c r="A11" s="194">
        <v>1976</v>
      </c>
      <c r="B11" s="195">
        <v>205.5</v>
      </c>
      <c r="C11" s="195">
        <v>8.0184370000000005</v>
      </c>
      <c r="D11" s="195">
        <v>106.45453000000001</v>
      </c>
      <c r="E11" s="195">
        <v>319.97296700000004</v>
      </c>
      <c r="F11" s="195">
        <v>6.8947200000000004</v>
      </c>
      <c r="G11" s="195">
        <v>68.778289999999998</v>
      </c>
      <c r="H11" s="195">
        <v>244.29995700000003</v>
      </c>
      <c r="I11" s="196">
        <v>1.1204621138807991</v>
      </c>
      <c r="J11" s="196">
        <v>250</v>
      </c>
      <c r="K11" s="196">
        <v>852.45678044123156</v>
      </c>
    </row>
    <row r="12" spans="1:15" ht="11.1" customHeight="1">
      <c r="A12" s="194">
        <v>1977</v>
      </c>
      <c r="B12" s="195">
        <v>312.2</v>
      </c>
      <c r="C12" s="195">
        <v>14.061957</v>
      </c>
      <c r="D12" s="195">
        <v>68.778289999999998</v>
      </c>
      <c r="E12" s="195">
        <v>395.04024700000002</v>
      </c>
      <c r="F12" s="195">
        <v>8.72879</v>
      </c>
      <c r="G12" s="195">
        <v>145.40092000000001</v>
      </c>
      <c r="H12" s="195">
        <v>240.91053700000001</v>
      </c>
      <c r="I12" s="196">
        <v>1.0938595661985389</v>
      </c>
      <c r="J12" s="196">
        <v>270</v>
      </c>
      <c r="K12" s="196">
        <v>866.80150245593757</v>
      </c>
    </row>
    <row r="13" spans="1:15" ht="11.1" customHeight="1">
      <c r="A13" s="194">
        <v>1978</v>
      </c>
      <c r="B13" s="195">
        <v>275.2</v>
      </c>
      <c r="C13" s="195">
        <v>20.56314873438</v>
      </c>
      <c r="D13" s="195">
        <v>145.40092000000001</v>
      </c>
      <c r="E13" s="195">
        <v>441.16406873437995</v>
      </c>
      <c r="F13" s="195">
        <v>0</v>
      </c>
      <c r="G13" s="195">
        <v>125.68367000000001</v>
      </c>
      <c r="H13" s="195">
        <v>315.48039873437995</v>
      </c>
      <c r="I13" s="196">
        <v>1.4173479737375831</v>
      </c>
      <c r="J13" s="196">
        <v>293</v>
      </c>
      <c r="K13" s="196">
        <v>878.85059539878227</v>
      </c>
    </row>
    <row r="14" spans="1:15" ht="11.1" customHeight="1">
      <c r="A14" s="194">
        <v>1979</v>
      </c>
      <c r="B14" s="195">
        <v>304.60000000000002</v>
      </c>
      <c r="C14" s="195">
        <v>20.55142014534</v>
      </c>
      <c r="D14" s="195">
        <v>125.68367000000001</v>
      </c>
      <c r="E14" s="195">
        <v>450.83509014534002</v>
      </c>
      <c r="F14" s="195">
        <v>0</v>
      </c>
      <c r="G14" s="195">
        <v>137.4023</v>
      </c>
      <c r="H14" s="195">
        <v>313.43279014534005</v>
      </c>
      <c r="I14" s="196">
        <v>1.3926941865114753</v>
      </c>
      <c r="J14" s="196">
        <v>319</v>
      </c>
      <c r="K14" s="196">
        <v>883.55860846443602</v>
      </c>
    </row>
    <row r="15" spans="1:15" ht="15" customHeight="1">
      <c r="A15" s="194">
        <v>1980</v>
      </c>
      <c r="B15" s="195">
        <v>295.8</v>
      </c>
      <c r="C15" s="195">
        <v>30.098491623899999</v>
      </c>
      <c r="D15" s="195">
        <v>137.4023</v>
      </c>
      <c r="E15" s="195">
        <v>463.30079162389995</v>
      </c>
      <c r="F15" s="195" t="s">
        <v>273</v>
      </c>
      <c r="G15" s="195">
        <v>131.87482</v>
      </c>
      <c r="H15" s="195">
        <v>331.42597162389995</v>
      </c>
      <c r="I15" s="196">
        <v>1.4553716818628526</v>
      </c>
      <c r="J15" s="196">
        <v>374</v>
      </c>
      <c r="K15" s="196">
        <v>949.84126984126988</v>
      </c>
    </row>
    <row r="16" spans="1:15" ht="11.1" customHeight="1">
      <c r="A16" s="194">
        <v>1981</v>
      </c>
      <c r="B16" s="195">
        <v>300.48</v>
      </c>
      <c r="C16" s="195">
        <v>39.158826657299997</v>
      </c>
      <c r="D16" s="195">
        <v>131.87482</v>
      </c>
      <c r="E16" s="195">
        <v>471.5136466573</v>
      </c>
      <c r="F16" s="195" t="s">
        <v>273</v>
      </c>
      <c r="G16" s="195">
        <v>111.83438000000001</v>
      </c>
      <c r="H16" s="195">
        <v>359.67926665729999</v>
      </c>
      <c r="I16" s="196">
        <v>1.5640541065083533</v>
      </c>
      <c r="J16" s="196">
        <v>376</v>
      </c>
      <c r="K16" s="196">
        <v>872.55174974473221</v>
      </c>
    </row>
    <row r="17" spans="1:11" ht="11.1" customHeight="1">
      <c r="A17" s="194">
        <v>1982</v>
      </c>
      <c r="B17" s="195">
        <v>340.44</v>
      </c>
      <c r="C17" s="195">
        <v>42.390052937820002</v>
      </c>
      <c r="D17" s="195">
        <v>111.83438000000001</v>
      </c>
      <c r="E17" s="195">
        <v>494.66443293782004</v>
      </c>
      <c r="F17" s="195" t="s">
        <v>273</v>
      </c>
      <c r="G17" s="195">
        <v>142.54541</v>
      </c>
      <c r="H17" s="195">
        <v>352.11902293782003</v>
      </c>
      <c r="I17" s="196">
        <v>1.516525500619412</v>
      </c>
      <c r="J17" s="196">
        <v>390</v>
      </c>
      <c r="K17" s="196">
        <v>852.34723314975088</v>
      </c>
    </row>
    <row r="18" spans="1:11" ht="11.1" customHeight="1">
      <c r="A18" s="194">
        <v>1983</v>
      </c>
      <c r="B18" s="195">
        <v>274.44</v>
      </c>
      <c r="C18" s="195">
        <v>44.612620560899998</v>
      </c>
      <c r="D18" s="195">
        <v>142.54541</v>
      </c>
      <c r="E18" s="195">
        <v>461.59803056089999</v>
      </c>
      <c r="F18" s="195" t="s">
        <v>273</v>
      </c>
      <c r="G18" s="195">
        <v>94.166660000000007</v>
      </c>
      <c r="H18" s="195">
        <v>367.43137056089995</v>
      </c>
      <c r="I18" s="196">
        <v>1.5681621571737079</v>
      </c>
      <c r="J18" s="196">
        <v>385</v>
      </c>
      <c r="K18" s="196">
        <v>809.75917551793032</v>
      </c>
    </row>
    <row r="19" spans="1:11" ht="11.1" customHeight="1">
      <c r="A19" s="194">
        <v>1984</v>
      </c>
      <c r="B19" s="195">
        <v>354.18</v>
      </c>
      <c r="C19" s="195">
        <v>86.993877056939994</v>
      </c>
      <c r="D19" s="195">
        <v>94.166660000000007</v>
      </c>
      <c r="E19" s="195">
        <v>535.34053705693998</v>
      </c>
      <c r="F19" s="195" t="s">
        <v>273</v>
      </c>
      <c r="G19" s="195">
        <v>123.32691000000001</v>
      </c>
      <c r="H19" s="195">
        <v>412.01362705693998</v>
      </c>
      <c r="I19" s="196">
        <v>1.7432498986957365</v>
      </c>
      <c r="J19" s="196">
        <v>389</v>
      </c>
      <c r="K19" s="196">
        <v>789.65531241118913</v>
      </c>
    </row>
    <row r="20" spans="1:11" ht="11.1" customHeight="1">
      <c r="A20" s="194">
        <v>1985</v>
      </c>
      <c r="B20" s="195">
        <v>347.32</v>
      </c>
      <c r="C20" s="195">
        <v>102.61342551096</v>
      </c>
      <c r="D20" s="195">
        <v>123.32691000000001</v>
      </c>
      <c r="E20" s="195">
        <v>573.26033551095998</v>
      </c>
      <c r="F20" s="195" t="s">
        <v>273</v>
      </c>
      <c r="G20" s="195">
        <v>105.60865000000001</v>
      </c>
      <c r="H20" s="195">
        <v>467.65168551095996</v>
      </c>
      <c r="I20" s="196">
        <v>1.9610832802620077</v>
      </c>
      <c r="J20" s="196">
        <v>382</v>
      </c>
      <c r="K20" s="196">
        <v>751.65777926447731</v>
      </c>
    </row>
    <row r="21" spans="1:11" ht="11.1" customHeight="1">
      <c r="A21" s="194">
        <v>1986</v>
      </c>
      <c r="B21" s="195">
        <v>308.7</v>
      </c>
      <c r="C21" s="195">
        <v>155.80257680736</v>
      </c>
      <c r="D21" s="195">
        <v>105.60865000000001</v>
      </c>
      <c r="E21" s="195">
        <v>570.11122680736003</v>
      </c>
      <c r="F21" s="195" t="s">
        <v>273</v>
      </c>
      <c r="G21" s="195">
        <v>140.6</v>
      </c>
      <c r="H21" s="195">
        <v>429.51122680736</v>
      </c>
      <c r="I21" s="196">
        <v>1.7847888718823524</v>
      </c>
      <c r="J21" s="196">
        <v>357</v>
      </c>
      <c r="K21" s="196">
        <v>688.52459016393436</v>
      </c>
    </row>
    <row r="22" spans="1:11" ht="11.1" customHeight="1">
      <c r="A22" s="194">
        <v>1987</v>
      </c>
      <c r="B22" s="195">
        <v>291.08</v>
      </c>
      <c r="C22" s="195">
        <v>259.06</v>
      </c>
      <c r="D22" s="195">
        <v>140.6</v>
      </c>
      <c r="E22" s="195">
        <v>690.74</v>
      </c>
      <c r="F22" s="195" t="s">
        <v>273</v>
      </c>
      <c r="G22" s="195">
        <v>152.69999999999999</v>
      </c>
      <c r="H22" s="195">
        <v>538.04</v>
      </c>
      <c r="I22" s="196">
        <v>2.2159437241561091</v>
      </c>
      <c r="J22" s="196">
        <v>353</v>
      </c>
      <c r="K22" s="196">
        <v>664.45808078906759</v>
      </c>
    </row>
    <row r="23" spans="1:11" ht="11.1" customHeight="1">
      <c r="A23" s="194">
        <v>1988</v>
      </c>
      <c r="B23" s="195">
        <v>276.95999999999998</v>
      </c>
      <c r="C23" s="195">
        <v>236.9</v>
      </c>
      <c r="D23" s="195">
        <v>152.69999999999999</v>
      </c>
      <c r="E23" s="195">
        <v>666.56</v>
      </c>
      <c r="F23" s="195" t="s">
        <v>273</v>
      </c>
      <c r="G23" s="195">
        <v>74.7</v>
      </c>
      <c r="H23" s="195">
        <v>591.8599999999999</v>
      </c>
      <c r="I23" s="196">
        <v>2.4155480550646677</v>
      </c>
      <c r="J23" s="196">
        <v>374</v>
      </c>
      <c r="K23" s="196">
        <v>679.96291111393919</v>
      </c>
    </row>
    <row r="24" spans="1:11" ht="11.1" customHeight="1">
      <c r="A24" s="194">
        <v>1989</v>
      </c>
      <c r="B24" s="195">
        <v>276.89999999999998</v>
      </c>
      <c r="C24" s="195">
        <v>325.8</v>
      </c>
      <c r="D24" s="195">
        <v>74.7</v>
      </c>
      <c r="E24" s="195">
        <v>677.40000000000009</v>
      </c>
      <c r="F24" s="195" t="s">
        <v>273</v>
      </c>
      <c r="G24" s="195">
        <v>141</v>
      </c>
      <c r="H24" s="195">
        <v>536.40000000000009</v>
      </c>
      <c r="I24" s="196">
        <v>2.1686571629565545</v>
      </c>
      <c r="J24" s="196">
        <v>365</v>
      </c>
      <c r="K24" s="196">
        <v>638.56960408684552</v>
      </c>
    </row>
    <row r="25" spans="1:11" ht="15" customHeight="1">
      <c r="A25" s="194">
        <v>1990</v>
      </c>
      <c r="B25" s="195">
        <v>245.2</v>
      </c>
      <c r="C25" s="195">
        <v>322.59415999999999</v>
      </c>
      <c r="D25" s="195">
        <v>141</v>
      </c>
      <c r="E25" s="195">
        <v>708.79415999999992</v>
      </c>
      <c r="F25" s="195" t="s">
        <v>273</v>
      </c>
      <c r="G25" s="195">
        <v>150.30862000000002</v>
      </c>
      <c r="H25" s="195">
        <v>558.4855399999999</v>
      </c>
      <c r="I25" s="196">
        <v>2.2327632609981927</v>
      </c>
      <c r="J25" s="196">
        <v>390</v>
      </c>
      <c r="K25" s="196">
        <v>657.59522484698266</v>
      </c>
    </row>
    <row r="26" spans="1:11" ht="11.1" customHeight="1">
      <c r="A26" s="194">
        <v>1991</v>
      </c>
      <c r="B26" s="195">
        <v>182.2</v>
      </c>
      <c r="C26" s="195">
        <v>355.80590654000002</v>
      </c>
      <c r="D26" s="195">
        <v>150.30862000000002</v>
      </c>
      <c r="E26" s="195">
        <v>688.31452654000009</v>
      </c>
      <c r="F26" s="195" t="s">
        <v>273</v>
      </c>
      <c r="G26" s="195">
        <v>117.42038000000001</v>
      </c>
      <c r="H26" s="195">
        <v>570.89414654000007</v>
      </c>
      <c r="I26" s="196">
        <v>2.2521101037898483</v>
      </c>
      <c r="J26" s="196">
        <v>391</v>
      </c>
      <c r="K26" s="196">
        <v>637.81544133239811</v>
      </c>
    </row>
    <row r="27" spans="1:11" ht="11.1" customHeight="1">
      <c r="A27" s="194">
        <v>1992</v>
      </c>
      <c r="B27" s="195">
        <v>184.58</v>
      </c>
      <c r="C27" s="195">
        <v>500.96875654000002</v>
      </c>
      <c r="D27" s="195">
        <v>117.42038000000001</v>
      </c>
      <c r="E27" s="195">
        <v>802.96913654000002</v>
      </c>
      <c r="F27" s="195" t="s">
        <v>273</v>
      </c>
      <c r="G27" s="195">
        <v>190.8</v>
      </c>
      <c r="H27" s="195">
        <v>612.16913653999995</v>
      </c>
      <c r="I27" s="196">
        <v>2.3829639327504726</v>
      </c>
      <c r="J27" s="196">
        <v>386</v>
      </c>
      <c r="K27" s="196">
        <v>615.62016554759896</v>
      </c>
    </row>
    <row r="28" spans="1:11" ht="11.1" customHeight="1">
      <c r="A28" s="194">
        <v>1993</v>
      </c>
      <c r="B28" s="195">
        <v>137.41999999999999</v>
      </c>
      <c r="C28" s="195">
        <v>442.91660266000008</v>
      </c>
      <c r="D28" s="195">
        <v>190.8</v>
      </c>
      <c r="E28" s="195">
        <v>771.13660266000011</v>
      </c>
      <c r="F28" s="195" t="s">
        <v>273</v>
      </c>
      <c r="G28" s="195">
        <v>180</v>
      </c>
      <c r="H28" s="195">
        <v>591.13660266000011</v>
      </c>
      <c r="I28" s="196">
        <v>2.2713746235807193</v>
      </c>
      <c r="J28" s="196">
        <v>386</v>
      </c>
      <c r="K28" s="196">
        <v>601.34914081852037</v>
      </c>
    </row>
    <row r="29" spans="1:11" ht="11.1" customHeight="1">
      <c r="A29" s="194">
        <v>1994</v>
      </c>
      <c r="B29" s="195">
        <v>156.22</v>
      </c>
      <c r="C29" s="195">
        <v>417.12236188000003</v>
      </c>
      <c r="D29" s="195">
        <v>180</v>
      </c>
      <c r="E29" s="195">
        <v>753.34236188</v>
      </c>
      <c r="F29" s="195" t="s">
        <v>273</v>
      </c>
      <c r="G29" s="195">
        <v>145.07107999999999</v>
      </c>
      <c r="H29" s="195">
        <v>608.27128188000006</v>
      </c>
      <c r="I29" s="196">
        <v>2.3089907297408105</v>
      </c>
      <c r="J29" s="196">
        <v>383</v>
      </c>
      <c r="K29" s="196">
        <v>584.2244153942371</v>
      </c>
    </row>
    <row r="30" spans="1:11" ht="11.1" customHeight="1">
      <c r="A30" s="194">
        <v>1995</v>
      </c>
      <c r="B30" s="195">
        <v>197.18</v>
      </c>
      <c r="C30" s="195">
        <v>519.44706233000011</v>
      </c>
      <c r="D30" s="195">
        <v>145.07107999999999</v>
      </c>
      <c r="E30" s="195">
        <v>861.69814233000011</v>
      </c>
      <c r="F30" s="195" t="s">
        <v>273</v>
      </c>
      <c r="G30" s="195">
        <v>182.01050000000001</v>
      </c>
      <c r="H30" s="195">
        <v>679.68764233000013</v>
      </c>
      <c r="I30" s="196">
        <v>2.5498772957753881</v>
      </c>
      <c r="J30" s="196">
        <v>386</v>
      </c>
      <c r="K30" s="196">
        <v>576.69609908415873</v>
      </c>
    </row>
    <row r="31" spans="1:11" ht="11.1" customHeight="1">
      <c r="A31" s="194">
        <v>1996</v>
      </c>
      <c r="B31" s="195">
        <v>126.5</v>
      </c>
      <c r="C31" s="195">
        <v>531.64367571000002</v>
      </c>
      <c r="D31" s="195">
        <v>182.01050000000001</v>
      </c>
      <c r="E31" s="195">
        <v>840.15417571</v>
      </c>
      <c r="F31" s="195" t="s">
        <v>273</v>
      </c>
      <c r="G31" s="195">
        <v>160.89143000000001</v>
      </c>
      <c r="H31" s="195">
        <v>679.26274570999999</v>
      </c>
      <c r="I31" s="196">
        <v>2.518894583727338</v>
      </c>
      <c r="J31" s="196">
        <v>387</v>
      </c>
      <c r="K31" s="196">
        <v>567.81501261811127</v>
      </c>
    </row>
    <row r="32" spans="1:11" ht="11.1" customHeight="1">
      <c r="A32" s="194">
        <v>1997</v>
      </c>
      <c r="B32" s="195">
        <v>113.62</v>
      </c>
      <c r="C32" s="195">
        <v>498.04498562000003</v>
      </c>
      <c r="D32" s="195">
        <v>160.89143000000001</v>
      </c>
      <c r="E32" s="195">
        <v>772.55641562000005</v>
      </c>
      <c r="F32" s="195" t="s">
        <v>273</v>
      </c>
      <c r="G32" s="195">
        <v>149.37363000000002</v>
      </c>
      <c r="H32" s="195">
        <v>623.18278562</v>
      </c>
      <c r="I32" s="196">
        <v>2.2834568858093451</v>
      </c>
      <c r="J32" s="196">
        <v>423</v>
      </c>
      <c r="K32" s="196">
        <v>610.05509244570078</v>
      </c>
    </row>
    <row r="33" spans="1:11" ht="11.1" customHeight="1">
      <c r="A33" s="194">
        <v>1998</v>
      </c>
      <c r="B33" s="195">
        <v>112.29600000000001</v>
      </c>
      <c r="C33" s="195">
        <v>463.70595901000007</v>
      </c>
      <c r="D33" s="195">
        <v>149.37363000000002</v>
      </c>
      <c r="E33" s="195">
        <v>725.37558901000011</v>
      </c>
      <c r="F33" s="195" t="s">
        <v>273</v>
      </c>
      <c r="G33" s="195">
        <v>151.29016000000001</v>
      </c>
      <c r="H33" s="195">
        <v>574.0854290100001</v>
      </c>
      <c r="I33" s="196">
        <v>2.0791533564275757</v>
      </c>
      <c r="J33" s="196">
        <v>388</v>
      </c>
      <c r="K33" s="196">
        <v>553.4792159995435</v>
      </c>
    </row>
    <row r="34" spans="1:11" ht="11.1" customHeight="1">
      <c r="A34" s="194">
        <v>1999</v>
      </c>
      <c r="B34" s="195">
        <v>117.312</v>
      </c>
      <c r="C34" s="195">
        <v>530.30683951000015</v>
      </c>
      <c r="D34" s="195">
        <v>151.29016000000001</v>
      </c>
      <c r="E34" s="195">
        <v>798.90899951000017</v>
      </c>
      <c r="F34" s="195" t="s">
        <v>273</v>
      </c>
      <c r="G34" s="195">
        <v>209.30875</v>
      </c>
      <c r="H34" s="195">
        <v>589.60024951000014</v>
      </c>
      <c r="I34" s="196">
        <v>2.1110304499185455</v>
      </c>
      <c r="J34" s="196">
        <v>413</v>
      </c>
      <c r="K34" s="196">
        <v>581.0027573012211</v>
      </c>
    </row>
    <row r="35" spans="1:11" ht="15" customHeight="1">
      <c r="A35" s="194">
        <v>2000</v>
      </c>
      <c r="B35" s="195">
        <v>81.34</v>
      </c>
      <c r="C35" s="195">
        <v>489.25639748999998</v>
      </c>
      <c r="D35" s="195">
        <v>209.30875</v>
      </c>
      <c r="E35" s="195">
        <v>779.90514748999999</v>
      </c>
      <c r="F35" s="195" t="s">
        <v>273</v>
      </c>
      <c r="G35" s="195">
        <v>143.58680000000001</v>
      </c>
      <c r="H35" s="195">
        <v>636.31834748999995</v>
      </c>
      <c r="I35" s="196">
        <v>2.253374988617916</v>
      </c>
      <c r="J35" s="196">
        <v>311</v>
      </c>
      <c r="K35" s="196">
        <v>427.73246778253036</v>
      </c>
    </row>
    <row r="36" spans="1:11" ht="11.1" customHeight="1">
      <c r="A36" s="194">
        <v>2001</v>
      </c>
      <c r="B36" s="195">
        <v>93.5</v>
      </c>
      <c r="C36" s="195">
        <v>496.67283526</v>
      </c>
      <c r="D36" s="195">
        <v>143.58680000000001</v>
      </c>
      <c r="E36" s="195">
        <v>733.7596352600001</v>
      </c>
      <c r="F36" s="195" t="s">
        <v>273</v>
      </c>
      <c r="G36" s="195">
        <v>152.31958</v>
      </c>
      <c r="H36" s="195">
        <v>581.44005526000012</v>
      </c>
      <c r="I36" s="196">
        <v>2.0379308628165034</v>
      </c>
      <c r="J36" s="196">
        <v>316</v>
      </c>
      <c r="K36" s="196">
        <v>424.81683135040657</v>
      </c>
    </row>
    <row r="37" spans="1:11" ht="11.1" customHeight="1">
      <c r="A37" s="194">
        <v>2002</v>
      </c>
      <c r="B37" s="195">
        <v>78</v>
      </c>
      <c r="C37" s="195">
        <v>529.62458408999998</v>
      </c>
      <c r="D37" s="195">
        <v>152.31958</v>
      </c>
      <c r="E37" s="195">
        <v>759.94416408999996</v>
      </c>
      <c r="F37" s="195" t="s">
        <v>273</v>
      </c>
      <c r="G37" s="195">
        <v>155.68048999999999</v>
      </c>
      <c r="H37" s="195">
        <v>604.26367408999999</v>
      </c>
      <c r="I37" s="196">
        <v>2.0973744149256119</v>
      </c>
      <c r="J37" s="196">
        <v>386</v>
      </c>
      <c r="K37" s="196">
        <v>511.25827814569539</v>
      </c>
    </row>
    <row r="38" spans="1:11" ht="11.1" customHeight="1">
      <c r="A38" s="194">
        <v>2003</v>
      </c>
      <c r="B38" s="195">
        <v>158.90800000000002</v>
      </c>
      <c r="C38" s="195">
        <v>541.98778129999994</v>
      </c>
      <c r="D38" s="195">
        <v>155.68048999999999</v>
      </c>
      <c r="E38" s="195">
        <v>856.57627129999992</v>
      </c>
      <c r="F38" s="195" t="s">
        <v>273</v>
      </c>
      <c r="G38" s="195">
        <v>102.64142000000001</v>
      </c>
      <c r="H38" s="195">
        <v>753.93485129999988</v>
      </c>
      <c r="I38" s="196">
        <v>2.5924482502443418</v>
      </c>
      <c r="J38" s="196">
        <v>403</v>
      </c>
      <c r="K38" s="196">
        <v>523.2950708980419</v>
      </c>
    </row>
    <row r="39" spans="1:11" ht="11.1" customHeight="1">
      <c r="A39" s="194">
        <v>2004</v>
      </c>
      <c r="B39" s="195">
        <v>175.36</v>
      </c>
      <c r="C39" s="195">
        <v>628.95167734000006</v>
      </c>
      <c r="D39" s="195">
        <v>102.64142000000001</v>
      </c>
      <c r="E39" s="195">
        <v>906.95309734000011</v>
      </c>
      <c r="F39" s="195" t="s">
        <v>273</v>
      </c>
      <c r="G39" s="195">
        <v>124.34037000000001</v>
      </c>
      <c r="H39" s="195">
        <v>782.61272734000011</v>
      </c>
      <c r="I39" s="196">
        <v>2.6668173976916392</v>
      </c>
      <c r="J39" s="196">
        <v>431</v>
      </c>
      <c r="K39" s="196">
        <v>545.09352590775143</v>
      </c>
    </row>
    <row r="40" spans="1:11" ht="11.1" customHeight="1">
      <c r="A40" s="194">
        <v>2005</v>
      </c>
      <c r="B40" s="195">
        <v>177.23</v>
      </c>
      <c r="C40" s="195">
        <v>632.05446360000008</v>
      </c>
      <c r="D40" s="195">
        <v>124.34037000000001</v>
      </c>
      <c r="E40" s="195">
        <v>933.6248336000001</v>
      </c>
      <c r="F40" s="195" t="s">
        <v>273</v>
      </c>
      <c r="G40" s="195">
        <v>130.83875</v>
      </c>
      <c r="H40" s="195">
        <v>802.7860836000001</v>
      </c>
      <c r="I40" s="196">
        <v>2.7104100063859828</v>
      </c>
      <c r="J40" s="196">
        <v>381.49515527950308</v>
      </c>
      <c r="K40" s="196">
        <v>467.87980337699821</v>
      </c>
    </row>
    <row r="41" spans="1:11" ht="11.1" customHeight="1">
      <c r="A41" s="194">
        <v>2006</v>
      </c>
      <c r="B41" s="195">
        <v>50.22</v>
      </c>
      <c r="C41" s="195">
        <v>591.64750351000009</v>
      </c>
      <c r="D41" s="195">
        <v>130.83875</v>
      </c>
      <c r="E41" s="195">
        <v>772.70625351000012</v>
      </c>
      <c r="F41" s="195" t="s">
        <v>273</v>
      </c>
      <c r="G41" s="195">
        <v>99.062390000000008</v>
      </c>
      <c r="H41" s="195">
        <v>673.64386351000007</v>
      </c>
      <c r="I41" s="196">
        <v>2.2530209694734031</v>
      </c>
      <c r="J41" s="196">
        <v>381</v>
      </c>
      <c r="K41" s="196">
        <v>453.16681534344332</v>
      </c>
    </row>
    <row r="42" spans="1:11" ht="11.1" customHeight="1">
      <c r="A42" s="194">
        <v>2007</v>
      </c>
      <c r="B42" s="195">
        <v>90.08</v>
      </c>
      <c r="C42" s="195">
        <v>699.55192636000004</v>
      </c>
      <c r="D42" s="195">
        <v>99.062390000000008</v>
      </c>
      <c r="E42" s="195">
        <v>888.69431636000013</v>
      </c>
      <c r="F42" s="195" t="s">
        <v>273</v>
      </c>
      <c r="G42" s="195">
        <v>80.465000000000003</v>
      </c>
      <c r="H42" s="195">
        <v>808.2293163600001</v>
      </c>
      <c r="I42" s="196">
        <v>2.6762213033150828</v>
      </c>
      <c r="J42" s="196">
        <v>516</v>
      </c>
      <c r="K42" s="196">
        <v>597.55419677598661</v>
      </c>
    </row>
    <row r="43" spans="1:11" ht="11.1" customHeight="1">
      <c r="A43" s="194">
        <v>2008</v>
      </c>
      <c r="B43" s="195">
        <v>67.44</v>
      </c>
      <c r="C43" s="195">
        <v>783.07964831712025</v>
      </c>
      <c r="D43" s="195">
        <v>80.465000000000003</v>
      </c>
      <c r="E43" s="195">
        <v>930.98464831712033</v>
      </c>
      <c r="F43" s="195" t="s">
        <v>273</v>
      </c>
      <c r="G43" s="195">
        <v>109.27546000000001</v>
      </c>
      <c r="H43" s="195">
        <v>821.70918831712038</v>
      </c>
      <c r="I43" s="196">
        <v>2.6959160907914952</v>
      </c>
      <c r="J43" s="196">
        <v>576</v>
      </c>
      <c r="K43" s="196">
        <v>654.71657364993121</v>
      </c>
    </row>
    <row r="44" spans="1:11" ht="11.1" customHeight="1">
      <c r="A44" s="194">
        <v>2009</v>
      </c>
      <c r="B44" s="195">
        <v>48</v>
      </c>
      <c r="C44" s="195">
        <v>705.91665956240672</v>
      </c>
      <c r="D44" s="195">
        <v>109.27546000000001</v>
      </c>
      <c r="E44" s="195">
        <v>863.19211956240679</v>
      </c>
      <c r="F44" s="195" t="s">
        <v>273</v>
      </c>
      <c r="G44" s="195">
        <v>94.433989999999994</v>
      </c>
      <c r="H44" s="195">
        <v>768.75812956240679</v>
      </c>
      <c r="I44" s="196">
        <v>2.5005191740528105</v>
      </c>
      <c r="J44" s="196">
        <v>875</v>
      </c>
      <c r="K44" s="196">
        <v>988.06418464943476</v>
      </c>
    </row>
    <row r="45" spans="1:11" ht="15" customHeight="1">
      <c r="A45" s="194">
        <v>2010</v>
      </c>
      <c r="B45" s="195">
        <v>41</v>
      </c>
      <c r="C45" s="195">
        <v>697.72982448903576</v>
      </c>
      <c r="D45" s="195">
        <v>94.433989999999994</v>
      </c>
      <c r="E45" s="195">
        <v>833.16381448903576</v>
      </c>
      <c r="F45" s="195" t="s">
        <v>273</v>
      </c>
      <c r="G45" s="195">
        <v>74.128879999999995</v>
      </c>
      <c r="H45" s="195">
        <v>759.03493448903578</v>
      </c>
      <c r="I45" s="196">
        <v>2.4505449739846781</v>
      </c>
      <c r="J45" s="196">
        <v>860</v>
      </c>
      <c r="K45" s="196">
        <v>959.61793816043473</v>
      </c>
    </row>
    <row r="46" spans="1:11" ht="11.1" customHeight="1">
      <c r="A46" s="194">
        <v>2011</v>
      </c>
      <c r="B46" s="195">
        <v>39.346000000000004</v>
      </c>
      <c r="C46" s="195">
        <v>807.78012825614724</v>
      </c>
      <c r="D46" s="195">
        <v>74.128879999999995</v>
      </c>
      <c r="E46" s="195">
        <v>921.25500825614722</v>
      </c>
      <c r="F46" s="195" t="s">
        <v>273</v>
      </c>
      <c r="G46" s="195">
        <v>93.08138000000001</v>
      </c>
      <c r="H46" s="195">
        <v>828.17362825614725</v>
      </c>
      <c r="I46" s="196">
        <v>2.6546246051076801</v>
      </c>
      <c r="J46" s="196">
        <v>525</v>
      </c>
      <c r="K46" s="196">
        <v>573.98377539194905</v>
      </c>
    </row>
    <row r="47" spans="1:11" ht="11.1" customHeight="1">
      <c r="A47" s="194">
        <v>2012</v>
      </c>
      <c r="B47" s="195">
        <v>39.6</v>
      </c>
      <c r="C47" s="195">
        <v>777.76888057827409</v>
      </c>
      <c r="D47" s="195">
        <v>93.08138000000001</v>
      </c>
      <c r="E47" s="195">
        <v>910.45026057827408</v>
      </c>
      <c r="F47" s="195" t="s">
        <v>273</v>
      </c>
      <c r="G47" s="195">
        <v>105.93982</v>
      </c>
      <c r="H47" s="195">
        <v>804.51044057827403</v>
      </c>
      <c r="I47" s="196">
        <v>2.5607686729330408</v>
      </c>
      <c r="J47" s="196">
        <v>460</v>
      </c>
      <c r="K47" s="196">
        <v>493.68936206748515</v>
      </c>
    </row>
    <row r="48" spans="1:11" ht="11.1" customHeight="1">
      <c r="A48" s="194">
        <v>2013</v>
      </c>
      <c r="B48" s="195">
        <v>69.600000000000009</v>
      </c>
      <c r="C48" s="195">
        <v>684.95800076893408</v>
      </c>
      <c r="D48" s="195">
        <v>105.93982</v>
      </c>
      <c r="E48" s="195">
        <v>860.49782076893416</v>
      </c>
      <c r="F48" s="195" t="s">
        <v>273</v>
      </c>
      <c r="G48" s="195">
        <v>75.199529999999996</v>
      </c>
      <c r="H48" s="195">
        <v>785.29829076893418</v>
      </c>
      <c r="I48" s="196">
        <v>2.4828052031974952</v>
      </c>
      <c r="J48" s="196">
        <v>580</v>
      </c>
      <c r="K48" s="196">
        <v>611.90471166627981</v>
      </c>
    </row>
    <row r="49" spans="1:11" ht="11.1" customHeight="1">
      <c r="A49" s="194">
        <v>2014</v>
      </c>
      <c r="B49" s="195">
        <v>69</v>
      </c>
      <c r="C49" s="195">
        <v>763.34173514925465</v>
      </c>
      <c r="D49" s="195">
        <v>75.199529999999996</v>
      </c>
      <c r="E49" s="195">
        <v>907.54126514925463</v>
      </c>
      <c r="F49" s="195" t="s">
        <v>273</v>
      </c>
      <c r="G49" s="195">
        <v>84.123830000000012</v>
      </c>
      <c r="H49" s="195">
        <v>823.41743514925463</v>
      </c>
      <c r="I49" s="196">
        <v>2.584673568586449</v>
      </c>
      <c r="J49" s="196">
        <v>445</v>
      </c>
      <c r="K49" s="196">
        <v>461.44593305404618</v>
      </c>
    </row>
    <row r="50" spans="1:11" ht="11.1" customHeight="1">
      <c r="A50" s="194">
        <v>2015</v>
      </c>
      <c r="B50" s="195">
        <v>78.400000000000006</v>
      </c>
      <c r="C50" s="195">
        <v>753.39341127528928</v>
      </c>
      <c r="D50" s="195">
        <v>84.123830000000012</v>
      </c>
      <c r="E50" s="195">
        <v>915.91724127528926</v>
      </c>
      <c r="F50" s="195" t="s">
        <v>273</v>
      </c>
      <c r="G50" s="195">
        <v>85.679930000000013</v>
      </c>
      <c r="H50" s="195">
        <v>830.23731127528924</v>
      </c>
      <c r="I50" s="196">
        <v>2.5874512802600407</v>
      </c>
      <c r="J50" s="196">
        <v>601</v>
      </c>
      <c r="K50" s="196">
        <v>617.82332925563082</v>
      </c>
    </row>
    <row r="51" spans="1:11" ht="11.1" customHeight="1">
      <c r="A51" s="194">
        <v>2016</v>
      </c>
      <c r="B51" s="195">
        <v>91.805999999999997</v>
      </c>
      <c r="C51" s="195">
        <v>760.59737975016174</v>
      </c>
      <c r="D51" s="195">
        <v>85.679930000000013</v>
      </c>
      <c r="E51" s="195">
        <v>938.08330975016179</v>
      </c>
      <c r="F51" s="195" t="s">
        <v>273</v>
      </c>
      <c r="G51" s="195">
        <v>86.164050000000003</v>
      </c>
      <c r="H51" s="195">
        <v>851.91925975016181</v>
      </c>
      <c r="I51" s="196">
        <v>2.6362068156488156</v>
      </c>
      <c r="J51" s="196">
        <v>490</v>
      </c>
      <c r="K51" s="196">
        <v>498.94102313457154</v>
      </c>
    </row>
    <row r="52" spans="1:11" ht="11.1" customHeight="1">
      <c r="A52" s="194">
        <v>2017</v>
      </c>
      <c r="B52" s="195">
        <v>47.6</v>
      </c>
      <c r="C52" s="195">
        <v>710.93478854784394</v>
      </c>
      <c r="D52" s="195">
        <v>86.164050000000003</v>
      </c>
      <c r="E52" s="195">
        <v>844.69883854784393</v>
      </c>
      <c r="F52" s="195" t="s">
        <v>273</v>
      </c>
      <c r="G52" s="195">
        <v>75.29795</v>
      </c>
      <c r="H52" s="195">
        <v>769.40088854784392</v>
      </c>
      <c r="I52" s="196">
        <v>2.3658875222819327</v>
      </c>
      <c r="J52" s="196">
        <v>388</v>
      </c>
      <c r="K52" s="196">
        <v>388</v>
      </c>
    </row>
    <row r="53" spans="1:11" ht="11.1" customHeight="1">
      <c r="A53" s="194">
        <v>2018</v>
      </c>
      <c r="B53" s="195">
        <v>53.576000000000001</v>
      </c>
      <c r="C53" s="195">
        <v>778.68930663931883</v>
      </c>
      <c r="D53" s="195">
        <v>75.29795</v>
      </c>
      <c r="E53" s="195">
        <v>907.56325663931887</v>
      </c>
      <c r="F53" s="195" t="s">
        <v>273</v>
      </c>
      <c r="G53" s="195">
        <v>85.721159999999998</v>
      </c>
      <c r="H53" s="195">
        <v>821.84209663931892</v>
      </c>
      <c r="I53" s="196">
        <v>2.5138630292423674</v>
      </c>
      <c r="J53" s="196">
        <v>636</v>
      </c>
      <c r="K53" s="196">
        <v>621.76165803108802</v>
      </c>
    </row>
    <row r="54" spans="1:11" ht="11.1" customHeight="1">
      <c r="A54" s="194">
        <v>2019</v>
      </c>
      <c r="B54" s="195">
        <v>86.8</v>
      </c>
      <c r="C54" s="195">
        <v>805.69293324293506</v>
      </c>
      <c r="D54" s="195">
        <v>85.721159999999998</v>
      </c>
      <c r="E54" s="195">
        <v>978.21409324293495</v>
      </c>
      <c r="F54" s="195" t="s">
        <v>273</v>
      </c>
      <c r="G54" s="195">
        <v>101.13187000000001</v>
      </c>
      <c r="H54" s="195">
        <v>877.0822232429349</v>
      </c>
      <c r="I54" s="196">
        <v>2.6701562019241809</v>
      </c>
      <c r="J54" s="196">
        <v>490</v>
      </c>
      <c r="K54" s="196">
        <v>471.23540612798365</v>
      </c>
    </row>
    <row r="55" spans="1:11" ht="15" customHeight="1">
      <c r="A55" s="194">
        <v>2020</v>
      </c>
      <c r="B55" s="195">
        <v>57.96</v>
      </c>
      <c r="C55" s="195">
        <v>813.89416610299713</v>
      </c>
      <c r="D55" s="195">
        <v>101.13187000000001</v>
      </c>
      <c r="E55" s="195">
        <v>972.98603610299722</v>
      </c>
      <c r="F55" s="195" t="s">
        <v>273</v>
      </c>
      <c r="G55" s="195">
        <v>94.320940000000007</v>
      </c>
      <c r="H55" s="195">
        <v>878.66509610299727</v>
      </c>
      <c r="I55" s="196">
        <v>2.6617021675452746</v>
      </c>
      <c r="J55" s="196">
        <v>490</v>
      </c>
      <c r="K55" s="196">
        <v>464.98386790662369</v>
      </c>
    </row>
    <row r="56" spans="1:11" s="5" customFormat="1" ht="12.6" customHeight="1">
      <c r="A56" s="194">
        <v>2021</v>
      </c>
      <c r="B56" s="195">
        <v>50.264000000000003</v>
      </c>
      <c r="C56" s="195">
        <v>809.20109302517426</v>
      </c>
      <c r="D56" s="195">
        <v>94.320940000000007</v>
      </c>
      <c r="E56" s="195">
        <v>953.78603302517422</v>
      </c>
      <c r="F56" s="195" t="s">
        <v>273</v>
      </c>
      <c r="G56" s="195">
        <v>83.215440000000001</v>
      </c>
      <c r="H56" s="195">
        <v>870.57059302517428</v>
      </c>
      <c r="I56" s="196">
        <v>2.6194422771237704</v>
      </c>
      <c r="J56" s="196">
        <v>744</v>
      </c>
      <c r="K56" s="196">
        <v>675.30157116534906</v>
      </c>
    </row>
    <row r="57" spans="1:11" s="5" customFormat="1" ht="11.25">
      <c r="A57" s="194">
        <v>2022</v>
      </c>
      <c r="B57" s="195">
        <v>55.648000000000003</v>
      </c>
      <c r="C57" s="195">
        <v>806.65873004412481</v>
      </c>
      <c r="D57" s="195">
        <v>83.215440000000001</v>
      </c>
      <c r="E57" s="195">
        <v>945.52217004412478</v>
      </c>
      <c r="F57" s="195" t="s">
        <v>273</v>
      </c>
      <c r="G57" s="195">
        <v>69.133400000000009</v>
      </c>
      <c r="H57" s="195">
        <v>876.38877004412473</v>
      </c>
      <c r="I57" s="196">
        <v>2.6218224831061168</v>
      </c>
      <c r="J57" s="196">
        <v>556</v>
      </c>
      <c r="K57" s="196">
        <v>471.01878992223101</v>
      </c>
    </row>
    <row r="58" spans="1:11" s="5" customFormat="1" ht="11.25">
      <c r="A58" s="194">
        <v>2023</v>
      </c>
      <c r="B58" s="195">
        <v>68.915999999999997</v>
      </c>
      <c r="C58" s="195">
        <v>822.46132518002048</v>
      </c>
      <c r="D58" s="195">
        <v>69.133400000000009</v>
      </c>
      <c r="E58" s="195">
        <v>960.51072518002059</v>
      </c>
      <c r="F58" s="195" t="s">
        <v>273</v>
      </c>
      <c r="G58" s="195">
        <v>82.599650000000011</v>
      </c>
      <c r="H58" s="195">
        <v>877.91107518002059</v>
      </c>
      <c r="I58" s="196">
        <v>2.6046780239501515</v>
      </c>
      <c r="J58" s="196">
        <v>707</v>
      </c>
      <c r="K58" s="196">
        <v>578.21905260403037</v>
      </c>
    </row>
    <row r="59" spans="1:11" s="5" customFormat="1" ht="11.25">
      <c r="A59" s="194">
        <v>2024</v>
      </c>
      <c r="B59" s="195">
        <v>47.230000000000004</v>
      </c>
      <c r="C59" s="195">
        <v>755.38758736708735</v>
      </c>
      <c r="D59" s="195">
        <v>82.599650000000011</v>
      </c>
      <c r="E59" s="195">
        <v>885.21723736708736</v>
      </c>
      <c r="F59" s="195" t="s">
        <v>273</v>
      </c>
      <c r="G59" s="195">
        <v>73.107439999999997</v>
      </c>
      <c r="H59" s="195">
        <v>812.10979736708737</v>
      </c>
      <c r="I59" s="196">
        <v>2.3860604433355745</v>
      </c>
      <c r="J59" s="196">
        <v>707</v>
      </c>
      <c r="K59" s="196">
        <v>564.55669921984168</v>
      </c>
    </row>
    <row r="60" spans="1:11" s="5" customFormat="1" ht="11.25">
      <c r="A60" s="4" t="s">
        <v>935</v>
      </c>
      <c r="B60" s="4"/>
    </row>
    <row r="61" spans="1:11">
      <c r="A61" s="5" t="s">
        <v>901</v>
      </c>
      <c r="B61" s="4"/>
      <c r="C61" s="5"/>
      <c r="D61" s="5"/>
      <c r="E61" s="5"/>
      <c r="F61" s="5"/>
      <c r="G61" s="5"/>
      <c r="H61" s="5"/>
      <c r="I61" s="5"/>
      <c r="J61" s="5"/>
      <c r="K61" s="5"/>
    </row>
    <row r="62" spans="1:11">
      <c r="A62" s="4" t="s">
        <v>956</v>
      </c>
      <c r="B62" s="4"/>
      <c r="C62" s="5"/>
      <c r="D62" s="5"/>
      <c r="E62" s="5"/>
      <c r="F62" s="5"/>
      <c r="G62" s="5"/>
      <c r="H62" s="5"/>
      <c r="I62" s="5"/>
      <c r="J62" s="5"/>
      <c r="K62" s="5"/>
    </row>
    <row r="63" spans="1:11">
      <c r="A63" s="4" t="s">
        <v>938</v>
      </c>
      <c r="B63" s="5"/>
      <c r="C63" s="5"/>
      <c r="D63" s="5"/>
      <c r="E63" s="5"/>
      <c r="F63" s="5"/>
      <c r="G63" s="5"/>
      <c r="H63" s="5"/>
      <c r="I63" s="5"/>
      <c r="J63" s="5"/>
      <c r="K63" s="5"/>
    </row>
    <row r="68" spans="1:11" customFormat="1">
      <c r="A68" s="26"/>
      <c r="B68" s="26"/>
      <c r="C68" s="26"/>
      <c r="D68" s="26"/>
      <c r="E68" s="26"/>
      <c r="F68" s="26"/>
      <c r="G68" s="26"/>
      <c r="H68" s="26"/>
      <c r="I68" s="26"/>
      <c r="J68" s="26"/>
      <c r="K68" s="26"/>
    </row>
    <row r="69" spans="1:11" customFormat="1">
      <c r="A69" s="26"/>
      <c r="B69" s="26"/>
      <c r="C69" s="26"/>
      <c r="D69" s="26"/>
      <c r="E69" s="26"/>
      <c r="F69" s="26"/>
      <c r="G69" s="26"/>
      <c r="H69" s="26"/>
      <c r="I69" s="26"/>
      <c r="J69" s="26"/>
      <c r="K69" s="26"/>
    </row>
    <row r="70" spans="1:11" customFormat="1">
      <c r="A70" s="26"/>
    </row>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ustomFormat="1" ht="12"/>
    <row r="90" spans="1:11" customFormat="1" ht="12"/>
    <row r="91" spans="1:11" customFormat="1" ht="12"/>
    <row r="92" spans="1:11">
      <c r="A92"/>
      <c r="B92"/>
      <c r="C92"/>
      <c r="D92"/>
      <c r="E92"/>
      <c r="F92"/>
      <c r="G92"/>
      <c r="H92"/>
      <c r="I92"/>
      <c r="J92"/>
      <c r="K92"/>
    </row>
    <row r="93" spans="1:11">
      <c r="A93"/>
      <c r="B93"/>
      <c r="C93"/>
      <c r="D93"/>
      <c r="E93"/>
      <c r="F93"/>
      <c r="G93"/>
      <c r="H93"/>
      <c r="I93"/>
      <c r="J93"/>
      <c r="K93"/>
    </row>
    <row r="94" spans="1:11">
      <c r="A94"/>
    </row>
  </sheetData>
  <conditionalFormatting sqref="A5:A59">
    <cfRule type="expression" dxfId="141" priority="2">
      <formula>MOD(ROW(),2)=1</formula>
    </cfRule>
  </conditionalFormatting>
  <conditionalFormatting sqref="B5:K59">
    <cfRule type="expression" dxfId="140" priority="1">
      <formula>MOD(ROW(),2)=1</formula>
    </cfRule>
  </conditionalFormatting>
  <pageMargins left="0.25" right="0.25" top="0.75" bottom="0.75" header="0.3" footer="0.3"/>
  <pageSetup scale="63" orientation="portrait" r:id="rId1"/>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4B671-CE4F-4CAE-BA8D-4EC9769B541A}">
  <sheetPr>
    <pageSetUpPr fitToPage="1"/>
  </sheetPr>
  <dimension ref="A1:O91"/>
  <sheetViews>
    <sheetView showGridLines="0" zoomScaleNormal="100" workbookViewId="0"/>
  </sheetViews>
  <sheetFormatPr defaultColWidth="9.7109375" defaultRowHeight="14.25"/>
  <cols>
    <col min="1" max="1" width="11.5703125" style="26" customWidth="1"/>
    <col min="2" max="9" width="15.85546875" style="26" customWidth="1"/>
    <col min="10" max="10" width="14.140625" style="26" customWidth="1"/>
    <col min="11" max="11" width="15.85546875" style="26" customWidth="1"/>
    <col min="12" max="14" width="2.7109375" style="26" customWidth="1"/>
    <col min="15" max="16" width="9.7109375" style="26"/>
    <col min="17" max="17" width="12.7109375" style="26" bestFit="1" customWidth="1"/>
    <col min="18" max="18" width="9" style="26" bestFit="1" customWidth="1"/>
    <col min="19" max="19" width="18.7109375" style="26" bestFit="1" customWidth="1"/>
    <col min="20" max="20" width="14.42578125" style="26" bestFit="1" customWidth="1"/>
    <col min="21" max="21" width="9.28515625" style="26" bestFit="1" customWidth="1"/>
    <col min="22" max="22" width="15.5703125" style="26" bestFit="1" customWidth="1"/>
    <col min="23" max="23" width="23" style="26" bestFit="1" customWidth="1"/>
    <col min="24" max="24" width="24.5703125" style="26" bestFit="1" customWidth="1"/>
    <col min="25" max="25" width="18.28515625" style="26" bestFit="1" customWidth="1"/>
    <col min="26" max="26" width="19.7109375" style="26" bestFit="1" customWidth="1"/>
    <col min="27" max="16384" width="9.7109375" style="26"/>
  </cols>
  <sheetData>
    <row r="1" spans="1:15">
      <c r="A1" s="36" t="s">
        <v>957</v>
      </c>
      <c r="O1" s="16" t="str">
        <f>HYPERLINK("#'"&amp;"Index'!A1","INDEX")</f>
        <v>INDEX</v>
      </c>
    </row>
    <row r="2" spans="1:15">
      <c r="A2" s="163"/>
      <c r="B2" s="164" t="s">
        <v>953</v>
      </c>
      <c r="C2" s="164"/>
      <c r="D2" s="164"/>
      <c r="E2" s="164"/>
      <c r="F2" s="164" t="s">
        <v>947</v>
      </c>
      <c r="G2" s="164"/>
      <c r="H2" s="164"/>
      <c r="I2" s="163"/>
      <c r="J2" s="164" t="s">
        <v>958</v>
      </c>
      <c r="K2" s="164"/>
    </row>
    <row r="3" spans="1:15">
      <c r="A3" s="165"/>
      <c r="B3" s="228" t="s">
        <v>954</v>
      </c>
      <c r="C3" s="166"/>
      <c r="D3" s="166"/>
      <c r="E3" s="166"/>
      <c r="F3" s="166"/>
      <c r="G3" s="166"/>
      <c r="H3" s="166"/>
      <c r="I3" s="169" t="s">
        <v>628</v>
      </c>
      <c r="J3" s="166" t="s">
        <v>933</v>
      </c>
      <c r="K3" s="166"/>
    </row>
    <row r="4" spans="1:15" ht="34.5" customHeight="1">
      <c r="A4" s="27" t="s">
        <v>277</v>
      </c>
      <c r="B4" s="27" t="s">
        <v>700</v>
      </c>
      <c r="C4" s="27" t="s">
        <v>632</v>
      </c>
      <c r="D4" s="27" t="s">
        <v>959</v>
      </c>
      <c r="E4" s="27" t="s">
        <v>634</v>
      </c>
      <c r="F4" s="27" t="s">
        <v>635</v>
      </c>
      <c r="G4" s="37" t="s">
        <v>636</v>
      </c>
      <c r="H4" s="37" t="s">
        <v>662</v>
      </c>
      <c r="I4" s="27" t="s">
        <v>34</v>
      </c>
      <c r="J4" s="37" t="s">
        <v>663</v>
      </c>
      <c r="K4" s="37" t="s">
        <v>703</v>
      </c>
    </row>
    <row r="5" spans="1:15" ht="15" customHeight="1">
      <c r="A5" s="28">
        <v>1970</v>
      </c>
      <c r="B5" s="183">
        <v>532.20000000000005</v>
      </c>
      <c r="C5" s="183">
        <v>6.6923999999999997E-2</v>
      </c>
      <c r="D5" s="183">
        <v>362.62319999999994</v>
      </c>
      <c r="E5" s="183">
        <v>894.89012400000001</v>
      </c>
      <c r="F5" s="183" t="s">
        <v>273</v>
      </c>
      <c r="G5" s="183">
        <v>422.66907999999995</v>
      </c>
      <c r="H5" s="183">
        <v>472.22104400000006</v>
      </c>
      <c r="I5" s="184">
        <v>2.3029331291574824</v>
      </c>
      <c r="J5" s="184">
        <v>17.7</v>
      </c>
      <c r="K5" s="184">
        <v>87.684533835331408</v>
      </c>
    </row>
    <row r="6" spans="1:15" ht="10.5" customHeight="1">
      <c r="A6" s="28">
        <v>1971</v>
      </c>
      <c r="B6" s="183">
        <v>469.9</v>
      </c>
      <c r="C6" s="183">
        <v>0.215644</v>
      </c>
      <c r="D6" s="183">
        <v>422.66907999999995</v>
      </c>
      <c r="E6" s="183">
        <v>892.78472399999987</v>
      </c>
      <c r="F6" s="183" t="s">
        <v>273</v>
      </c>
      <c r="G6" s="183">
        <v>380.31956000000002</v>
      </c>
      <c r="H6" s="183">
        <v>512.46516399999985</v>
      </c>
      <c r="I6" s="184">
        <v>2.4677968612305623</v>
      </c>
      <c r="J6" s="184">
        <v>17.5</v>
      </c>
      <c r="K6" s="184">
        <v>82.504360944792793</v>
      </c>
    </row>
    <row r="7" spans="1:15" ht="10.5" customHeight="1">
      <c r="A7" s="28">
        <v>1972</v>
      </c>
      <c r="B7" s="183">
        <v>396.2</v>
      </c>
      <c r="C7" s="183">
        <v>0.31788900000000003</v>
      </c>
      <c r="D7" s="183">
        <v>380.31956000000002</v>
      </c>
      <c r="E7" s="183">
        <v>776.83744899999999</v>
      </c>
      <c r="F7" s="183" t="s">
        <v>273</v>
      </c>
      <c r="G7" s="183">
        <v>317.88227999999998</v>
      </c>
      <c r="H7" s="183">
        <v>458.95516900000001</v>
      </c>
      <c r="I7" s="184">
        <v>2.1865836843007966</v>
      </c>
      <c r="J7" s="184">
        <v>21.4</v>
      </c>
      <c r="K7" s="184">
        <v>96.710050614605919</v>
      </c>
    </row>
    <row r="8" spans="1:15" ht="10.5" customHeight="1">
      <c r="A8" s="28">
        <v>1973</v>
      </c>
      <c r="B8" s="183">
        <v>438.3</v>
      </c>
      <c r="C8" s="183">
        <v>0.29186299999999998</v>
      </c>
      <c r="D8" s="183">
        <v>317.88227999999998</v>
      </c>
      <c r="E8" s="183">
        <v>756.47414299999991</v>
      </c>
      <c r="F8" s="183" t="s">
        <v>273</v>
      </c>
      <c r="G8" s="183">
        <v>305.18612000000002</v>
      </c>
      <c r="H8" s="183">
        <v>451.2880229999999</v>
      </c>
      <c r="I8" s="184">
        <v>2.1296312237800183</v>
      </c>
      <c r="J8" s="184">
        <v>24.8</v>
      </c>
      <c r="K8" s="184">
        <v>106.2553556126821</v>
      </c>
    </row>
    <row r="9" spans="1:15" ht="10.5" customHeight="1">
      <c r="A9" s="28">
        <v>1974</v>
      </c>
      <c r="B9" s="183">
        <v>562.9</v>
      </c>
      <c r="C9" s="183">
        <v>0.42757000000000001</v>
      </c>
      <c r="D9" s="183">
        <v>305.18612000000002</v>
      </c>
      <c r="E9" s="183">
        <v>868.51369</v>
      </c>
      <c r="F9" s="183" t="s">
        <v>273</v>
      </c>
      <c r="G9" s="183">
        <v>383.92839999999995</v>
      </c>
      <c r="H9" s="183">
        <v>484.58529000000004</v>
      </c>
      <c r="I9" s="184">
        <v>2.2659631804876224</v>
      </c>
      <c r="J9" s="184">
        <v>31</v>
      </c>
      <c r="K9" s="184">
        <v>121.88409216010065</v>
      </c>
    </row>
    <row r="10" spans="1:15" ht="10.5" customHeight="1">
      <c r="A10" s="28">
        <v>1975</v>
      </c>
      <c r="B10" s="183">
        <v>479.5</v>
      </c>
      <c r="C10" s="183">
        <v>0.224939</v>
      </c>
      <c r="D10" s="183">
        <v>383.92839999999995</v>
      </c>
      <c r="E10" s="183">
        <v>863.65333899999996</v>
      </c>
      <c r="F10" s="183" t="s">
        <v>273</v>
      </c>
      <c r="G10" s="183">
        <v>420.19072</v>
      </c>
      <c r="H10" s="183">
        <v>443.46261899999996</v>
      </c>
      <c r="I10" s="184">
        <v>2.0533243460988175</v>
      </c>
      <c r="J10" s="184">
        <v>31.4</v>
      </c>
      <c r="K10" s="184">
        <v>112.96589437329112</v>
      </c>
    </row>
    <row r="11" spans="1:15" ht="10.5" customHeight="1">
      <c r="A11" s="28">
        <v>1976</v>
      </c>
      <c r="B11" s="183">
        <v>464.1</v>
      </c>
      <c r="C11" s="183">
        <v>0.42199300000000001</v>
      </c>
      <c r="D11" s="183">
        <v>420.19072</v>
      </c>
      <c r="E11" s="183">
        <v>884.71271300000001</v>
      </c>
      <c r="F11" s="183" t="s">
        <v>273</v>
      </c>
      <c r="G11" s="183">
        <v>400.92907999999994</v>
      </c>
      <c r="H11" s="183">
        <v>483.78363300000007</v>
      </c>
      <c r="I11" s="184">
        <v>2.2188347421285575</v>
      </c>
      <c r="J11" s="184">
        <v>31.2</v>
      </c>
      <c r="K11" s="184">
        <v>106.38660619906571</v>
      </c>
    </row>
    <row r="12" spans="1:15" ht="10.5" customHeight="1">
      <c r="A12" s="28">
        <v>1977</v>
      </c>
      <c r="B12" s="183">
        <v>469.5</v>
      </c>
      <c r="C12" s="183">
        <v>0.52795599999999998</v>
      </c>
      <c r="D12" s="183">
        <v>400.92907999999994</v>
      </c>
      <c r="E12" s="183">
        <v>870.95703600000002</v>
      </c>
      <c r="F12" s="183" t="s">
        <v>273</v>
      </c>
      <c r="G12" s="183">
        <v>389.10251999999997</v>
      </c>
      <c r="H12" s="183">
        <v>481.85451600000005</v>
      </c>
      <c r="I12" s="184">
        <v>2.1878709765300424</v>
      </c>
      <c r="J12" s="184">
        <v>30.5</v>
      </c>
      <c r="K12" s="184">
        <v>97.916466018170723</v>
      </c>
    </row>
    <row r="13" spans="1:15" ht="10.5" customHeight="1">
      <c r="A13" s="28">
        <v>1978</v>
      </c>
      <c r="B13" s="183">
        <v>435.58</v>
      </c>
      <c r="C13" s="183">
        <v>0.23770653763999999</v>
      </c>
      <c r="D13" s="183">
        <v>389.10251999999997</v>
      </c>
      <c r="E13" s="183">
        <v>824.92022653764002</v>
      </c>
      <c r="F13" s="183" t="s">
        <v>273</v>
      </c>
      <c r="G13" s="183">
        <v>359.75351999999998</v>
      </c>
      <c r="H13" s="183">
        <v>465.16670653764004</v>
      </c>
      <c r="I13" s="184">
        <v>2.089838518038682</v>
      </c>
      <c r="J13" s="184">
        <v>31.5</v>
      </c>
      <c r="K13" s="184">
        <v>94.483937730585808</v>
      </c>
    </row>
    <row r="14" spans="1:15" ht="10.5" customHeight="1">
      <c r="A14" s="28">
        <v>1979</v>
      </c>
      <c r="B14" s="183">
        <v>475.64</v>
      </c>
      <c r="C14" s="183">
        <v>0.42213402373999998</v>
      </c>
      <c r="D14" s="183">
        <v>359.75351999999998</v>
      </c>
      <c r="E14" s="183">
        <v>835.81565402373997</v>
      </c>
      <c r="F14" s="183" t="s">
        <v>273</v>
      </c>
      <c r="G14" s="183">
        <v>372.62359999999995</v>
      </c>
      <c r="H14" s="183">
        <v>463.19205402374001</v>
      </c>
      <c r="I14" s="184">
        <v>2.0581282531991736</v>
      </c>
      <c r="J14" s="184">
        <v>31.6</v>
      </c>
      <c r="K14" s="184">
        <v>87.524927985818763</v>
      </c>
    </row>
    <row r="15" spans="1:15" ht="15" customHeight="1">
      <c r="A15" s="28">
        <v>1980</v>
      </c>
      <c r="B15" s="183">
        <v>418.04</v>
      </c>
      <c r="C15" s="183">
        <v>0.33196947498000001</v>
      </c>
      <c r="D15" s="183">
        <v>372.62359999999995</v>
      </c>
      <c r="E15" s="183">
        <v>790.9955694749799</v>
      </c>
      <c r="F15" s="183" t="s">
        <v>273</v>
      </c>
      <c r="G15" s="183">
        <v>338.79615999999999</v>
      </c>
      <c r="H15" s="183">
        <v>452.19940947497992</v>
      </c>
      <c r="I15" s="184">
        <v>1.9857170875305408</v>
      </c>
      <c r="J15" s="184">
        <v>34.1</v>
      </c>
      <c r="K15" s="184">
        <v>86.603174603174608</v>
      </c>
    </row>
    <row r="16" spans="1:15" ht="10.5" customHeight="1">
      <c r="A16" s="28">
        <v>1981</v>
      </c>
      <c r="B16" s="183">
        <v>492.18</v>
      </c>
      <c r="C16" s="183">
        <v>0.34836302930000002</v>
      </c>
      <c r="D16" s="183">
        <v>338.79615999999999</v>
      </c>
      <c r="E16" s="183">
        <v>831.32452302930005</v>
      </c>
      <c r="F16" s="183" t="s">
        <v>273</v>
      </c>
      <c r="G16" s="183">
        <v>365.18851999999998</v>
      </c>
      <c r="H16" s="183">
        <v>466.13600302930007</v>
      </c>
      <c r="I16" s="184">
        <v>2.0269779142538464</v>
      </c>
      <c r="J16" s="184">
        <v>36.799999999999997</v>
      </c>
      <c r="K16" s="184">
        <v>85.398681889909952</v>
      </c>
    </row>
    <row r="17" spans="1:11" ht="10.5" customHeight="1">
      <c r="A17" s="28">
        <v>1982</v>
      </c>
      <c r="B17" s="183">
        <v>440.16699999999997</v>
      </c>
      <c r="C17" s="183">
        <v>0.76639866445999993</v>
      </c>
      <c r="D17" s="183">
        <v>365.18851999999998</v>
      </c>
      <c r="E17" s="183">
        <v>806.12191866445994</v>
      </c>
      <c r="F17" s="183" t="s">
        <v>273</v>
      </c>
      <c r="G17" s="183">
        <v>412.10343999999992</v>
      </c>
      <c r="H17" s="183">
        <v>394.01847866446002</v>
      </c>
      <c r="I17" s="184">
        <v>1.6969803722175998</v>
      </c>
      <c r="J17" s="184">
        <v>35.1</v>
      </c>
      <c r="K17" s="184">
        <v>76.711250983477569</v>
      </c>
    </row>
    <row r="18" spans="1:11" ht="10.5" customHeight="1">
      <c r="A18" s="28">
        <v>1983</v>
      </c>
      <c r="B18" s="183">
        <v>302.69200000000001</v>
      </c>
      <c r="C18" s="183">
        <v>1.8237829180999998</v>
      </c>
      <c r="D18" s="183">
        <v>412.10343999999992</v>
      </c>
      <c r="E18" s="183">
        <v>716.61922291809992</v>
      </c>
      <c r="F18" s="183" t="s">
        <v>273</v>
      </c>
      <c r="G18" s="183">
        <v>229.61787999999999</v>
      </c>
      <c r="H18" s="183">
        <v>487.00134291809991</v>
      </c>
      <c r="I18" s="184">
        <v>2.0784754314557392</v>
      </c>
      <c r="J18" s="184">
        <v>35</v>
      </c>
      <c r="K18" s="184">
        <v>73.614470501630038</v>
      </c>
    </row>
    <row r="19" spans="1:11" ht="10.5" customHeight="1">
      <c r="A19" s="28">
        <v>1984</v>
      </c>
      <c r="B19" s="183">
        <v>433.61799999999999</v>
      </c>
      <c r="C19" s="183">
        <v>2.7254284056999998</v>
      </c>
      <c r="D19" s="183">
        <v>229.61787999999999</v>
      </c>
      <c r="E19" s="183">
        <v>665.96130840569992</v>
      </c>
      <c r="F19" s="183" t="s">
        <v>273</v>
      </c>
      <c r="G19" s="183">
        <v>264.70623999999998</v>
      </c>
      <c r="H19" s="183">
        <v>401.25506840569994</v>
      </c>
      <c r="I19" s="184">
        <v>1.6977299084642135</v>
      </c>
      <c r="J19" s="184">
        <v>36.299999999999997</v>
      </c>
      <c r="K19" s="184">
        <v>73.687629410092967</v>
      </c>
    </row>
    <row r="20" spans="1:11" ht="10.5" customHeight="1">
      <c r="A20" s="28">
        <v>1985</v>
      </c>
      <c r="B20" s="183">
        <v>426.75099999999998</v>
      </c>
      <c r="C20" s="183">
        <v>3.1024801550599994</v>
      </c>
      <c r="D20" s="183">
        <v>264.70623999999998</v>
      </c>
      <c r="E20" s="183">
        <v>694.55972015505995</v>
      </c>
      <c r="F20" s="183" t="s">
        <v>273</v>
      </c>
      <c r="G20" s="183">
        <v>314.83868000000001</v>
      </c>
      <c r="H20" s="183">
        <v>379.72104015505994</v>
      </c>
      <c r="I20" s="184">
        <v>1.5923487631572633</v>
      </c>
      <c r="J20" s="184">
        <v>36.700000000000003</v>
      </c>
      <c r="K20" s="184">
        <v>72.214242143995605</v>
      </c>
    </row>
    <row r="21" spans="1:11" ht="10.5" customHeight="1">
      <c r="A21" s="28">
        <v>1986</v>
      </c>
      <c r="B21" s="183">
        <v>315.38</v>
      </c>
      <c r="C21" s="183">
        <v>3.2090382581400001</v>
      </c>
      <c r="D21" s="183">
        <v>314.83868000000001</v>
      </c>
      <c r="E21" s="183">
        <v>633.42771825813998</v>
      </c>
      <c r="F21" s="183" t="s">
        <v>273</v>
      </c>
      <c r="G21" s="183">
        <v>260.27127999999999</v>
      </c>
      <c r="H21" s="183">
        <v>373.15643825813999</v>
      </c>
      <c r="I21" s="184">
        <v>1.5506124564541182</v>
      </c>
      <c r="J21" s="184">
        <v>35.200000000000003</v>
      </c>
      <c r="K21" s="184">
        <v>67.888138862102224</v>
      </c>
    </row>
    <row r="22" spans="1:11" ht="10.5" customHeight="1">
      <c r="A22" s="28">
        <v>1987</v>
      </c>
      <c r="B22" s="183">
        <v>379.04700000000003</v>
      </c>
      <c r="C22" s="183">
        <v>2.7746090686599998</v>
      </c>
      <c r="D22" s="183">
        <v>260.27127999999999</v>
      </c>
      <c r="E22" s="183">
        <v>642.09288906866004</v>
      </c>
      <c r="F22" s="183" t="s">
        <v>273</v>
      </c>
      <c r="G22" s="183">
        <v>250.92308</v>
      </c>
      <c r="H22" s="183">
        <v>391.16980906866002</v>
      </c>
      <c r="I22" s="184">
        <v>1.6110517498420949</v>
      </c>
      <c r="J22" s="184">
        <v>34.1</v>
      </c>
      <c r="K22" s="184">
        <v>64.187027067725793</v>
      </c>
    </row>
    <row r="23" spans="1:11" ht="10.5" customHeight="1">
      <c r="A23" s="28">
        <v>1988</v>
      </c>
      <c r="B23" s="183">
        <v>324.47500000000002</v>
      </c>
      <c r="C23" s="183">
        <v>2.2172282217799997</v>
      </c>
      <c r="D23" s="183">
        <v>250.92308</v>
      </c>
      <c r="E23" s="183">
        <v>577.61530822177997</v>
      </c>
      <c r="F23" s="183" t="s">
        <v>273</v>
      </c>
      <c r="G23" s="183">
        <v>226.29174696000001</v>
      </c>
      <c r="H23" s="183">
        <v>351.32356126177996</v>
      </c>
      <c r="I23" s="184">
        <v>1.4338508179371563</v>
      </c>
      <c r="J23" s="184">
        <v>34.700000000000003</v>
      </c>
      <c r="K23" s="184">
        <v>63.087467956293295</v>
      </c>
    </row>
    <row r="24" spans="1:11" ht="10.5" customHeight="1">
      <c r="A24" s="28">
        <v>1989</v>
      </c>
      <c r="B24" s="183">
        <v>374.49900000000002</v>
      </c>
      <c r="C24" s="183">
        <v>7.8900923529999991</v>
      </c>
      <c r="D24" s="183">
        <v>226.29174696000001</v>
      </c>
      <c r="E24" s="183">
        <v>608.68083931299998</v>
      </c>
      <c r="F24" s="183">
        <v>2.1844411131399997</v>
      </c>
      <c r="G24" s="183">
        <v>289.19330639999998</v>
      </c>
      <c r="H24" s="183">
        <v>317.30309179986</v>
      </c>
      <c r="I24" s="184">
        <v>1.2828516458986343</v>
      </c>
      <c r="J24" s="184">
        <v>38.1</v>
      </c>
      <c r="K24" s="184">
        <v>66.656169632078942</v>
      </c>
    </row>
    <row r="25" spans="1:11" ht="15" customHeight="1">
      <c r="A25" s="28">
        <v>1990</v>
      </c>
      <c r="B25" s="183">
        <v>315.38</v>
      </c>
      <c r="C25" s="183">
        <v>3.6292848019999999</v>
      </c>
      <c r="D25" s="183">
        <v>289.19330639999998</v>
      </c>
      <c r="E25" s="183">
        <v>608.20259120199989</v>
      </c>
      <c r="F25" s="183">
        <v>5.0706288490000002</v>
      </c>
      <c r="G25" s="183">
        <v>304.47670032000002</v>
      </c>
      <c r="H25" s="183">
        <v>298.65526203299993</v>
      </c>
      <c r="I25" s="184">
        <v>1.1939906210840674</v>
      </c>
      <c r="J25" s="184">
        <v>40.799999999999997</v>
      </c>
      <c r="K25" s="184">
        <v>68.794577368607406</v>
      </c>
    </row>
    <row r="26" spans="1:11" ht="10.5" customHeight="1">
      <c r="A26" s="28">
        <v>1991</v>
      </c>
      <c r="B26" s="183">
        <v>324.47500000000002</v>
      </c>
      <c r="C26" s="183">
        <v>1.648457096</v>
      </c>
      <c r="D26" s="183">
        <v>304.47670032000002</v>
      </c>
      <c r="E26" s="183">
        <v>630.600157416</v>
      </c>
      <c r="F26" s="183">
        <v>6.7254976360000001</v>
      </c>
      <c r="G26" s="183">
        <v>260.01413927999999</v>
      </c>
      <c r="H26" s="183">
        <v>363.86052050000001</v>
      </c>
      <c r="I26" s="184">
        <v>1.4353868568362835</v>
      </c>
      <c r="J26" s="184">
        <v>38</v>
      </c>
      <c r="K26" s="184">
        <v>61.987178441511837</v>
      </c>
    </row>
    <row r="27" spans="1:11" ht="10.5" customHeight="1">
      <c r="A27" s="28">
        <v>1992</v>
      </c>
      <c r="B27" s="183">
        <v>331.04</v>
      </c>
      <c r="C27" s="183">
        <v>2.0242558049999997</v>
      </c>
      <c r="D27" s="183">
        <v>260.01413927999999</v>
      </c>
      <c r="E27" s="183">
        <v>593.07839508500001</v>
      </c>
      <c r="F27" s="183">
        <v>14.288777788999999</v>
      </c>
      <c r="G27" s="183">
        <v>284.06388384000002</v>
      </c>
      <c r="H27" s="183">
        <v>294.72573345599994</v>
      </c>
      <c r="I27" s="184">
        <v>1.1472659285775453</v>
      </c>
      <c r="J27" s="184">
        <v>37</v>
      </c>
      <c r="K27" s="184">
        <v>59.010223122438241</v>
      </c>
    </row>
    <row r="28" spans="1:11" ht="10.5" customHeight="1">
      <c r="A28" s="28">
        <v>1993</v>
      </c>
      <c r="B28" s="183">
        <v>269.04000000000002</v>
      </c>
      <c r="C28" s="183">
        <v>3.9127581349999998</v>
      </c>
      <c r="D28" s="183">
        <v>284.06388384000002</v>
      </c>
      <c r="E28" s="183">
        <v>557.01664197500008</v>
      </c>
      <c r="F28" s="183">
        <v>15.522187108999999</v>
      </c>
      <c r="G28" s="183">
        <v>189.39887999999999</v>
      </c>
      <c r="H28" s="183">
        <v>352.09557486600011</v>
      </c>
      <c r="I28" s="184">
        <v>1.3528868796603335</v>
      </c>
      <c r="J28" s="184">
        <v>46.6</v>
      </c>
      <c r="K28" s="184">
        <v>72.598108710215158</v>
      </c>
    </row>
    <row r="29" spans="1:11" ht="10.5" customHeight="1">
      <c r="A29" s="28">
        <v>1994</v>
      </c>
      <c r="B29" s="183">
        <v>369.92</v>
      </c>
      <c r="C29" s="183">
        <v>12.025843115000001</v>
      </c>
      <c r="D29" s="183">
        <v>189.39887999999999</v>
      </c>
      <c r="E29" s="183">
        <v>571.34472311499997</v>
      </c>
      <c r="F29" s="183">
        <v>16.140767499999999</v>
      </c>
      <c r="G29" s="183">
        <v>232.365816</v>
      </c>
      <c r="H29" s="183">
        <v>322.83813961499993</v>
      </c>
      <c r="I29" s="184">
        <v>1.2254898328816106</v>
      </c>
      <c r="J29" s="184">
        <v>39.9</v>
      </c>
      <c r="K29" s="184">
        <v>60.863065729060203</v>
      </c>
    </row>
    <row r="30" spans="1:11" ht="10.5" customHeight="1">
      <c r="A30" s="28">
        <v>1995</v>
      </c>
      <c r="B30" s="183">
        <v>347.74</v>
      </c>
      <c r="C30" s="183">
        <v>3.4946578809999997</v>
      </c>
      <c r="D30" s="183">
        <v>232.365816</v>
      </c>
      <c r="E30" s="183">
        <v>583.60047388099997</v>
      </c>
      <c r="F30" s="183">
        <v>14.673218989</v>
      </c>
      <c r="G30" s="183">
        <v>203.07394872</v>
      </c>
      <c r="H30" s="183">
        <v>365.85330617199998</v>
      </c>
      <c r="I30" s="184">
        <v>1.3725143446692452</v>
      </c>
      <c r="J30" s="184">
        <v>43.4</v>
      </c>
      <c r="K30" s="184">
        <v>64.840960363348415</v>
      </c>
    </row>
    <row r="31" spans="1:11" ht="10.5" customHeight="1">
      <c r="A31" s="28">
        <v>1996</v>
      </c>
      <c r="B31" s="183">
        <v>283.83999999999997</v>
      </c>
      <c r="C31" s="183">
        <v>2.918988787</v>
      </c>
      <c r="D31" s="183">
        <v>203.07394872</v>
      </c>
      <c r="E31" s="183">
        <v>489.832937507</v>
      </c>
      <c r="F31" s="183">
        <v>20.382291644000002</v>
      </c>
      <c r="G31" s="183">
        <v>202.80863376000002</v>
      </c>
      <c r="H31" s="183">
        <v>266.64201210299996</v>
      </c>
      <c r="I31" s="184">
        <v>0.9887825062132185</v>
      </c>
      <c r="J31" s="184">
        <v>42.5</v>
      </c>
      <c r="K31" s="184">
        <v>62.356945830154345</v>
      </c>
    </row>
    <row r="32" spans="1:11" ht="10.5" customHeight="1">
      <c r="A32" s="28">
        <v>1997</v>
      </c>
      <c r="B32" s="183">
        <v>367.34</v>
      </c>
      <c r="C32" s="183">
        <v>3.6708743500000001</v>
      </c>
      <c r="D32" s="183">
        <v>202.80863376000002</v>
      </c>
      <c r="E32" s="183">
        <v>573.81950811000002</v>
      </c>
      <c r="F32" s="183">
        <v>35.964632275</v>
      </c>
      <c r="G32" s="183">
        <v>145.84418135999999</v>
      </c>
      <c r="H32" s="183">
        <v>392.01069447500004</v>
      </c>
      <c r="I32" s="184">
        <v>1.4363996250622915</v>
      </c>
      <c r="J32" s="184">
        <v>45.2</v>
      </c>
      <c r="K32" s="184">
        <v>65.187920043843221</v>
      </c>
    </row>
    <row r="33" spans="1:11" ht="10.5" customHeight="1">
      <c r="A33" s="28">
        <v>1998</v>
      </c>
      <c r="B33" s="183">
        <v>345.1</v>
      </c>
      <c r="C33" s="183">
        <v>4.8697118470000005</v>
      </c>
      <c r="D33" s="183">
        <v>145.84418135999999</v>
      </c>
      <c r="E33" s="183">
        <v>495.81389320700004</v>
      </c>
      <c r="F33" s="183">
        <v>14.634867819</v>
      </c>
      <c r="G33" s="183">
        <v>99.673117200000007</v>
      </c>
      <c r="H33" s="183">
        <v>381.50590818800003</v>
      </c>
      <c r="I33" s="184">
        <v>1.3816920782572479</v>
      </c>
      <c r="J33" s="184">
        <v>44.7</v>
      </c>
      <c r="K33" s="184">
        <v>63.764229265926801</v>
      </c>
    </row>
    <row r="34" spans="1:11" ht="10.5" customHeight="1">
      <c r="A34" s="28">
        <v>1999</v>
      </c>
      <c r="B34" s="183">
        <v>355.76</v>
      </c>
      <c r="C34" s="183">
        <v>5.8884921809999993</v>
      </c>
      <c r="D34" s="183">
        <v>99.673117200000007</v>
      </c>
      <c r="E34" s="183">
        <v>461.32160938100003</v>
      </c>
      <c r="F34" s="183">
        <v>13.565727174999999</v>
      </c>
      <c r="G34" s="183">
        <v>102.75197964379021</v>
      </c>
      <c r="H34" s="183">
        <v>345.00390256220982</v>
      </c>
      <c r="I34" s="184">
        <v>1.2352670207565828</v>
      </c>
      <c r="J34" s="184">
        <v>43.7</v>
      </c>
      <c r="K34" s="184">
        <v>61.476562939620727</v>
      </c>
    </row>
    <row r="35" spans="1:11" ht="15" customHeight="1">
      <c r="A35" s="28">
        <v>2000</v>
      </c>
      <c r="B35" s="183">
        <v>416.54</v>
      </c>
      <c r="C35" s="183">
        <v>5.8218637619999996</v>
      </c>
      <c r="D35" s="183">
        <v>102.75197964379021</v>
      </c>
      <c r="E35" s="183">
        <v>525.11384340579025</v>
      </c>
      <c r="F35" s="183">
        <v>17.022894603000001</v>
      </c>
      <c r="G35" s="183">
        <v>120.3066944030368</v>
      </c>
      <c r="H35" s="183">
        <v>387.78425439975342</v>
      </c>
      <c r="I35" s="184">
        <v>1.3732486942913178</v>
      </c>
      <c r="J35" s="184">
        <v>47.4</v>
      </c>
      <c r="K35" s="184">
        <v>65.191379334057672</v>
      </c>
    </row>
    <row r="36" spans="1:11" ht="10.5" customHeight="1">
      <c r="A36" s="28">
        <v>2001</v>
      </c>
      <c r="B36" s="183">
        <v>348.72</v>
      </c>
      <c r="C36" s="183">
        <v>5.7917163590000005</v>
      </c>
      <c r="D36" s="183">
        <v>120.3066944030368</v>
      </c>
      <c r="E36" s="183">
        <v>474.81841076203682</v>
      </c>
      <c r="F36" s="183">
        <v>18.601189321</v>
      </c>
      <c r="G36" s="183">
        <v>95.718659605864971</v>
      </c>
      <c r="H36" s="183">
        <v>360.49856183517187</v>
      </c>
      <c r="I36" s="184">
        <v>1.2635372099301632</v>
      </c>
      <c r="J36" s="184">
        <v>48.7</v>
      </c>
      <c r="K36" s="184">
        <v>65.470188882167108</v>
      </c>
    </row>
    <row r="37" spans="1:11" ht="10.5" customHeight="1">
      <c r="A37" s="28">
        <v>2002</v>
      </c>
      <c r="B37" s="183">
        <v>350.24099731722066</v>
      </c>
      <c r="C37" s="183">
        <v>8.7730801730000003</v>
      </c>
      <c r="D37" s="183">
        <v>95.718659605864971</v>
      </c>
      <c r="E37" s="183">
        <v>454.7327370960856</v>
      </c>
      <c r="F37" s="183">
        <v>19.183983218399998</v>
      </c>
      <c r="G37" s="183">
        <v>96.136151646666988</v>
      </c>
      <c r="H37" s="183">
        <v>339.41260223101864</v>
      </c>
      <c r="I37" s="184">
        <v>1.1780872134912324</v>
      </c>
      <c r="J37" s="230" t="s">
        <v>273</v>
      </c>
      <c r="K37" s="230" t="s">
        <v>273</v>
      </c>
    </row>
    <row r="38" spans="1:11" ht="10.5" customHeight="1">
      <c r="A38" s="28">
        <v>2003</v>
      </c>
      <c r="B38" s="183">
        <v>315.92582728459229</v>
      </c>
      <c r="C38" s="183">
        <v>8.2296665879999988</v>
      </c>
      <c r="D38" s="183">
        <v>96.136151646666988</v>
      </c>
      <c r="E38" s="183">
        <v>420.29164551925925</v>
      </c>
      <c r="F38" s="183">
        <v>16.081482130999998</v>
      </c>
      <c r="G38" s="183">
        <v>86.717127559518175</v>
      </c>
      <c r="H38" s="183">
        <v>317.49303582874109</v>
      </c>
      <c r="I38" s="184">
        <v>1.0917180228235246</v>
      </c>
      <c r="J38" s="230" t="s">
        <v>273</v>
      </c>
      <c r="K38" s="230" t="s">
        <v>273</v>
      </c>
    </row>
    <row r="39" spans="1:11" ht="10.5" customHeight="1">
      <c r="A39" s="28">
        <v>2004</v>
      </c>
      <c r="B39" s="183">
        <v>329.15570006336651</v>
      </c>
      <c r="C39" s="183">
        <v>10.073352146000001</v>
      </c>
      <c r="D39" s="183">
        <v>86.717127559518175</v>
      </c>
      <c r="E39" s="183">
        <v>425.94617976888469</v>
      </c>
      <c r="F39" s="183">
        <v>17.419900783999999</v>
      </c>
      <c r="G39" s="183">
        <v>90.348538689193532</v>
      </c>
      <c r="H39" s="183">
        <v>318.17774029569114</v>
      </c>
      <c r="I39" s="184">
        <v>1.0842168849755076</v>
      </c>
      <c r="J39" s="230" t="s">
        <v>273</v>
      </c>
      <c r="K39" s="230" t="s">
        <v>273</v>
      </c>
    </row>
    <row r="40" spans="1:11" ht="10.5" customHeight="1">
      <c r="A40" s="28">
        <v>2005</v>
      </c>
      <c r="B40" s="183">
        <v>381.84000000000003</v>
      </c>
      <c r="C40" s="183">
        <v>9.2466288199999997</v>
      </c>
      <c r="D40" s="183">
        <v>90.348538689193532</v>
      </c>
      <c r="E40" s="183">
        <v>481.43516750919355</v>
      </c>
      <c r="F40" s="183">
        <v>17.367629422</v>
      </c>
      <c r="G40" s="183">
        <v>104.80962658839036</v>
      </c>
      <c r="H40" s="183">
        <v>359.2579114988032</v>
      </c>
      <c r="I40" s="184">
        <v>1.212946086251371</v>
      </c>
      <c r="J40" s="230" t="s">
        <v>273</v>
      </c>
      <c r="K40" s="230" t="s">
        <v>273</v>
      </c>
    </row>
    <row r="41" spans="1:11" ht="10.5" customHeight="1">
      <c r="A41" s="28">
        <v>2006</v>
      </c>
      <c r="B41" s="183">
        <v>363.38171759747104</v>
      </c>
      <c r="C41" s="183">
        <v>10.469707677000001</v>
      </c>
      <c r="D41" s="183">
        <v>104.80962658839036</v>
      </c>
      <c r="E41" s="183">
        <v>478.66105186286137</v>
      </c>
      <c r="F41" s="183">
        <v>17.663361000999998</v>
      </c>
      <c r="G41" s="183">
        <v>99.743091688767166</v>
      </c>
      <c r="H41" s="183">
        <v>361.25459917309422</v>
      </c>
      <c r="I41" s="184">
        <v>1.2082262325003843</v>
      </c>
      <c r="J41" s="230" t="s">
        <v>273</v>
      </c>
      <c r="K41" s="230" t="s">
        <v>273</v>
      </c>
    </row>
    <row r="42" spans="1:11" ht="10.5" customHeight="1">
      <c r="A42" s="28">
        <v>2007</v>
      </c>
      <c r="B42" s="183">
        <v>294.00792922923051</v>
      </c>
      <c r="C42" s="183">
        <v>8.7241494339999992</v>
      </c>
      <c r="D42" s="183">
        <v>99.743091688767166</v>
      </c>
      <c r="E42" s="183">
        <v>402.47517035199769</v>
      </c>
      <c r="F42" s="183">
        <v>17.93489667255</v>
      </c>
      <c r="G42" s="183">
        <v>80.700977573176061</v>
      </c>
      <c r="H42" s="183">
        <v>303.8392961062716</v>
      </c>
      <c r="I42" s="184">
        <v>1.0060773354349295</v>
      </c>
      <c r="J42" s="230" t="s">
        <v>273</v>
      </c>
      <c r="K42" s="230" t="s">
        <v>273</v>
      </c>
    </row>
    <row r="43" spans="1:11" ht="10.5" customHeight="1">
      <c r="A43" s="28">
        <v>2008</v>
      </c>
      <c r="B43" s="183">
        <v>295.21398550886499</v>
      </c>
      <c r="C43" s="183">
        <v>8.3026959144615198</v>
      </c>
      <c r="D43" s="183">
        <v>80.700977573176061</v>
      </c>
      <c r="E43" s="183">
        <v>384.21765899650256</v>
      </c>
      <c r="F43" s="183">
        <v>17.667181850286539</v>
      </c>
      <c r="G43" s="183">
        <v>81.032022797126075</v>
      </c>
      <c r="H43" s="183">
        <v>285.51845434909001</v>
      </c>
      <c r="I43" s="184">
        <v>0.93674721694917573</v>
      </c>
      <c r="J43" s="230" t="s">
        <v>273</v>
      </c>
      <c r="K43" s="230" t="s">
        <v>273</v>
      </c>
    </row>
    <row r="44" spans="1:11" ht="10.5" customHeight="1">
      <c r="A44" s="28">
        <v>2009</v>
      </c>
      <c r="B44" s="183">
        <v>306.83647370357227</v>
      </c>
      <c r="C44" s="183">
        <v>7.8088769760687393</v>
      </c>
      <c r="D44" s="183">
        <v>81.032022797126075</v>
      </c>
      <c r="E44" s="183">
        <v>395.67737347676712</v>
      </c>
      <c r="F44" s="183">
        <v>19.602383560322423</v>
      </c>
      <c r="G44" s="183">
        <v>84.222229815026878</v>
      </c>
      <c r="H44" s="183">
        <v>291.8527601014178</v>
      </c>
      <c r="I44" s="184">
        <v>0.94930173037550625</v>
      </c>
      <c r="J44" s="230" t="s">
        <v>273</v>
      </c>
      <c r="K44" s="230" t="s">
        <v>273</v>
      </c>
    </row>
    <row r="45" spans="1:11" ht="15" customHeight="1">
      <c r="A45" s="28">
        <v>2010</v>
      </c>
      <c r="B45" s="183">
        <v>320.39690516706145</v>
      </c>
      <c r="C45" s="183">
        <v>10.837795154506319</v>
      </c>
      <c r="D45" s="183">
        <v>84.222229815026878</v>
      </c>
      <c r="E45" s="183">
        <v>415.45693013659462</v>
      </c>
      <c r="F45" s="183">
        <v>18.445683056223277</v>
      </c>
      <c r="G45" s="183">
        <v>87.944374582640961</v>
      </c>
      <c r="H45" s="183">
        <v>309.0668724977304</v>
      </c>
      <c r="I45" s="184">
        <v>0.99782267799614288</v>
      </c>
      <c r="J45" s="230" t="s">
        <v>273</v>
      </c>
      <c r="K45" s="230" t="s">
        <v>273</v>
      </c>
    </row>
    <row r="46" spans="1:11" ht="10.5" customHeight="1">
      <c r="A46" s="28">
        <v>2011</v>
      </c>
      <c r="B46" s="183">
        <v>331.43563450026028</v>
      </c>
      <c r="C46" s="183">
        <v>15.425174771151859</v>
      </c>
      <c r="D46" s="183">
        <v>87.944374582640961</v>
      </c>
      <c r="E46" s="183">
        <v>434.8051838540531</v>
      </c>
      <c r="F46" s="183">
        <v>25.228729272329439</v>
      </c>
      <c r="G46" s="183">
        <v>90.974348130260069</v>
      </c>
      <c r="H46" s="183">
        <v>318.60210645146361</v>
      </c>
      <c r="I46" s="184">
        <v>1.021245982930046</v>
      </c>
      <c r="J46" s="230" t="s">
        <v>273</v>
      </c>
      <c r="K46" s="230" t="s">
        <v>273</v>
      </c>
    </row>
    <row r="47" spans="1:11" ht="10.5" customHeight="1">
      <c r="A47" s="28">
        <v>2012</v>
      </c>
      <c r="B47" s="183">
        <v>340.50158184016658</v>
      </c>
      <c r="C47" s="183">
        <v>55.122994431525015</v>
      </c>
      <c r="D47" s="183">
        <v>90.974348130260069</v>
      </c>
      <c r="E47" s="183">
        <v>486.59892440195165</v>
      </c>
      <c r="F47" s="183">
        <v>30.849124124118298</v>
      </c>
      <c r="G47" s="183">
        <v>93.462821195851916</v>
      </c>
      <c r="H47" s="183">
        <v>362.28697908198143</v>
      </c>
      <c r="I47" s="184">
        <v>1.1531648314940954</v>
      </c>
      <c r="J47" s="230" t="s">
        <v>273</v>
      </c>
      <c r="K47" s="230" t="s">
        <v>273</v>
      </c>
    </row>
    <row r="48" spans="1:11" ht="10.5" customHeight="1">
      <c r="A48" s="28">
        <v>2013</v>
      </c>
      <c r="B48" s="183">
        <v>325.84358993294313</v>
      </c>
      <c r="C48" s="183">
        <v>17.052034216371439</v>
      </c>
      <c r="D48" s="183">
        <v>93.462821195851916</v>
      </c>
      <c r="E48" s="183">
        <v>436.3584453451665</v>
      </c>
      <c r="F48" s="183">
        <v>32.951970419019077</v>
      </c>
      <c r="G48" s="183">
        <v>89.439411761712648</v>
      </c>
      <c r="H48" s="183">
        <v>313.96706316443476</v>
      </c>
      <c r="I48" s="184">
        <v>0.99264071655373132</v>
      </c>
      <c r="J48" s="230" t="s">
        <v>273</v>
      </c>
      <c r="K48" s="230" t="s">
        <v>273</v>
      </c>
    </row>
    <row r="49" spans="1:11" ht="10.5" customHeight="1">
      <c r="A49" s="28">
        <v>2014</v>
      </c>
      <c r="B49" s="183">
        <v>311.04692474713352</v>
      </c>
      <c r="C49" s="183">
        <v>16.221934298212499</v>
      </c>
      <c r="D49" s="183">
        <v>89.439411761712648</v>
      </c>
      <c r="E49" s="183">
        <v>416.70827080705862</v>
      </c>
      <c r="F49" s="183">
        <v>30.239087180762453</v>
      </c>
      <c r="G49" s="183">
        <v>85.377938493123338</v>
      </c>
      <c r="H49" s="183">
        <v>301.09124513317283</v>
      </c>
      <c r="I49" s="184">
        <v>0.94511307364706543</v>
      </c>
      <c r="J49" s="230" t="s">
        <v>273</v>
      </c>
      <c r="K49" s="230" t="s">
        <v>273</v>
      </c>
    </row>
    <row r="50" spans="1:11" ht="10.5" customHeight="1">
      <c r="A50" s="28">
        <v>2015</v>
      </c>
      <c r="B50" s="183">
        <v>295.66927089796724</v>
      </c>
      <c r="C50" s="183">
        <v>23.003763292910399</v>
      </c>
      <c r="D50" s="183">
        <v>85.377938493123338</v>
      </c>
      <c r="E50" s="183">
        <v>404.05097268400095</v>
      </c>
      <c r="F50" s="183">
        <v>31.845569437962279</v>
      </c>
      <c r="G50" s="183">
        <v>81.156992134081221</v>
      </c>
      <c r="H50" s="183">
        <v>291.04841111195742</v>
      </c>
      <c r="I50" s="184">
        <v>0.90705822747537479</v>
      </c>
      <c r="J50" s="230" t="s">
        <v>273</v>
      </c>
      <c r="K50" s="230" t="s">
        <v>273</v>
      </c>
    </row>
    <row r="51" spans="1:11" ht="10.5" customHeight="1">
      <c r="A51" s="28">
        <v>2016</v>
      </c>
      <c r="B51" s="183">
        <v>327.81600000000003</v>
      </c>
      <c r="C51" s="183">
        <v>48.864656708539094</v>
      </c>
      <c r="D51" s="183">
        <v>81.156992134081221</v>
      </c>
      <c r="E51" s="183">
        <v>457.83764884262035</v>
      </c>
      <c r="F51" s="183">
        <v>30.370874963940938</v>
      </c>
      <c r="G51" s="183">
        <v>89.358829317645927</v>
      </c>
      <c r="H51" s="183">
        <v>338.10794456103349</v>
      </c>
      <c r="I51" s="184">
        <v>1.04625227998508</v>
      </c>
      <c r="J51" s="230">
        <v>231</v>
      </c>
      <c r="K51" s="184">
        <v>235.21505376344086</v>
      </c>
    </row>
    <row r="52" spans="1:11" ht="10.5" customHeight="1">
      <c r="A52" s="28">
        <v>2017</v>
      </c>
      <c r="B52" s="183">
        <v>403.02600000000001</v>
      </c>
      <c r="C52" s="183">
        <v>65.507143052499714</v>
      </c>
      <c r="D52" s="183">
        <v>89.358829317645927</v>
      </c>
      <c r="E52" s="183">
        <v>557.8919723701456</v>
      </c>
      <c r="F52" s="183">
        <v>22.885654458363899</v>
      </c>
      <c r="G52" s="183">
        <v>85.040741246742584</v>
      </c>
      <c r="H52" s="183">
        <v>449.96557666503912</v>
      </c>
      <c r="I52" s="184">
        <v>1.3836323289117336</v>
      </c>
      <c r="J52" s="230">
        <v>202</v>
      </c>
      <c r="K52" s="184">
        <v>202</v>
      </c>
    </row>
    <row r="53" spans="1:11" ht="10.5" customHeight="1">
      <c r="A53" s="28">
        <v>2018</v>
      </c>
      <c r="B53" s="183">
        <v>190.74</v>
      </c>
      <c r="C53" s="183">
        <v>33.787848262661299</v>
      </c>
      <c r="D53" s="183">
        <v>85.040741246742584</v>
      </c>
      <c r="E53" s="183">
        <v>309.56858950940386</v>
      </c>
      <c r="F53" s="183">
        <v>31.733885104111302</v>
      </c>
      <c r="G53" s="183">
        <v>83.995644097585057</v>
      </c>
      <c r="H53" s="183">
        <v>193.83906030770748</v>
      </c>
      <c r="I53" s="184">
        <v>0.59291784799444469</v>
      </c>
      <c r="J53" s="230">
        <v>122</v>
      </c>
      <c r="K53" s="184">
        <v>119.26874572294457</v>
      </c>
    </row>
    <row r="54" spans="1:11" ht="10.5" customHeight="1">
      <c r="A54" s="28">
        <v>2019</v>
      </c>
      <c r="B54" s="183">
        <v>262.904</v>
      </c>
      <c r="C54" s="183">
        <v>28.337087428775799</v>
      </c>
      <c r="D54" s="183">
        <v>83.995644097585057</v>
      </c>
      <c r="E54" s="183">
        <v>375.23673152636087</v>
      </c>
      <c r="F54" s="183">
        <v>34.243151086638299</v>
      </c>
      <c r="G54" s="183">
        <v>64.678305494144382</v>
      </c>
      <c r="H54" s="183">
        <v>276.31527494557815</v>
      </c>
      <c r="I54" s="184">
        <v>0.8412038524214428</v>
      </c>
      <c r="J54" s="230">
        <v>178</v>
      </c>
      <c r="K54" s="184">
        <v>171.18347406281856</v>
      </c>
    </row>
    <row r="55" spans="1:11" ht="14.45" customHeight="1">
      <c r="A55" s="28">
        <v>2020</v>
      </c>
      <c r="B55" s="183">
        <v>456.90600000000001</v>
      </c>
      <c r="C55" s="183">
        <v>26.324640995914098</v>
      </c>
      <c r="D55" s="183" t="s">
        <v>273</v>
      </c>
      <c r="E55" s="183">
        <v>483.23064099591409</v>
      </c>
      <c r="F55" s="183">
        <v>30.241746113799302</v>
      </c>
      <c r="G55" s="183" t="s">
        <v>273</v>
      </c>
      <c r="H55" s="183">
        <v>452.98889488211478</v>
      </c>
      <c r="I55" s="184">
        <v>1.3722196644992581</v>
      </c>
      <c r="J55" s="230">
        <v>135</v>
      </c>
      <c r="K55" s="184">
        <v>128.10780034162082</v>
      </c>
    </row>
    <row r="56" spans="1:11" s="5" customFormat="1" ht="12.6" customHeight="1">
      <c r="A56" s="28">
        <v>2021</v>
      </c>
      <c r="B56" s="183">
        <v>274.238</v>
      </c>
      <c r="C56" s="183">
        <v>26.208865479234099</v>
      </c>
      <c r="D56" s="183" t="s">
        <v>273</v>
      </c>
      <c r="E56" s="183">
        <v>300.44686547923408</v>
      </c>
      <c r="F56" s="183">
        <v>34.765261822307799</v>
      </c>
      <c r="G56" s="183" t="s">
        <v>273</v>
      </c>
      <c r="H56" s="183">
        <v>265.68160365692626</v>
      </c>
      <c r="I56" s="184">
        <v>0.79940401209126244</v>
      </c>
      <c r="J56" s="230">
        <v>154</v>
      </c>
      <c r="K56" s="184">
        <v>139.78016392401042</v>
      </c>
    </row>
    <row r="57" spans="1:11" s="5" customFormat="1" ht="11.25">
      <c r="A57" s="28">
        <v>2022</v>
      </c>
      <c r="B57" s="183">
        <v>308.33600000000001</v>
      </c>
      <c r="C57" s="183">
        <v>27.701766770728501</v>
      </c>
      <c r="D57" s="183" t="s">
        <v>273</v>
      </c>
      <c r="E57" s="183">
        <v>336.03776677072852</v>
      </c>
      <c r="F57" s="183">
        <v>38.279015351638002</v>
      </c>
      <c r="G57" s="183" t="s">
        <v>273</v>
      </c>
      <c r="H57" s="183">
        <v>297.75875141909052</v>
      </c>
      <c r="I57" s="184">
        <v>0.89078114153935528</v>
      </c>
      <c r="J57" s="230">
        <v>152</v>
      </c>
      <c r="K57" s="184">
        <v>128.76772674132934</v>
      </c>
    </row>
    <row r="58" spans="1:11" s="5" customFormat="1" ht="11.25">
      <c r="A58" s="28">
        <v>2023</v>
      </c>
      <c r="B58" s="183">
        <v>313.78399999999999</v>
      </c>
      <c r="C58" s="183">
        <v>20.576066303305598</v>
      </c>
      <c r="D58" s="183" t="s">
        <v>273</v>
      </c>
      <c r="E58" s="183">
        <v>334.36006630330559</v>
      </c>
      <c r="F58" s="183">
        <v>50.6619341204782</v>
      </c>
      <c r="G58" s="183" t="s">
        <v>273</v>
      </c>
      <c r="H58" s="183">
        <v>283.69813218282741</v>
      </c>
      <c r="I58" s="184">
        <v>0.84170516949087526</v>
      </c>
      <c r="J58" s="230">
        <v>145</v>
      </c>
      <c r="K58" s="184">
        <v>118.58806595132162</v>
      </c>
    </row>
    <row r="59" spans="1:11" s="5" customFormat="1" ht="11.25">
      <c r="A59" s="28">
        <v>2024</v>
      </c>
      <c r="B59" s="183">
        <v>321.23</v>
      </c>
      <c r="C59" s="183">
        <v>27.033015517277601</v>
      </c>
      <c r="D59" s="183" t="s">
        <v>273</v>
      </c>
      <c r="E59" s="183">
        <v>348.26301551727761</v>
      </c>
      <c r="F59" s="183">
        <v>36.469357426876499</v>
      </c>
      <c r="G59" s="183" t="s">
        <v>273</v>
      </c>
      <c r="H59" s="183">
        <v>311.7936580904011</v>
      </c>
      <c r="I59" s="184">
        <v>0.91608119550381573</v>
      </c>
      <c r="J59" s="230">
        <v>187</v>
      </c>
      <c r="K59" s="184">
        <v>149.32404915715759</v>
      </c>
    </row>
    <row r="60" spans="1:11" s="5" customFormat="1" ht="11.25">
      <c r="A60" s="4" t="s">
        <v>935</v>
      </c>
      <c r="B60" s="4"/>
    </row>
    <row r="61" spans="1:11" s="5" customFormat="1" ht="11.25">
      <c r="A61" s="5" t="s">
        <v>960</v>
      </c>
      <c r="B61" s="4"/>
    </row>
    <row r="62" spans="1:11" s="5" customFormat="1" ht="11.25">
      <c r="A62" s="5" t="s">
        <v>961</v>
      </c>
      <c r="B62" s="4"/>
    </row>
    <row r="63" spans="1:11">
      <c r="A63" s="4" t="s">
        <v>962</v>
      </c>
      <c r="B63" s="4"/>
      <c r="C63" s="5"/>
      <c r="D63" s="5"/>
      <c r="E63" s="5"/>
      <c r="F63" s="5"/>
      <c r="G63" s="5"/>
      <c r="H63" s="5"/>
      <c r="I63" s="5"/>
      <c r="J63" s="5"/>
      <c r="K63" s="5"/>
    </row>
    <row r="64" spans="1:11">
      <c r="A64" s="4" t="s">
        <v>963</v>
      </c>
      <c r="B64" s="4"/>
      <c r="C64" s="5"/>
      <c r="D64" s="5"/>
      <c r="E64" s="5"/>
      <c r="F64" s="5"/>
      <c r="G64" s="5"/>
      <c r="H64" s="5"/>
      <c r="I64" s="5"/>
      <c r="J64" s="5"/>
      <c r="K64" s="5"/>
    </row>
    <row r="65" spans="1:11">
      <c r="A65" s="4" t="s">
        <v>964</v>
      </c>
      <c r="B65" s="5"/>
      <c r="C65" s="5"/>
      <c r="D65" s="5"/>
      <c r="E65" s="5"/>
      <c r="F65" s="5"/>
      <c r="G65" s="5"/>
      <c r="H65" s="5"/>
      <c r="I65" s="5"/>
      <c r="J65" s="5"/>
      <c r="K65" s="5"/>
    </row>
    <row r="66" spans="1:11">
      <c r="A66" s="6" t="s">
        <v>44</v>
      </c>
    </row>
    <row r="68" spans="1:11" customFormat="1">
      <c r="A68" s="26"/>
      <c r="B68" s="26"/>
      <c r="C68" s="26"/>
      <c r="D68" s="26"/>
      <c r="E68" s="26"/>
      <c r="F68" s="26"/>
      <c r="G68" s="26"/>
      <c r="H68" s="26"/>
      <c r="I68" s="26"/>
      <c r="J68" s="26"/>
      <c r="K68" s="26"/>
    </row>
    <row r="69" spans="1:11" customFormat="1">
      <c r="A69" s="26"/>
      <c r="B69" s="26"/>
      <c r="C69" s="26"/>
      <c r="D69" s="26"/>
      <c r="E69" s="26"/>
      <c r="F69" s="26"/>
      <c r="G69" s="26"/>
      <c r="H69" s="26"/>
      <c r="I69" s="26"/>
      <c r="J69" s="26"/>
      <c r="K69" s="26"/>
    </row>
    <row r="70" spans="1:11" customFormat="1">
      <c r="A70" s="26"/>
    </row>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 r="A89"/>
      <c r="B89"/>
      <c r="C89"/>
      <c r="D89"/>
      <c r="E89"/>
      <c r="F89"/>
      <c r="G89"/>
      <c r="H89"/>
      <c r="I89"/>
      <c r="J89"/>
      <c r="K89"/>
    </row>
    <row r="90" spans="1:11">
      <c r="A90"/>
      <c r="B90"/>
      <c r="C90"/>
      <c r="D90"/>
      <c r="E90"/>
      <c r="F90"/>
      <c r="G90"/>
      <c r="H90"/>
      <c r="I90"/>
      <c r="J90"/>
      <c r="K90"/>
    </row>
    <row r="91" spans="1:11">
      <c r="A91"/>
    </row>
  </sheetData>
  <conditionalFormatting sqref="A5:A59">
    <cfRule type="expression" dxfId="139" priority="2">
      <formula>MOD(ROW(),2)=1</formula>
    </cfRule>
  </conditionalFormatting>
  <conditionalFormatting sqref="B5:K59">
    <cfRule type="expression" dxfId="138" priority="1">
      <formula>MOD(ROW(),2)=1</formula>
    </cfRule>
  </conditionalFormatting>
  <pageMargins left="0.25" right="0.25" top="0.75" bottom="0.75" header="0.3" footer="0.3"/>
  <pageSetup scale="60" orientation="portrait"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6DE3-CDC3-42CC-96EB-ED7FD3635D26}">
  <sheetPr>
    <pageSetUpPr fitToPage="1"/>
  </sheetPr>
  <dimension ref="A1:O89"/>
  <sheetViews>
    <sheetView showGridLines="0" zoomScaleNormal="100" workbookViewId="0"/>
  </sheetViews>
  <sheetFormatPr defaultColWidth="9.7109375" defaultRowHeight="14.25"/>
  <cols>
    <col min="1" max="1" width="11.5703125" style="26" customWidth="1"/>
    <col min="2" max="9" width="15.5703125" style="26" customWidth="1"/>
    <col min="10" max="10" width="14" style="26" customWidth="1"/>
    <col min="11" max="11" width="14.42578125" style="26" customWidth="1"/>
    <col min="12" max="14" width="2.85546875" style="26" customWidth="1"/>
    <col min="15" max="15" width="9.7109375" style="26"/>
    <col min="16" max="16" width="12.28515625" style="26" bestFit="1" customWidth="1"/>
    <col min="17" max="17" width="11.85546875" style="26" bestFit="1" customWidth="1"/>
    <col min="18" max="18" width="8.5703125" style="26" bestFit="1" customWidth="1"/>
    <col min="19" max="19" width="17.28515625" style="26" bestFit="1" customWidth="1"/>
    <col min="20" max="20" width="13.5703125" style="26" bestFit="1" customWidth="1"/>
    <col min="21" max="21" width="8.85546875" style="26" bestFit="1" customWidth="1"/>
    <col min="22" max="22" width="14.42578125" style="26" bestFit="1" customWidth="1"/>
    <col min="23" max="23" width="21.42578125" style="26" bestFit="1" customWidth="1"/>
    <col min="24" max="24" width="22.5703125" style="26" bestFit="1" customWidth="1"/>
    <col min="25" max="25" width="17.28515625" style="26" bestFit="1" customWidth="1"/>
    <col min="26" max="26" width="18.5703125" style="26" bestFit="1" customWidth="1"/>
    <col min="27" max="16384" width="9.7109375" style="26"/>
  </cols>
  <sheetData>
    <row r="1" spans="1:15">
      <c r="A1" s="36" t="s">
        <v>965</v>
      </c>
      <c r="O1" s="16" t="str">
        <f>HYPERLINK("#'"&amp;"Index'!A1","INDEX")</f>
        <v>INDEX</v>
      </c>
    </row>
    <row r="2" spans="1:15">
      <c r="A2" s="163"/>
      <c r="B2" s="164" t="s">
        <v>953</v>
      </c>
      <c r="C2" s="164"/>
      <c r="D2" s="164"/>
      <c r="E2" s="164"/>
      <c r="F2" s="164" t="s">
        <v>947</v>
      </c>
      <c r="G2" s="164"/>
      <c r="H2" s="164"/>
      <c r="I2" s="163"/>
      <c r="J2" s="164" t="s">
        <v>655</v>
      </c>
      <c r="K2" s="164"/>
    </row>
    <row r="3" spans="1:15">
      <c r="A3" s="165"/>
      <c r="B3" s="228" t="s">
        <v>966</v>
      </c>
      <c r="C3" s="166"/>
      <c r="D3" s="166"/>
      <c r="E3" s="166"/>
      <c r="F3" s="166"/>
      <c r="G3" s="166"/>
      <c r="H3" s="166"/>
      <c r="I3" s="169" t="s">
        <v>628</v>
      </c>
      <c r="J3" s="166" t="s">
        <v>933</v>
      </c>
      <c r="K3" s="166"/>
    </row>
    <row r="4" spans="1:15" ht="41.25" customHeight="1">
      <c r="A4" s="27" t="s">
        <v>277</v>
      </c>
      <c r="B4" s="27" t="s">
        <v>659</v>
      </c>
      <c r="C4" s="27" t="s">
        <v>660</v>
      </c>
      <c r="D4" s="27" t="s">
        <v>688</v>
      </c>
      <c r="E4" s="27" t="s">
        <v>634</v>
      </c>
      <c r="F4" s="27" t="s">
        <v>661</v>
      </c>
      <c r="G4" s="37" t="s">
        <v>689</v>
      </c>
      <c r="H4" s="27" t="s">
        <v>725</v>
      </c>
      <c r="I4" s="27" t="s">
        <v>34</v>
      </c>
      <c r="J4" s="37" t="s">
        <v>663</v>
      </c>
      <c r="K4" s="37" t="s">
        <v>690</v>
      </c>
    </row>
    <row r="5" spans="1:15" ht="15" customHeight="1">
      <c r="A5" s="28">
        <v>1970</v>
      </c>
      <c r="B5" s="183">
        <v>720.4</v>
      </c>
      <c r="C5" s="183" t="s">
        <v>273</v>
      </c>
      <c r="D5" s="183">
        <v>481.89008000000001</v>
      </c>
      <c r="E5" s="183">
        <v>1202.29008</v>
      </c>
      <c r="F5" s="183">
        <v>1.83456</v>
      </c>
      <c r="G5" s="183">
        <v>474.57317815985095</v>
      </c>
      <c r="H5" s="183">
        <v>725.88234184014914</v>
      </c>
      <c r="I5" s="184">
        <v>3.5399915233216408</v>
      </c>
      <c r="J5" s="184">
        <v>28.2</v>
      </c>
      <c r="K5" s="184">
        <v>139.7007827206975</v>
      </c>
    </row>
    <row r="6" spans="1:15" ht="11.1" customHeight="1">
      <c r="A6" s="28">
        <v>1971</v>
      </c>
      <c r="B6" s="183">
        <v>719.5</v>
      </c>
      <c r="C6" s="183" t="s">
        <v>273</v>
      </c>
      <c r="D6" s="183">
        <v>474.57317815985095</v>
      </c>
      <c r="E6" s="183">
        <v>1194.0731781598511</v>
      </c>
      <c r="F6" s="183">
        <v>1.0119200000000002</v>
      </c>
      <c r="G6" s="183">
        <v>493.78679942791899</v>
      </c>
      <c r="H6" s="183">
        <v>699.2744587319321</v>
      </c>
      <c r="I6" s="184">
        <v>3.3673846255769364</v>
      </c>
      <c r="J6" s="184">
        <v>30.5</v>
      </c>
      <c r="K6" s="184">
        <v>143.79331478949601</v>
      </c>
    </row>
    <row r="7" spans="1:15" ht="11.1" customHeight="1">
      <c r="A7" s="28">
        <v>1972</v>
      </c>
      <c r="B7" s="183">
        <v>703.40000000000009</v>
      </c>
      <c r="C7" s="183" t="s">
        <v>273</v>
      </c>
      <c r="D7" s="183">
        <v>493.78679942791899</v>
      </c>
      <c r="E7" s="183">
        <v>1197.1867994279191</v>
      </c>
      <c r="F7" s="183">
        <v>1.5597400000000001</v>
      </c>
      <c r="G7" s="183">
        <v>380.87289310567002</v>
      </c>
      <c r="H7" s="183">
        <v>814.75416632224903</v>
      </c>
      <c r="I7" s="184">
        <v>3.8817041121424376</v>
      </c>
      <c r="J7" s="184">
        <v>28.7</v>
      </c>
      <c r="K7" s="184">
        <v>129.69992769342008</v>
      </c>
    </row>
    <row r="8" spans="1:15" ht="11.1" customHeight="1">
      <c r="A8" s="28">
        <v>1973</v>
      </c>
      <c r="B8" s="183">
        <v>975.46</v>
      </c>
      <c r="C8" s="183" t="s">
        <v>273</v>
      </c>
      <c r="D8" s="183">
        <v>380.88031310566998</v>
      </c>
      <c r="E8" s="183">
        <v>1356.34031310567</v>
      </c>
      <c r="F8" s="183">
        <v>3.8365600000000004</v>
      </c>
      <c r="G8" s="183">
        <v>496.99319872176397</v>
      </c>
      <c r="H8" s="183">
        <v>855.51055438390608</v>
      </c>
      <c r="I8" s="184">
        <v>4.0371600752394006</v>
      </c>
      <c r="J8" s="184">
        <v>28.6</v>
      </c>
      <c r="K8" s="184">
        <v>122.53641816623822</v>
      </c>
    </row>
    <row r="9" spans="1:15" ht="11.1" customHeight="1">
      <c r="A9" s="28">
        <v>1974</v>
      </c>
      <c r="B9" s="183">
        <v>963.5</v>
      </c>
      <c r="C9" s="183" t="s">
        <v>273</v>
      </c>
      <c r="D9" s="183">
        <v>496.94355872176402</v>
      </c>
      <c r="E9" s="183">
        <v>1460.443558721764</v>
      </c>
      <c r="F9" s="183">
        <v>5.5473600000000003</v>
      </c>
      <c r="G9" s="183">
        <v>644.65943079977205</v>
      </c>
      <c r="H9" s="183">
        <v>810.23676792199194</v>
      </c>
      <c r="I9" s="184">
        <v>3.7887379610481542</v>
      </c>
      <c r="J9" s="184">
        <v>40.1</v>
      </c>
      <c r="K9" s="184">
        <v>157.66297082645278</v>
      </c>
    </row>
    <row r="10" spans="1:15" ht="11.1" customHeight="1">
      <c r="A10" s="28">
        <v>1975</v>
      </c>
      <c r="B10" s="183">
        <v>659.3</v>
      </c>
      <c r="C10" s="183" t="s">
        <v>273</v>
      </c>
      <c r="D10" s="183">
        <v>644.65015079977206</v>
      </c>
      <c r="E10" s="183">
        <v>1303.950150799772</v>
      </c>
      <c r="F10" s="183">
        <v>3.9639600000000002</v>
      </c>
      <c r="G10" s="183">
        <v>543.10660926995104</v>
      </c>
      <c r="H10" s="183">
        <v>756.87958152982094</v>
      </c>
      <c r="I10" s="184">
        <v>3.5045102004871946</v>
      </c>
      <c r="J10" s="184">
        <v>43.6</v>
      </c>
      <c r="K10" s="184">
        <v>156.85710174125776</v>
      </c>
    </row>
    <row r="11" spans="1:15" ht="11.1" customHeight="1">
      <c r="A11" s="28">
        <v>1976</v>
      </c>
      <c r="B11" s="183">
        <v>692.5</v>
      </c>
      <c r="C11" s="183" t="s">
        <v>273</v>
      </c>
      <c r="D11" s="183">
        <v>543.12420926995105</v>
      </c>
      <c r="E11" s="183">
        <v>1235.6242092699508</v>
      </c>
      <c r="F11" s="183">
        <v>8.6704800000000013</v>
      </c>
      <c r="G11" s="183">
        <v>455.43549370923301</v>
      </c>
      <c r="H11" s="183">
        <v>771.51823556071781</v>
      </c>
      <c r="I11" s="184">
        <v>3.5385063662288982</v>
      </c>
      <c r="J11" s="184">
        <v>39.200000000000003</v>
      </c>
      <c r="K11" s="184">
        <v>133.66522317318513</v>
      </c>
    </row>
    <row r="12" spans="1:15" ht="11.1" customHeight="1">
      <c r="A12" s="28">
        <v>1977</v>
      </c>
      <c r="B12" s="183">
        <v>853.6</v>
      </c>
      <c r="C12" s="183" t="s">
        <v>273</v>
      </c>
      <c r="D12" s="183">
        <v>455.43227370923296</v>
      </c>
      <c r="E12" s="183">
        <v>1309.0322737092329</v>
      </c>
      <c r="F12" s="183">
        <v>10.070060000000002</v>
      </c>
      <c r="G12" s="183">
        <v>493.73440666982503</v>
      </c>
      <c r="H12" s="183">
        <v>805.22780703940794</v>
      </c>
      <c r="I12" s="184">
        <v>3.656154482355114</v>
      </c>
      <c r="J12" s="184">
        <v>43.7</v>
      </c>
      <c r="K12" s="184">
        <v>140.29342836046101</v>
      </c>
    </row>
    <row r="13" spans="1:15" ht="11.1" customHeight="1">
      <c r="A13" s="28">
        <v>1978</v>
      </c>
      <c r="B13" s="183">
        <v>845.04</v>
      </c>
      <c r="C13" s="183" t="s">
        <v>273</v>
      </c>
      <c r="D13" s="183">
        <v>493.70852666982501</v>
      </c>
      <c r="E13" s="183">
        <v>1338.748526669825</v>
      </c>
      <c r="F13" s="183">
        <v>24.10772</v>
      </c>
      <c r="G13" s="183">
        <v>565.67950331800603</v>
      </c>
      <c r="H13" s="183">
        <v>748.96130335181908</v>
      </c>
      <c r="I13" s="184">
        <v>3.3648327755770562</v>
      </c>
      <c r="J13" s="184">
        <v>45.7</v>
      </c>
      <c r="K13" s="184">
        <v>137.07669696151657</v>
      </c>
    </row>
    <row r="14" spans="1:15" ht="11.1" customHeight="1">
      <c r="A14" s="28">
        <v>1979</v>
      </c>
      <c r="B14" s="183">
        <v>924.4</v>
      </c>
      <c r="C14" s="183" t="s">
        <v>273</v>
      </c>
      <c r="D14" s="183">
        <v>565.66916331800599</v>
      </c>
      <c r="E14" s="183">
        <v>1490.0691633180061</v>
      </c>
      <c r="F14" s="183">
        <v>32.497920000000001</v>
      </c>
      <c r="G14" s="183">
        <v>626.3163931370791</v>
      </c>
      <c r="H14" s="183">
        <v>831.25485018092695</v>
      </c>
      <c r="I14" s="184">
        <v>3.6935631298168312</v>
      </c>
      <c r="J14" s="184">
        <v>46.5</v>
      </c>
      <c r="K14" s="184">
        <v>128.79459339685354</v>
      </c>
    </row>
    <row r="15" spans="1:15" ht="15" customHeight="1">
      <c r="A15" s="28">
        <v>1980</v>
      </c>
      <c r="B15" s="183">
        <v>718.34518000000003</v>
      </c>
      <c r="C15" s="183">
        <v>10.632020000000001</v>
      </c>
      <c r="D15" s="183">
        <v>626.34129313707899</v>
      </c>
      <c r="E15" s="183">
        <v>1355.318493137079</v>
      </c>
      <c r="F15" s="183">
        <v>34.1</v>
      </c>
      <c r="G15" s="183">
        <v>530.17925675309596</v>
      </c>
      <c r="H15" s="183">
        <v>791.03923638398305</v>
      </c>
      <c r="I15" s="184">
        <v>3.4736448028946318</v>
      </c>
      <c r="J15" s="184">
        <v>53</v>
      </c>
      <c r="K15" s="184">
        <v>134.60317460317461</v>
      </c>
    </row>
    <row r="16" spans="1:15" ht="11.1" customHeight="1">
      <c r="A16" s="28">
        <v>1981</v>
      </c>
      <c r="B16" s="183">
        <v>731.90210000000002</v>
      </c>
      <c r="C16" s="183">
        <v>11.391450000000001</v>
      </c>
      <c r="D16" s="183">
        <v>530.17925675309596</v>
      </c>
      <c r="E16" s="183">
        <v>1273.4728067530959</v>
      </c>
      <c r="F16" s="183">
        <v>34.4</v>
      </c>
      <c r="G16" s="183">
        <v>446.77172852302101</v>
      </c>
      <c r="H16" s="183">
        <v>792.30107823007506</v>
      </c>
      <c r="I16" s="184">
        <v>3.4452966013674846</v>
      </c>
      <c r="J16" s="184">
        <v>55.2</v>
      </c>
      <c r="K16" s="184">
        <v>128.09802283486496</v>
      </c>
    </row>
    <row r="17" spans="1:11" ht="11.1" customHeight="1">
      <c r="A17" s="28">
        <v>1982</v>
      </c>
      <c r="B17" s="183">
        <v>839.70422000000008</v>
      </c>
      <c r="C17" s="183">
        <v>10.262280000000001</v>
      </c>
      <c r="D17" s="183">
        <v>446.77172852302101</v>
      </c>
      <c r="E17" s="183">
        <v>1296.738228523021</v>
      </c>
      <c r="F17" s="183">
        <v>22</v>
      </c>
      <c r="G17" s="183">
        <v>591.79387751971603</v>
      </c>
      <c r="H17" s="183">
        <v>682.94435100330497</v>
      </c>
      <c r="I17" s="184">
        <v>2.9413421494793228</v>
      </c>
      <c r="J17" s="184">
        <v>55</v>
      </c>
      <c r="K17" s="184">
        <v>120.20281493137513</v>
      </c>
    </row>
    <row r="18" spans="1:11" ht="11.1" customHeight="1">
      <c r="A18" s="28">
        <v>1983</v>
      </c>
      <c r="B18" s="183">
        <v>787.19</v>
      </c>
      <c r="C18" s="183">
        <v>11.895520000000001</v>
      </c>
      <c r="D18" s="183">
        <v>591.79387751971603</v>
      </c>
      <c r="E18" s="183">
        <v>1390.8793975197159</v>
      </c>
      <c r="F18" s="183">
        <v>12.1</v>
      </c>
      <c r="G18" s="183">
        <v>664.47877712142599</v>
      </c>
      <c r="H18" s="183">
        <v>714.30062039828999</v>
      </c>
      <c r="I18" s="184">
        <v>3.0485671379783366</v>
      </c>
      <c r="J18" s="184">
        <v>59.8</v>
      </c>
      <c r="K18" s="184">
        <v>125.7755810284993</v>
      </c>
    </row>
    <row r="19" spans="1:11" ht="11.1" customHeight="1">
      <c r="A19" s="28">
        <v>1984</v>
      </c>
      <c r="B19" s="183">
        <v>799.07529999999997</v>
      </c>
      <c r="C19" s="183">
        <v>13.21222</v>
      </c>
      <c r="D19" s="183">
        <v>664.47877712142599</v>
      </c>
      <c r="E19" s="183">
        <v>1476.7662971214259</v>
      </c>
      <c r="F19" s="183">
        <v>15</v>
      </c>
      <c r="G19" s="183">
        <v>521.01967930273304</v>
      </c>
      <c r="H19" s="183">
        <v>940.74661781869293</v>
      </c>
      <c r="I19" s="184">
        <v>3.980345159758885</v>
      </c>
      <c r="J19" s="184">
        <v>63.9</v>
      </c>
      <c r="K19" s="184">
        <v>129.71458730867604</v>
      </c>
    </row>
    <row r="20" spans="1:11" ht="11.1" customHeight="1">
      <c r="A20" s="28">
        <v>1985</v>
      </c>
      <c r="B20" s="183">
        <v>742.69348000000002</v>
      </c>
      <c r="C20" s="183">
        <v>16.311119999999999</v>
      </c>
      <c r="D20" s="183">
        <v>521.01967930273304</v>
      </c>
      <c r="E20" s="183">
        <v>1280.024279302733</v>
      </c>
      <c r="F20" s="183">
        <v>10.1</v>
      </c>
      <c r="G20" s="183">
        <v>514.00369999999998</v>
      </c>
      <c r="H20" s="183">
        <v>755.92057930273302</v>
      </c>
      <c r="I20" s="184">
        <v>3.1699302177364195</v>
      </c>
      <c r="J20" s="184">
        <v>64.400000000000006</v>
      </c>
      <c r="K20" s="184">
        <v>126.7192695932784</v>
      </c>
    </row>
    <row r="21" spans="1:11" ht="11.1" customHeight="1">
      <c r="A21" s="28">
        <v>1986</v>
      </c>
      <c r="B21" s="183">
        <v>747.97934000000009</v>
      </c>
      <c r="C21" s="183">
        <v>19.340859999999999</v>
      </c>
      <c r="D21" s="183">
        <v>514.00369999999998</v>
      </c>
      <c r="E21" s="183">
        <v>1281.3239000000001</v>
      </c>
      <c r="F21" s="183">
        <v>11</v>
      </c>
      <c r="G21" s="183">
        <v>552.74270000000001</v>
      </c>
      <c r="H21" s="183">
        <v>717.58120000000008</v>
      </c>
      <c r="I21" s="184">
        <v>2.981833443451305</v>
      </c>
      <c r="J21" s="184">
        <v>62.4</v>
      </c>
      <c r="K21" s="184">
        <v>120.34715525554482</v>
      </c>
    </row>
    <row r="22" spans="1:11" ht="11.1" customHeight="1">
      <c r="A22" s="28">
        <v>1987</v>
      </c>
      <c r="B22" s="183">
        <v>782.47528000000011</v>
      </c>
      <c r="C22" s="183">
        <v>19.340859999999999</v>
      </c>
      <c r="D22" s="183">
        <v>552.74270000000001</v>
      </c>
      <c r="E22" s="183">
        <v>1354.5588400000001</v>
      </c>
      <c r="F22" s="183">
        <v>15.2</v>
      </c>
      <c r="G22" s="183">
        <v>576.68668000000002</v>
      </c>
      <c r="H22" s="183">
        <v>762.67215999999996</v>
      </c>
      <c r="I22" s="184">
        <v>3.1411021235234999</v>
      </c>
      <c r="J22" s="184">
        <v>58.9</v>
      </c>
      <c r="K22" s="184">
        <v>110.86850129879909</v>
      </c>
    </row>
    <row r="23" spans="1:11" ht="11.1" customHeight="1">
      <c r="A23" s="28">
        <v>1988</v>
      </c>
      <c r="B23" s="183">
        <v>698.77513999999996</v>
      </c>
      <c r="C23" s="183">
        <v>14.35868</v>
      </c>
      <c r="D23" s="183">
        <v>576.68668000000002</v>
      </c>
      <c r="E23" s="183">
        <v>1289.8205</v>
      </c>
      <c r="F23" s="183">
        <v>32.9</v>
      </c>
      <c r="G23" s="183">
        <v>433.94942000000003</v>
      </c>
      <c r="H23" s="183">
        <v>822.97108000000003</v>
      </c>
      <c r="I23" s="184">
        <v>3.3587777374184258</v>
      </c>
      <c r="J23" s="184">
        <v>66.099999999999994</v>
      </c>
      <c r="K23" s="184">
        <v>120.17526316746358</v>
      </c>
    </row>
    <row r="24" spans="1:11" ht="11.1" customHeight="1">
      <c r="A24" s="28">
        <v>1989</v>
      </c>
      <c r="B24" s="183">
        <v>917.41664000000003</v>
      </c>
      <c r="C24" s="183">
        <v>21.588190000000001</v>
      </c>
      <c r="D24" s="183">
        <v>433.94942000000003</v>
      </c>
      <c r="E24" s="183">
        <v>1372.95425</v>
      </c>
      <c r="F24" s="183">
        <v>2.8</v>
      </c>
      <c r="G24" s="183">
        <v>533.05101999999999</v>
      </c>
      <c r="H24" s="183">
        <v>837.10323000000017</v>
      </c>
      <c r="I24" s="184">
        <v>3.3843958163191048</v>
      </c>
      <c r="J24" s="184">
        <v>60.3</v>
      </c>
      <c r="K24" s="184">
        <v>105.49519760667611</v>
      </c>
    </row>
    <row r="25" spans="1:11" ht="15" customHeight="1">
      <c r="A25" s="28">
        <v>1990</v>
      </c>
      <c r="B25" s="183">
        <v>883.23857999999996</v>
      </c>
      <c r="C25" s="183">
        <v>21.332135818000001</v>
      </c>
      <c r="D25" s="183">
        <v>533.05101999999999</v>
      </c>
      <c r="E25" s="183">
        <v>1437.6217358179999</v>
      </c>
      <c r="F25" s="183">
        <v>7.2</v>
      </c>
      <c r="G25" s="183">
        <v>408.7</v>
      </c>
      <c r="H25" s="183">
        <v>1021.7217358179998</v>
      </c>
      <c r="I25" s="184">
        <v>4.0847302057233774</v>
      </c>
      <c r="J25" s="184">
        <v>64.900000000000006</v>
      </c>
      <c r="K25" s="184">
        <v>109.43058998094661</v>
      </c>
    </row>
    <row r="26" spans="1:11" ht="11.1" customHeight="1">
      <c r="A26" s="28">
        <v>1991</v>
      </c>
      <c r="B26" s="183">
        <v>860.07817999999997</v>
      </c>
      <c r="C26" s="183">
        <v>15.438871315</v>
      </c>
      <c r="D26" s="183">
        <v>408.7</v>
      </c>
      <c r="E26" s="183">
        <v>1284.2170513149999</v>
      </c>
      <c r="F26" s="183">
        <v>9.3000000000000007</v>
      </c>
      <c r="G26" s="183">
        <v>370.6</v>
      </c>
      <c r="H26" s="183">
        <v>904.31705131500007</v>
      </c>
      <c r="I26" s="184">
        <v>3.5674241549668038</v>
      </c>
      <c r="J26" s="184">
        <v>64.2</v>
      </c>
      <c r="K26" s="184">
        <v>104.72570673539632</v>
      </c>
    </row>
    <row r="27" spans="1:11" ht="11.1" customHeight="1">
      <c r="A27" s="28">
        <v>1992</v>
      </c>
      <c r="B27" s="183">
        <v>1109.3577600000001</v>
      </c>
      <c r="C27" s="183">
        <v>22.943901754999999</v>
      </c>
      <c r="D27" s="183">
        <v>370.6</v>
      </c>
      <c r="E27" s="183">
        <v>1502.9016617550001</v>
      </c>
      <c r="F27" s="183">
        <v>4.5</v>
      </c>
      <c r="G27" s="183">
        <v>462.4</v>
      </c>
      <c r="H27" s="183">
        <v>1036.001661755</v>
      </c>
      <c r="I27" s="184">
        <v>4.0327982037532992</v>
      </c>
      <c r="J27" s="184">
        <v>68.900000000000006</v>
      </c>
      <c r="K27" s="184">
        <v>109.88660467935121</v>
      </c>
    </row>
    <row r="28" spans="1:11" ht="11.1" customHeight="1">
      <c r="A28" s="28">
        <v>1993</v>
      </c>
      <c r="B28" s="183">
        <v>996.3</v>
      </c>
      <c r="C28" s="183">
        <v>21.226348785999999</v>
      </c>
      <c r="D28" s="183">
        <v>462.4</v>
      </c>
      <c r="E28" s="183">
        <v>1479.9263487860001</v>
      </c>
      <c r="F28" s="183">
        <v>7.3</v>
      </c>
      <c r="G28" s="183">
        <v>475</v>
      </c>
      <c r="H28" s="183">
        <v>997.62634878600011</v>
      </c>
      <c r="I28" s="184">
        <v>3.8332648701696419</v>
      </c>
      <c r="J28" s="184">
        <v>75.599999999999994</v>
      </c>
      <c r="K28" s="184">
        <v>117.77718923803144</v>
      </c>
    </row>
    <row r="29" spans="1:11" ht="11.1" customHeight="1">
      <c r="A29" s="28">
        <v>1994</v>
      </c>
      <c r="B29" s="183">
        <v>1119.93</v>
      </c>
      <c r="C29" s="183">
        <v>22.027964307000001</v>
      </c>
      <c r="D29" s="183">
        <v>475</v>
      </c>
      <c r="E29" s="183">
        <v>1616.9579643069999</v>
      </c>
      <c r="F29" s="183">
        <v>9.6</v>
      </c>
      <c r="G29" s="183">
        <v>493.5</v>
      </c>
      <c r="H29" s="183">
        <v>1113.857964307</v>
      </c>
      <c r="I29" s="184">
        <v>4.2281919111548918</v>
      </c>
      <c r="J29" s="184">
        <v>77.2</v>
      </c>
      <c r="K29" s="184">
        <v>117.7601171499611</v>
      </c>
    </row>
    <row r="30" spans="1:11" ht="11.1" customHeight="1">
      <c r="A30" s="28">
        <v>1995</v>
      </c>
      <c r="B30" s="183">
        <v>1188.6451199999997</v>
      </c>
      <c r="C30" s="183">
        <v>13.264340417</v>
      </c>
      <c r="D30" s="183">
        <v>493.5</v>
      </c>
      <c r="E30" s="183">
        <v>1695.4094604169995</v>
      </c>
      <c r="F30" s="183">
        <v>12.7</v>
      </c>
      <c r="G30" s="183">
        <v>559.91390000000001</v>
      </c>
      <c r="H30" s="183">
        <v>1122.7955604169997</v>
      </c>
      <c r="I30" s="184">
        <v>4.2122156252396277</v>
      </c>
      <c r="J30" s="184">
        <v>79</v>
      </c>
      <c r="K30" s="184">
        <v>118.02847623743145</v>
      </c>
    </row>
    <row r="31" spans="1:11" ht="11.1" customHeight="1">
      <c r="A31" s="28">
        <v>1996</v>
      </c>
      <c r="B31" s="183">
        <v>1180.8999400000002</v>
      </c>
      <c r="C31" s="183">
        <v>12.41890944</v>
      </c>
      <c r="D31" s="183">
        <v>559.9</v>
      </c>
      <c r="E31" s="183">
        <v>1753.21884944</v>
      </c>
      <c r="F31" s="183">
        <v>12.235008240000001</v>
      </c>
      <c r="G31" s="183">
        <v>512.85962000000006</v>
      </c>
      <c r="H31" s="183">
        <v>1228.1242212</v>
      </c>
      <c r="I31" s="184">
        <v>4.5542251042952984</v>
      </c>
      <c r="J31" s="184">
        <v>66.900000000000006</v>
      </c>
      <c r="K31" s="184">
        <v>98.157168847937086</v>
      </c>
    </row>
    <row r="32" spans="1:11" ht="11.1" customHeight="1">
      <c r="A32" s="28">
        <v>1997</v>
      </c>
      <c r="B32" s="183">
        <v>1138.8600799999999</v>
      </c>
      <c r="C32" s="183">
        <v>23.326054920000004</v>
      </c>
      <c r="D32" s="183">
        <v>512.85962000000006</v>
      </c>
      <c r="E32" s="183">
        <v>1675.0457549200003</v>
      </c>
      <c r="F32" s="183">
        <v>22.622299700000003</v>
      </c>
      <c r="G32" s="183">
        <v>547.58339999999998</v>
      </c>
      <c r="H32" s="183">
        <v>1104.8400552200003</v>
      </c>
      <c r="I32" s="184">
        <v>4.0483381281145583</v>
      </c>
      <c r="J32" s="184">
        <v>67.400000000000006</v>
      </c>
      <c r="K32" s="184">
        <v>97.204995817589207</v>
      </c>
    </row>
    <row r="33" spans="1:11" ht="11.1" customHeight="1">
      <c r="A33" s="28">
        <v>1998</v>
      </c>
      <c r="B33" s="183">
        <v>1098.56</v>
      </c>
      <c r="C33" s="183">
        <v>19.269845910000001</v>
      </c>
      <c r="D33" s="183">
        <v>547.58339999999998</v>
      </c>
      <c r="E33" s="183">
        <v>1665.4132459099999</v>
      </c>
      <c r="F33" s="183">
        <v>36.256600380000002</v>
      </c>
      <c r="G33" s="183">
        <v>467.0538600000001</v>
      </c>
      <c r="H33" s="183">
        <v>1162.1027855299999</v>
      </c>
      <c r="I33" s="184">
        <v>4.2087636873404186</v>
      </c>
      <c r="J33" s="184">
        <v>68.3</v>
      </c>
      <c r="K33" s="184">
        <v>97.429459929816545</v>
      </c>
    </row>
    <row r="34" spans="1:11" ht="11.1" customHeight="1">
      <c r="A34" s="28">
        <v>1999</v>
      </c>
      <c r="B34" s="183">
        <v>1151.28</v>
      </c>
      <c r="C34" s="183">
        <v>18.6518388</v>
      </c>
      <c r="D34" s="183">
        <v>467.0538600000001</v>
      </c>
      <c r="E34" s="183">
        <v>1636.9856988000001</v>
      </c>
      <c r="F34" s="183">
        <v>11.53073376</v>
      </c>
      <c r="G34" s="183">
        <v>559.09854000000007</v>
      </c>
      <c r="H34" s="183">
        <v>1066.35642504</v>
      </c>
      <c r="I34" s="184">
        <v>3.8180290554431693</v>
      </c>
      <c r="J34" s="184">
        <v>67.3</v>
      </c>
      <c r="K34" s="184">
        <v>94.676720499690504</v>
      </c>
    </row>
    <row r="35" spans="1:11" ht="15" customHeight="1">
      <c r="A35" s="28">
        <v>2000</v>
      </c>
      <c r="B35" s="183">
        <v>1037.76</v>
      </c>
      <c r="C35" s="183">
        <v>29.815468550000002</v>
      </c>
      <c r="D35" s="183">
        <v>559.09854000000007</v>
      </c>
      <c r="E35" s="183">
        <v>1626.6740085500001</v>
      </c>
      <c r="F35" s="183">
        <v>19.2403029</v>
      </c>
      <c r="G35" s="183">
        <v>537.58431999999993</v>
      </c>
      <c r="H35" s="183">
        <v>1069.8493856500002</v>
      </c>
      <c r="I35" s="184">
        <v>3.7886253896676143</v>
      </c>
      <c r="J35" s="184">
        <v>70.3</v>
      </c>
      <c r="K35" s="184">
        <v>96.68679255662984</v>
      </c>
    </row>
    <row r="36" spans="1:11" ht="11.1" customHeight="1">
      <c r="A36" s="28">
        <v>2001</v>
      </c>
      <c r="B36" s="183">
        <v>904.48</v>
      </c>
      <c r="C36" s="183">
        <v>29.572367720000003</v>
      </c>
      <c r="D36" s="183">
        <v>537.58431999999993</v>
      </c>
      <c r="E36" s="183">
        <v>1471.6366877200001</v>
      </c>
      <c r="F36" s="183">
        <v>11.51414628</v>
      </c>
      <c r="G36" s="183">
        <v>502.66944000000001</v>
      </c>
      <c r="H36" s="183">
        <v>957.45310144000007</v>
      </c>
      <c r="I36" s="184">
        <v>3.3558458992843834</v>
      </c>
      <c r="J36" s="184">
        <v>74.5</v>
      </c>
      <c r="K36" s="184">
        <v>100.15460106204208</v>
      </c>
    </row>
    <row r="37" spans="1:11" ht="11.1" customHeight="1">
      <c r="A37" s="28">
        <v>2002</v>
      </c>
      <c r="B37" s="183">
        <v>802.5</v>
      </c>
      <c r="C37" s="183">
        <v>33.114701060000002</v>
      </c>
      <c r="D37" s="183">
        <v>502.66944000000001</v>
      </c>
      <c r="E37" s="183">
        <v>1338.2841410600001</v>
      </c>
      <c r="F37" s="183">
        <v>3.6083865999999998</v>
      </c>
      <c r="G37" s="183">
        <v>441.45191999999997</v>
      </c>
      <c r="H37" s="183">
        <v>893.22383446000026</v>
      </c>
      <c r="I37" s="184">
        <v>3.1003432731902461</v>
      </c>
      <c r="J37" s="184">
        <v>70</v>
      </c>
      <c r="K37" s="184">
        <v>92.715231788079464</v>
      </c>
    </row>
    <row r="38" spans="1:11" ht="11.1" customHeight="1">
      <c r="A38" s="28">
        <v>2003</v>
      </c>
      <c r="B38" s="183">
        <v>899.1400000000001</v>
      </c>
      <c r="C38" s="183">
        <v>31.714250679999999</v>
      </c>
      <c r="D38" s="183">
        <v>441.45191999999997</v>
      </c>
      <c r="E38" s="183">
        <v>1372.3061706799999</v>
      </c>
      <c r="F38" s="183">
        <v>3.0786119000000003</v>
      </c>
      <c r="G38" s="183">
        <v>460.09964000000002</v>
      </c>
      <c r="H38" s="183">
        <v>909.12791878000007</v>
      </c>
      <c r="I38" s="184">
        <v>3.126088518425135</v>
      </c>
      <c r="J38" s="184">
        <v>75.099999999999994</v>
      </c>
      <c r="K38" s="184">
        <v>97.517270035838564</v>
      </c>
    </row>
    <row r="39" spans="1:11" ht="11.1" customHeight="1">
      <c r="A39" s="28">
        <v>2004</v>
      </c>
      <c r="B39" s="183">
        <v>864.80000000000007</v>
      </c>
      <c r="C39" s="183">
        <v>45.277047899999999</v>
      </c>
      <c r="D39" s="183">
        <v>460.09964000000002</v>
      </c>
      <c r="E39" s="183">
        <v>1370.1766879000002</v>
      </c>
      <c r="F39" s="183">
        <v>6.2405215600000004</v>
      </c>
      <c r="G39" s="183">
        <v>469.90397999999993</v>
      </c>
      <c r="H39" s="183">
        <v>894.03218634000029</v>
      </c>
      <c r="I39" s="184">
        <v>3.046488391175882</v>
      </c>
      <c r="J39" s="184">
        <v>80.2</v>
      </c>
      <c r="K39" s="184">
        <v>101.43039623619876</v>
      </c>
    </row>
    <row r="40" spans="1:11" ht="11.1" customHeight="1">
      <c r="A40" s="28">
        <v>2005</v>
      </c>
      <c r="B40" s="183">
        <v>917.42000000000007</v>
      </c>
      <c r="C40" s="183">
        <v>43.648778530000001</v>
      </c>
      <c r="D40" s="183">
        <v>469.90397999999993</v>
      </c>
      <c r="E40" s="183">
        <v>1430.97275853</v>
      </c>
      <c r="F40" s="183">
        <v>4.1597956399999996</v>
      </c>
      <c r="G40" s="183">
        <v>508.13308000000006</v>
      </c>
      <c r="H40" s="183">
        <v>918.67988288999982</v>
      </c>
      <c r="I40" s="184">
        <v>3.1016969503064242</v>
      </c>
      <c r="J40" s="184">
        <v>72.900000000000006</v>
      </c>
      <c r="K40" s="184">
        <v>89.407262960373828</v>
      </c>
    </row>
    <row r="41" spans="1:11" ht="11.1" customHeight="1">
      <c r="A41" s="28">
        <v>2006</v>
      </c>
      <c r="B41" s="183">
        <v>807.10000000000014</v>
      </c>
      <c r="C41" s="183">
        <v>40.108209219999999</v>
      </c>
      <c r="D41" s="183">
        <v>508.13308000000006</v>
      </c>
      <c r="E41" s="183">
        <v>1355.3412892200001</v>
      </c>
      <c r="F41" s="183">
        <v>2.9561404599999999</v>
      </c>
      <c r="G41" s="183">
        <v>445.18656000000004</v>
      </c>
      <c r="H41" s="183">
        <v>907.19858876000012</v>
      </c>
      <c r="I41" s="184">
        <v>3.0341513590030904</v>
      </c>
      <c r="J41" s="184">
        <v>69.3</v>
      </c>
      <c r="K41" s="184">
        <v>82.426404995539698</v>
      </c>
    </row>
    <row r="42" spans="1:11" ht="11.1" customHeight="1">
      <c r="A42" s="28">
        <v>2007</v>
      </c>
      <c r="B42" s="183">
        <v>754.30000000000018</v>
      </c>
      <c r="C42" s="183">
        <v>40.5874503474056</v>
      </c>
      <c r="D42" s="183">
        <v>445.18656000000004</v>
      </c>
      <c r="E42" s="183">
        <v>1240.0740103474059</v>
      </c>
      <c r="F42" s="183">
        <v>15.152071480000002</v>
      </c>
      <c r="G42" s="183">
        <v>491.73487999999998</v>
      </c>
      <c r="H42" s="183">
        <v>733.18705886740588</v>
      </c>
      <c r="I42" s="184">
        <v>2.4277402298308797</v>
      </c>
      <c r="J42" s="184">
        <v>72</v>
      </c>
      <c r="K42" s="184">
        <v>83.37965536409115</v>
      </c>
    </row>
    <row r="43" spans="1:11" ht="11.1" customHeight="1">
      <c r="A43" s="28">
        <v>2008</v>
      </c>
      <c r="B43" s="183">
        <v>803.46000000000015</v>
      </c>
      <c r="C43" s="183">
        <v>33.112548824203202</v>
      </c>
      <c r="D43" s="183">
        <v>491.73487999999998</v>
      </c>
      <c r="E43" s="183">
        <v>1328.3074288242033</v>
      </c>
      <c r="F43" s="183">
        <v>8.8132550505999987</v>
      </c>
      <c r="G43" s="183">
        <v>558.47973999999999</v>
      </c>
      <c r="H43" s="183">
        <v>761.01443377360329</v>
      </c>
      <c r="I43" s="184">
        <v>2.4967848558887651</v>
      </c>
      <c r="J43" s="184">
        <v>84.1</v>
      </c>
      <c r="K43" s="184">
        <v>95.593166395762523</v>
      </c>
    </row>
    <row r="44" spans="1:11" ht="11.1" customHeight="1">
      <c r="A44" s="28">
        <v>2009</v>
      </c>
      <c r="B44" s="183">
        <v>725.88</v>
      </c>
      <c r="C44" s="183">
        <v>35.979695935515196</v>
      </c>
      <c r="D44" s="183">
        <v>558.47973999999999</v>
      </c>
      <c r="E44" s="183">
        <v>1320.3394359355152</v>
      </c>
      <c r="F44" s="183">
        <v>2.1644816741547999</v>
      </c>
      <c r="G44" s="183">
        <v>583.19715999999994</v>
      </c>
      <c r="H44" s="183">
        <v>734.97779426136049</v>
      </c>
      <c r="I44" s="184">
        <v>2.3906427735596147</v>
      </c>
      <c r="J44" s="184">
        <v>93.8</v>
      </c>
      <c r="K44" s="184">
        <v>106.93677518434454</v>
      </c>
    </row>
    <row r="45" spans="1:11" ht="15" customHeight="1">
      <c r="A45" s="28">
        <v>2010</v>
      </c>
      <c r="B45" s="183">
        <v>646.26</v>
      </c>
      <c r="C45" s="183">
        <v>23.563833776190396</v>
      </c>
      <c r="D45" s="183">
        <v>583.19715999999994</v>
      </c>
      <c r="E45" s="183">
        <v>1253.0209937761904</v>
      </c>
      <c r="F45" s="183">
        <v>0.98316845506879991</v>
      </c>
      <c r="G45" s="183">
        <v>564.83518000000004</v>
      </c>
      <c r="H45" s="183">
        <v>687.20264532112151</v>
      </c>
      <c r="I45" s="184">
        <v>2.2186343632975105</v>
      </c>
      <c r="J45" s="184">
        <v>91.7</v>
      </c>
      <c r="K45" s="184">
        <v>102.32205224338588</v>
      </c>
    </row>
    <row r="46" spans="1:11" ht="11.1" customHeight="1">
      <c r="A46" s="28">
        <v>2011</v>
      </c>
      <c r="B46" s="183">
        <v>705.18</v>
      </c>
      <c r="C46" s="183">
        <v>28.529688032604</v>
      </c>
      <c r="D46" s="183">
        <v>564.83518000000004</v>
      </c>
      <c r="E46" s="183">
        <v>1298.544868032604</v>
      </c>
      <c r="F46" s="183">
        <v>2.49210685724</v>
      </c>
      <c r="G46" s="183">
        <v>552.53380000000004</v>
      </c>
      <c r="H46" s="183">
        <v>743.51896117536387</v>
      </c>
      <c r="I46" s="184">
        <v>2.3832728565099321</v>
      </c>
      <c r="J46" s="184">
        <v>84.6</v>
      </c>
      <c r="K46" s="184">
        <v>92.493385520302624</v>
      </c>
    </row>
    <row r="47" spans="1:11" ht="11.1" customHeight="1">
      <c r="A47" s="28">
        <v>2012</v>
      </c>
      <c r="B47" s="183">
        <v>666.7</v>
      </c>
      <c r="C47" s="183">
        <v>32.439846201096394</v>
      </c>
      <c r="D47" s="183">
        <v>552.53380000000004</v>
      </c>
      <c r="E47" s="183">
        <v>1251.6736462010965</v>
      </c>
      <c r="F47" s="183">
        <v>1.4874318931471999</v>
      </c>
      <c r="G47" s="183">
        <v>626.38211999999999</v>
      </c>
      <c r="H47" s="183">
        <v>623.8040943079493</v>
      </c>
      <c r="I47" s="184">
        <v>1.9855776907046185</v>
      </c>
      <c r="J47" s="184">
        <v>103</v>
      </c>
      <c r="K47" s="184">
        <v>110.54348759337169</v>
      </c>
    </row>
    <row r="48" spans="1:11" ht="11.1" customHeight="1">
      <c r="A48" s="28">
        <v>2013</v>
      </c>
      <c r="B48" s="183">
        <v>703.90000000000009</v>
      </c>
      <c r="C48" s="183">
        <v>24.832403385701998</v>
      </c>
      <c r="D48" s="183">
        <v>626.38211999999999</v>
      </c>
      <c r="E48" s="183">
        <v>1355.1145233857021</v>
      </c>
      <c r="F48" s="183">
        <v>2.4029511425919998</v>
      </c>
      <c r="G48" s="183">
        <v>578.40510000000006</v>
      </c>
      <c r="H48" s="183">
        <v>774.30647224311008</v>
      </c>
      <c r="I48" s="184">
        <v>2.4480533839852101</v>
      </c>
      <c r="J48" s="184">
        <v>122</v>
      </c>
      <c r="K48" s="184">
        <v>128.71099107463127</v>
      </c>
    </row>
    <row r="49" spans="1:13" ht="11.1" customHeight="1">
      <c r="A49" s="28">
        <v>2014</v>
      </c>
      <c r="B49" s="183">
        <v>643.6400000000001</v>
      </c>
      <c r="C49" s="183">
        <v>26.290207522946396</v>
      </c>
      <c r="D49" s="183">
        <v>578.40510000000006</v>
      </c>
      <c r="E49" s="183">
        <v>1248.3353075229466</v>
      </c>
      <c r="F49" s="183">
        <v>1.8471162193483999</v>
      </c>
      <c r="G49" s="183">
        <v>634.78323999999998</v>
      </c>
      <c r="H49" s="183">
        <v>611.70495130359814</v>
      </c>
      <c r="I49" s="184">
        <v>1.9201167620664783</v>
      </c>
      <c r="J49" s="184">
        <v>116</v>
      </c>
      <c r="K49" s="184">
        <v>120.28702973993113</v>
      </c>
    </row>
    <row r="50" spans="1:13" ht="11.1" customHeight="1">
      <c r="A50" s="28">
        <v>2015</v>
      </c>
      <c r="B50" s="183">
        <v>588</v>
      </c>
      <c r="C50" s="183">
        <v>33.618120395604798</v>
      </c>
      <c r="D50" s="183">
        <v>634.78323999999998</v>
      </c>
      <c r="E50" s="183">
        <v>1256.4013603956048</v>
      </c>
      <c r="F50" s="183">
        <v>1.8665683752716</v>
      </c>
      <c r="G50" s="183">
        <v>597.09104000000002</v>
      </c>
      <c r="H50" s="183">
        <v>657.44375202033325</v>
      </c>
      <c r="I50" s="184">
        <v>2.0489366772146016</v>
      </c>
      <c r="J50" s="184">
        <v>123</v>
      </c>
      <c r="K50" s="184">
        <v>126.44304409058667</v>
      </c>
      <c r="L50" s="42"/>
      <c r="M50" s="33"/>
    </row>
    <row r="51" spans="1:13" ht="11.1" customHeight="1">
      <c r="A51" s="28">
        <v>2016</v>
      </c>
      <c r="B51" s="183">
        <v>949.14400000000012</v>
      </c>
      <c r="C51" s="183">
        <v>54.21338012226839</v>
      </c>
      <c r="D51" s="183">
        <v>597.09104000000002</v>
      </c>
      <c r="E51" s="183">
        <v>1600.4484201222685</v>
      </c>
      <c r="F51" s="183">
        <v>1.7708600000000001</v>
      </c>
      <c r="G51" s="183">
        <v>641.99225999999999</v>
      </c>
      <c r="H51" s="183">
        <v>956.68530012226847</v>
      </c>
      <c r="I51" s="184">
        <v>2.9603982768894994</v>
      </c>
      <c r="J51" s="184">
        <v>151</v>
      </c>
      <c r="K51" s="184">
        <v>153.75529488432716</v>
      </c>
      <c r="L51" s="42"/>
      <c r="M51" s="33"/>
    </row>
    <row r="52" spans="1:13" ht="11.1" customHeight="1">
      <c r="A52" s="28">
        <v>2017</v>
      </c>
      <c r="B52" s="183">
        <v>1013.946</v>
      </c>
      <c r="C52" s="183">
        <v>59.821260087332803</v>
      </c>
      <c r="D52" s="183">
        <v>641.99225999999999</v>
      </c>
      <c r="E52" s="183">
        <v>1715.7595200873329</v>
      </c>
      <c r="F52" s="183">
        <v>2.3129635976389702</v>
      </c>
      <c r="G52" s="183">
        <v>559.48073999999997</v>
      </c>
      <c r="H52" s="183">
        <v>1153.9658164896939</v>
      </c>
      <c r="I52" s="184">
        <v>3.5484145742614119</v>
      </c>
      <c r="J52" s="184">
        <v>133</v>
      </c>
      <c r="K52" s="184">
        <v>133</v>
      </c>
      <c r="L52" s="42"/>
      <c r="M52" s="33"/>
    </row>
    <row r="53" spans="1:13" ht="11.1" customHeight="1">
      <c r="A53" s="28">
        <v>2018</v>
      </c>
      <c r="B53" s="183">
        <v>914.14600000000019</v>
      </c>
      <c r="C53" s="183">
        <v>63.044118398933996</v>
      </c>
      <c r="D53" s="183">
        <v>559.48073999999997</v>
      </c>
      <c r="E53" s="183">
        <v>1536.6708583989341</v>
      </c>
      <c r="F53" s="183">
        <v>0.79576490833839997</v>
      </c>
      <c r="G53" s="183">
        <v>431.00512000000003</v>
      </c>
      <c r="H53" s="183">
        <v>1104.8699734905956</v>
      </c>
      <c r="I53" s="184">
        <v>3.3795929775752986</v>
      </c>
      <c r="J53" s="184">
        <v>119</v>
      </c>
      <c r="K53" s="184">
        <v>116.33590771336395</v>
      </c>
      <c r="L53" s="42"/>
      <c r="M53" s="33"/>
    </row>
    <row r="54" spans="1:13" ht="11.1" customHeight="1">
      <c r="A54" s="28">
        <v>2019</v>
      </c>
      <c r="B54" s="183">
        <v>995.2895113958192</v>
      </c>
      <c r="C54" s="183">
        <v>63.737052186222797</v>
      </c>
      <c r="D54" s="183">
        <v>431.00512000000003</v>
      </c>
      <c r="E54" s="183">
        <v>1490.031683582042</v>
      </c>
      <c r="F54" s="183">
        <v>6.0803274536003995</v>
      </c>
      <c r="G54" s="183">
        <v>495.70794000000006</v>
      </c>
      <c r="H54" s="183">
        <v>988.24341612844159</v>
      </c>
      <c r="I54" s="184">
        <v>3.0085711654598324</v>
      </c>
      <c r="J54" s="184">
        <v>140</v>
      </c>
      <c r="K54" s="184">
        <v>134.63868746513822</v>
      </c>
      <c r="L54" s="42"/>
      <c r="M54" s="33"/>
    </row>
    <row r="55" spans="1:13" ht="16.7" customHeight="1">
      <c r="A55" s="28">
        <v>2020</v>
      </c>
      <c r="B55" s="183">
        <v>611.88599999999997</v>
      </c>
      <c r="C55" s="183">
        <v>86.42825843638559</v>
      </c>
      <c r="D55" s="183">
        <v>495.75526000000002</v>
      </c>
      <c r="E55" s="183">
        <v>1194.0695184363856</v>
      </c>
      <c r="F55" s="183">
        <v>1.71519829573585</v>
      </c>
      <c r="G55" s="183">
        <v>482.06886000000003</v>
      </c>
      <c r="H55" s="183">
        <v>710.28546014064955</v>
      </c>
      <c r="I55" s="184">
        <v>2.1516370198579584</v>
      </c>
      <c r="J55" s="184">
        <v>140</v>
      </c>
      <c r="K55" s="184">
        <v>132.85253368760678</v>
      </c>
      <c r="L55" s="42"/>
      <c r="M55" s="33"/>
    </row>
    <row r="56" spans="1:13" s="5" customFormat="1" ht="12.6" customHeight="1">
      <c r="A56" s="28">
        <v>2021</v>
      </c>
      <c r="B56" s="183">
        <v>560.12599999999998</v>
      </c>
      <c r="C56" s="183">
        <v>70.389929705593602</v>
      </c>
      <c r="D56" s="183">
        <v>482.06886000000003</v>
      </c>
      <c r="E56" s="183">
        <v>1112.5847897055937</v>
      </c>
      <c r="F56" s="183">
        <v>1.53596781177026</v>
      </c>
      <c r="G56" s="183">
        <v>473.61678000000006</v>
      </c>
      <c r="H56" s="183">
        <v>637.43204189382345</v>
      </c>
      <c r="I56" s="184">
        <v>1.9179563986050334</v>
      </c>
      <c r="J56" s="184">
        <v>138</v>
      </c>
      <c r="K56" s="184">
        <v>125.257549490347</v>
      </c>
    </row>
    <row r="57" spans="1:13" s="5" customFormat="1" ht="11.25">
      <c r="A57" s="28">
        <v>2022</v>
      </c>
      <c r="B57" s="183">
        <v>708.45400000000006</v>
      </c>
      <c r="C57" s="183">
        <v>71.156843090826001</v>
      </c>
      <c r="D57" s="183">
        <v>473.61678000000006</v>
      </c>
      <c r="E57" s="183">
        <v>1253.227623090826</v>
      </c>
      <c r="F57" s="183">
        <v>4.9153947187221698</v>
      </c>
      <c r="G57" s="183">
        <v>452.7432</v>
      </c>
      <c r="H57" s="183">
        <v>795.56902837210384</v>
      </c>
      <c r="I57" s="184">
        <v>2.3800404988574324</v>
      </c>
      <c r="J57" s="184">
        <v>162</v>
      </c>
      <c r="K57" s="184">
        <v>137.23928771115365</v>
      </c>
    </row>
    <row r="58" spans="1:13" s="5" customFormat="1" ht="11.25">
      <c r="A58" s="28">
        <v>2023</v>
      </c>
      <c r="B58" s="183">
        <v>570.93600000000004</v>
      </c>
      <c r="C58" s="183">
        <v>74.7010111727636</v>
      </c>
      <c r="D58" s="183">
        <v>452.7432</v>
      </c>
      <c r="E58" s="183">
        <v>1098.3802111727637</v>
      </c>
      <c r="F58" s="183">
        <v>1.50999144889683</v>
      </c>
      <c r="G58" s="183">
        <v>454.91082</v>
      </c>
      <c r="H58" s="183">
        <v>641.95939972386668</v>
      </c>
      <c r="I58" s="184">
        <v>1.9046320157039978</v>
      </c>
      <c r="J58" s="184">
        <v>182</v>
      </c>
      <c r="K58" s="184">
        <v>148.84846898717612</v>
      </c>
    </row>
    <row r="59" spans="1:13" s="5" customFormat="1" ht="11.25">
      <c r="A59" s="28">
        <v>2024</v>
      </c>
      <c r="B59" s="183">
        <v>520.90800000000002</v>
      </c>
      <c r="C59" s="183">
        <v>81.770515935220402</v>
      </c>
      <c r="D59" s="183">
        <v>454.91082</v>
      </c>
      <c r="E59" s="183">
        <v>1057.5893359352203</v>
      </c>
      <c r="F59" s="183">
        <v>1.1531274214079701</v>
      </c>
      <c r="G59" s="183">
        <v>458.36882000000003</v>
      </c>
      <c r="H59" s="183">
        <v>598.06738851381226</v>
      </c>
      <c r="I59" s="184">
        <v>1.7571822711760448</v>
      </c>
      <c r="J59" s="184">
        <v>195</v>
      </c>
      <c r="K59" s="184">
        <v>155.71224377350657</v>
      </c>
    </row>
    <row r="60" spans="1:13" s="5" customFormat="1" ht="11.25">
      <c r="A60" s="4" t="s">
        <v>935</v>
      </c>
      <c r="B60" s="4"/>
    </row>
    <row r="61" spans="1:13" s="5" customFormat="1" ht="11.25">
      <c r="A61" s="5" t="s">
        <v>967</v>
      </c>
      <c r="B61" s="4"/>
    </row>
    <row r="62" spans="1:13">
      <c r="A62" s="4" t="s">
        <v>968</v>
      </c>
      <c r="B62" s="4"/>
      <c r="C62" s="5"/>
      <c r="D62" s="5"/>
      <c r="E62" s="5"/>
      <c r="F62" s="5"/>
      <c r="G62" s="5"/>
      <c r="H62" s="5"/>
      <c r="I62" s="5"/>
      <c r="J62" s="5"/>
      <c r="K62" s="5"/>
    </row>
    <row r="63" spans="1:13">
      <c r="A63" s="4" t="s">
        <v>969</v>
      </c>
      <c r="B63" s="4"/>
      <c r="C63" s="5"/>
      <c r="D63" s="5"/>
      <c r="E63" s="5"/>
      <c r="F63" s="5"/>
      <c r="G63" s="5"/>
      <c r="H63" s="5"/>
      <c r="I63" s="5"/>
      <c r="J63" s="5"/>
      <c r="K63" s="5"/>
    </row>
    <row r="64" spans="1:13">
      <c r="A64" s="4" t="s">
        <v>970</v>
      </c>
      <c r="B64" s="5"/>
      <c r="C64" s="5"/>
      <c r="D64" s="5"/>
      <c r="E64" s="5"/>
      <c r="F64" s="5"/>
      <c r="G64" s="5"/>
      <c r="H64" s="5"/>
      <c r="I64" s="5"/>
      <c r="J64" s="5"/>
      <c r="K64" s="5"/>
    </row>
    <row r="65" spans="1:11">
      <c r="A65" s="6" t="s">
        <v>44</v>
      </c>
      <c r="H65" s="174"/>
    </row>
    <row r="66" spans="1:11" customFormat="1">
      <c r="A66" s="3"/>
      <c r="B66" s="26"/>
      <c r="C66" s="26"/>
      <c r="D66" s="26"/>
      <c r="E66" s="26"/>
      <c r="F66" s="26"/>
      <c r="G66" s="26"/>
      <c r="H66" s="26"/>
      <c r="I66" s="26"/>
      <c r="J66" s="26"/>
      <c r="K66" s="26"/>
    </row>
    <row r="67" spans="1:11" customFormat="1">
      <c r="A67" s="3"/>
      <c r="B67" s="26"/>
      <c r="C67" s="26"/>
      <c r="D67" s="26"/>
      <c r="E67" s="26"/>
      <c r="F67" s="26"/>
      <c r="G67" s="26"/>
      <c r="H67" s="26"/>
      <c r="I67" s="26"/>
      <c r="J67" s="26"/>
      <c r="K67" s="26"/>
    </row>
    <row r="68" spans="1:11" customFormat="1" ht="12">
      <c r="A68" s="3"/>
    </row>
    <row r="69" spans="1:11" customFormat="1" ht="12"/>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 r="A87"/>
      <c r="B87"/>
      <c r="C87"/>
      <c r="D87"/>
      <c r="E87"/>
      <c r="F87"/>
      <c r="G87"/>
      <c r="H87"/>
      <c r="I87"/>
      <c r="J87"/>
      <c r="K87"/>
    </row>
    <row r="88" spans="1:11">
      <c r="A88"/>
      <c r="B88"/>
      <c r="C88"/>
      <c r="D88"/>
      <c r="E88"/>
      <c r="F88"/>
      <c r="G88"/>
      <c r="H88"/>
      <c r="I88"/>
      <c r="J88"/>
      <c r="K88"/>
    </row>
    <row r="89" spans="1:11">
      <c r="A89"/>
    </row>
  </sheetData>
  <conditionalFormatting sqref="A5:A59 B51:K59">
    <cfRule type="expression" dxfId="137" priority="6">
      <formula>MOD(ROW(),2)=1</formula>
    </cfRule>
  </conditionalFormatting>
  <conditionalFormatting sqref="B6:B50">
    <cfRule type="expression" dxfId="136" priority="4">
      <formula>MOD(ROW(),2)=1</formula>
    </cfRule>
  </conditionalFormatting>
  <conditionalFormatting sqref="B5:K5 C6:G13 D14:G50">
    <cfRule type="expression" dxfId="135" priority="7">
      <formula>MOD(ROW(),2)=1</formula>
    </cfRule>
  </conditionalFormatting>
  <conditionalFormatting sqref="C14:C50">
    <cfRule type="expression" dxfId="134" priority="3">
      <formula>MOD(ROW(),2)=1</formula>
    </cfRule>
  </conditionalFormatting>
  <conditionalFormatting sqref="H6:H50">
    <cfRule type="expression" dxfId="133" priority="2">
      <formula>MOD(ROW(),2)=1</formula>
    </cfRule>
  </conditionalFormatting>
  <conditionalFormatting sqref="I6:I50">
    <cfRule type="expression" dxfId="132" priority="1">
      <formula>MOD(ROW(),2)=1</formula>
    </cfRule>
  </conditionalFormatting>
  <conditionalFormatting sqref="J6:K50">
    <cfRule type="expression" dxfId="131" priority="5">
      <formula>MOD(ROW(),2)=1</formula>
    </cfRule>
  </conditionalFormatting>
  <pageMargins left="0.25" right="0.25" top="0.75" bottom="0.75" header="0.3" footer="0.3"/>
  <pageSetup scale="41" orientation="portrait"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D39E-00C9-4718-88F1-92BA5A07D612}">
  <sheetPr>
    <pageSetUpPr fitToPage="1"/>
  </sheetPr>
  <dimension ref="A1:N60"/>
  <sheetViews>
    <sheetView showGridLines="0" zoomScaleNormal="100" workbookViewId="0"/>
  </sheetViews>
  <sheetFormatPr defaultColWidth="9.7109375" defaultRowHeight="14.25"/>
  <cols>
    <col min="1" max="1" width="11.5703125" style="26" customWidth="1"/>
    <col min="2" max="9" width="15.85546875" style="26" customWidth="1"/>
    <col min="10" max="10" width="24.5703125" style="26" customWidth="1"/>
    <col min="11" max="13" width="3.140625" style="26" customWidth="1"/>
    <col min="14" max="16384" width="9.7109375" style="26"/>
  </cols>
  <sheetData>
    <row r="1" spans="1:14">
      <c r="A1" s="36" t="s">
        <v>971</v>
      </c>
      <c r="N1" s="16" t="str">
        <f>HYPERLINK("#'"&amp;"Index'!A1","INDEX")</f>
        <v>INDEX</v>
      </c>
    </row>
    <row r="2" spans="1:14">
      <c r="A2" s="163"/>
      <c r="B2" s="164" t="s">
        <v>953</v>
      </c>
      <c r="C2" s="164"/>
      <c r="D2" s="164"/>
      <c r="E2" s="164"/>
      <c r="F2" s="164" t="s">
        <v>931</v>
      </c>
      <c r="G2" s="164"/>
      <c r="H2" s="164"/>
      <c r="I2" s="164"/>
      <c r="J2" s="164" t="s">
        <v>655</v>
      </c>
    </row>
    <row r="3" spans="1:14">
      <c r="A3" s="165"/>
      <c r="B3" s="228" t="s">
        <v>972</v>
      </c>
      <c r="C3" s="166"/>
      <c r="D3" s="166"/>
      <c r="E3" s="166"/>
      <c r="F3" s="166"/>
      <c r="G3" s="166"/>
      <c r="H3" s="166"/>
      <c r="I3" s="169" t="s">
        <v>628</v>
      </c>
      <c r="J3" s="166" t="s">
        <v>933</v>
      </c>
    </row>
    <row r="4" spans="1:14" ht="39" customHeight="1">
      <c r="A4" s="27" t="s">
        <v>277</v>
      </c>
      <c r="B4" s="27" t="s">
        <v>659</v>
      </c>
      <c r="C4" s="27" t="s">
        <v>660</v>
      </c>
      <c r="D4" s="27" t="s">
        <v>688</v>
      </c>
      <c r="E4" s="27" t="s">
        <v>634</v>
      </c>
      <c r="F4" s="27" t="s">
        <v>661</v>
      </c>
      <c r="G4" s="37" t="s">
        <v>689</v>
      </c>
      <c r="H4" s="27" t="s">
        <v>725</v>
      </c>
      <c r="I4" s="27" t="s">
        <v>34</v>
      </c>
      <c r="J4" s="37" t="s">
        <v>663</v>
      </c>
    </row>
    <row r="5" spans="1:14" ht="15" customHeight="1">
      <c r="A5" s="194">
        <v>1970</v>
      </c>
      <c r="B5" s="195">
        <v>314.95828</v>
      </c>
      <c r="C5" s="195" t="s">
        <v>273</v>
      </c>
      <c r="D5" s="195">
        <v>173.89008000000001</v>
      </c>
      <c r="E5" s="195">
        <v>488.84836000000001</v>
      </c>
      <c r="F5" s="195">
        <v>1.83456</v>
      </c>
      <c r="G5" s="195">
        <v>199.76138</v>
      </c>
      <c r="H5" s="195">
        <v>287.25242000000003</v>
      </c>
      <c r="I5" s="196">
        <v>1.4008759729239415</v>
      </c>
      <c r="J5" s="196">
        <v>28.2</v>
      </c>
    </row>
    <row r="6" spans="1:14" ht="11.1" customHeight="1">
      <c r="A6" s="194">
        <v>1971</v>
      </c>
      <c r="B6" s="195">
        <v>261.49942000000004</v>
      </c>
      <c r="C6" s="195" t="s">
        <v>273</v>
      </c>
      <c r="D6" s="195">
        <v>199.76138</v>
      </c>
      <c r="E6" s="195">
        <v>461.26080000000002</v>
      </c>
      <c r="F6" s="195">
        <v>1.0119200000000002</v>
      </c>
      <c r="G6" s="195">
        <v>181.25380000000001</v>
      </c>
      <c r="H6" s="195">
        <v>278.99508000000003</v>
      </c>
      <c r="I6" s="196">
        <v>1.3435121664636116</v>
      </c>
      <c r="J6" s="196">
        <v>30.5</v>
      </c>
    </row>
    <row r="7" spans="1:14" ht="11.1" customHeight="1">
      <c r="A7" s="194">
        <v>1972</v>
      </c>
      <c r="B7" s="195">
        <v>301.89978000000002</v>
      </c>
      <c r="C7" s="195" t="s">
        <v>273</v>
      </c>
      <c r="D7" s="195">
        <v>181.25380000000001</v>
      </c>
      <c r="E7" s="195">
        <v>483.15358000000003</v>
      </c>
      <c r="F7" s="195">
        <v>1.5597400000000001</v>
      </c>
      <c r="G7" s="195">
        <v>176.39258000000001</v>
      </c>
      <c r="H7" s="195">
        <v>305.20126000000005</v>
      </c>
      <c r="I7" s="196">
        <v>1.4540594389602473</v>
      </c>
      <c r="J7" s="196">
        <v>28.7</v>
      </c>
    </row>
    <row r="8" spans="1:14" ht="11.1" customHeight="1">
      <c r="A8" s="194">
        <v>1973</v>
      </c>
      <c r="B8" s="195">
        <v>421.67216000000002</v>
      </c>
      <c r="C8" s="195" t="s">
        <v>273</v>
      </c>
      <c r="D8" s="195">
        <v>176.4</v>
      </c>
      <c r="E8" s="195">
        <v>598.07216000000005</v>
      </c>
      <c r="F8" s="195">
        <v>3.8365600000000004</v>
      </c>
      <c r="G8" s="195">
        <v>218.94964000000002</v>
      </c>
      <c r="H8" s="195">
        <v>375.28596000000005</v>
      </c>
      <c r="I8" s="196">
        <v>1.7709769759660989</v>
      </c>
      <c r="J8" s="196">
        <v>28.6</v>
      </c>
    </row>
    <row r="9" spans="1:14" ht="11.1" customHeight="1">
      <c r="A9" s="194">
        <v>1974</v>
      </c>
      <c r="B9" s="195">
        <v>451.50741999999997</v>
      </c>
      <c r="C9" s="195" t="s">
        <v>273</v>
      </c>
      <c r="D9" s="195">
        <v>218.9</v>
      </c>
      <c r="E9" s="195">
        <v>670.40742</v>
      </c>
      <c r="F9" s="195">
        <v>5.5473600000000003</v>
      </c>
      <c r="G9" s="195">
        <v>284.10928000000001</v>
      </c>
      <c r="H9" s="195">
        <v>380.75077999999996</v>
      </c>
      <c r="I9" s="196">
        <v>1.7804239340858714</v>
      </c>
      <c r="J9" s="196">
        <v>40.1</v>
      </c>
    </row>
    <row r="10" spans="1:14" ht="11.1" customHeight="1">
      <c r="A10" s="194">
        <v>1975</v>
      </c>
      <c r="B10" s="195">
        <v>301.88157999999999</v>
      </c>
      <c r="C10" s="195" t="s">
        <v>273</v>
      </c>
      <c r="D10" s="195">
        <v>284.10000000000002</v>
      </c>
      <c r="E10" s="195">
        <v>585.98158000000001</v>
      </c>
      <c r="F10" s="195">
        <v>3.9639600000000002</v>
      </c>
      <c r="G10" s="195">
        <v>237.1824</v>
      </c>
      <c r="H10" s="195">
        <v>344.83521999999994</v>
      </c>
      <c r="I10" s="196">
        <v>1.5966589342186288</v>
      </c>
      <c r="J10" s="196">
        <v>43.6</v>
      </c>
    </row>
    <row r="11" spans="1:14" ht="11.1" customHeight="1">
      <c r="A11" s="194">
        <v>1976</v>
      </c>
      <c r="B11" s="195">
        <v>329.92413999999997</v>
      </c>
      <c r="C11" s="195" t="s">
        <v>273</v>
      </c>
      <c r="D11" s="195">
        <v>237.2</v>
      </c>
      <c r="E11" s="195">
        <v>567.1241399999999</v>
      </c>
      <c r="F11" s="195">
        <v>8.6704800000000013</v>
      </c>
      <c r="G11" s="195">
        <v>201.60322000000002</v>
      </c>
      <c r="H11" s="195">
        <v>356.85043999999988</v>
      </c>
      <c r="I11" s="196">
        <v>1.6366658563992014</v>
      </c>
      <c r="J11" s="196">
        <v>39.200000000000003</v>
      </c>
    </row>
    <row r="12" spans="1:14" ht="11.1" customHeight="1">
      <c r="A12" s="194">
        <v>1977</v>
      </c>
      <c r="B12" s="195">
        <v>480.05958000000004</v>
      </c>
      <c r="C12" s="195" t="s">
        <v>273</v>
      </c>
      <c r="D12" s="195">
        <v>201.6</v>
      </c>
      <c r="E12" s="195">
        <v>681.65958000000001</v>
      </c>
      <c r="F12" s="195">
        <v>10.070060000000002</v>
      </c>
      <c r="G12" s="195">
        <v>282.52588000000003</v>
      </c>
      <c r="H12" s="195">
        <v>389.06363999999996</v>
      </c>
      <c r="I12" s="196">
        <v>1.766551973083786</v>
      </c>
      <c r="J12" s="196">
        <v>43.7</v>
      </c>
    </row>
    <row r="13" spans="1:14" ht="11.1" customHeight="1">
      <c r="A13" s="194">
        <v>1978</v>
      </c>
      <c r="B13" s="195">
        <v>433.9153</v>
      </c>
      <c r="C13" s="195" t="s">
        <v>273</v>
      </c>
      <c r="D13" s="195">
        <v>282.5</v>
      </c>
      <c r="E13" s="195">
        <v>716.4153</v>
      </c>
      <c r="F13" s="195">
        <v>24.10772</v>
      </c>
      <c r="G13" s="195">
        <v>297.91034000000002</v>
      </c>
      <c r="H13" s="195">
        <v>394.39724000000001</v>
      </c>
      <c r="I13" s="196">
        <v>1.7718949614753914</v>
      </c>
      <c r="J13" s="196">
        <v>45.7</v>
      </c>
    </row>
    <row r="14" spans="1:14" ht="11.1" customHeight="1">
      <c r="A14" s="194">
        <v>1979</v>
      </c>
      <c r="B14" s="195">
        <v>478.80559999999997</v>
      </c>
      <c r="C14" s="195" t="s">
        <v>273</v>
      </c>
      <c r="D14" s="195">
        <v>297.89999999999998</v>
      </c>
      <c r="E14" s="195">
        <v>776.7056</v>
      </c>
      <c r="F14" s="195">
        <v>32.497920000000001</v>
      </c>
      <c r="G14" s="195">
        <v>320.87510000000003</v>
      </c>
      <c r="H14" s="195">
        <v>423.33257999999995</v>
      </c>
      <c r="I14" s="196">
        <v>1.8810183288529467</v>
      </c>
      <c r="J14" s="196">
        <v>46.5</v>
      </c>
    </row>
    <row r="15" spans="1:14" ht="15" customHeight="1">
      <c r="A15" s="194">
        <v>1980</v>
      </c>
      <c r="B15" s="195">
        <v>347.9</v>
      </c>
      <c r="C15" s="195" t="s">
        <v>273</v>
      </c>
      <c r="D15" s="195">
        <v>320.89999999999998</v>
      </c>
      <c r="E15" s="195">
        <v>668.8</v>
      </c>
      <c r="F15" s="195">
        <v>34.1</v>
      </c>
      <c r="G15" s="195">
        <v>250.6</v>
      </c>
      <c r="H15" s="195">
        <v>384.09999999999991</v>
      </c>
      <c r="I15" s="196">
        <v>1.686676093199722</v>
      </c>
      <c r="J15" s="196">
        <v>53</v>
      </c>
    </row>
    <row r="16" spans="1:14" ht="11.1" customHeight="1">
      <c r="A16" s="194">
        <v>1981</v>
      </c>
      <c r="B16" s="195">
        <v>491.1</v>
      </c>
      <c r="C16" s="195" t="s">
        <v>273</v>
      </c>
      <c r="D16" s="195">
        <v>250.6</v>
      </c>
      <c r="E16" s="195">
        <v>741.7</v>
      </c>
      <c r="F16" s="195">
        <v>34.4</v>
      </c>
      <c r="G16" s="195">
        <v>273.60000000000002</v>
      </c>
      <c r="H16" s="195">
        <v>433.70000000000005</v>
      </c>
      <c r="I16" s="196">
        <v>1.8859309637076787</v>
      </c>
      <c r="J16" s="196">
        <v>55.2</v>
      </c>
    </row>
    <row r="17" spans="1:10" ht="11.1" customHeight="1">
      <c r="A17" s="194">
        <v>1982</v>
      </c>
      <c r="B17" s="195">
        <v>540</v>
      </c>
      <c r="C17" s="195" t="s">
        <v>273</v>
      </c>
      <c r="D17" s="195">
        <v>273.60000000000002</v>
      </c>
      <c r="E17" s="195">
        <v>813.6</v>
      </c>
      <c r="F17" s="195">
        <v>22</v>
      </c>
      <c r="G17" s="195">
        <v>386.3</v>
      </c>
      <c r="H17" s="195">
        <v>405.3</v>
      </c>
      <c r="I17" s="196">
        <v>1.7455682464210038</v>
      </c>
      <c r="J17" s="196">
        <v>55</v>
      </c>
    </row>
    <row r="18" spans="1:10" ht="11.1" customHeight="1">
      <c r="A18" s="194">
        <v>1983</v>
      </c>
      <c r="B18" s="195">
        <v>386.8</v>
      </c>
      <c r="C18" s="195" t="s">
        <v>273</v>
      </c>
      <c r="D18" s="195">
        <v>386.3</v>
      </c>
      <c r="E18" s="195">
        <v>773.1</v>
      </c>
      <c r="F18" s="195">
        <v>12.1</v>
      </c>
      <c r="G18" s="195">
        <v>339.3</v>
      </c>
      <c r="H18" s="195">
        <v>421.7</v>
      </c>
      <c r="I18" s="196">
        <v>1.7997755082007794</v>
      </c>
      <c r="J18" s="196">
        <v>59.8</v>
      </c>
    </row>
    <row r="19" spans="1:10" ht="11.1" customHeight="1">
      <c r="A19" s="194">
        <v>1984</v>
      </c>
      <c r="B19" s="195">
        <v>465.2</v>
      </c>
      <c r="C19" s="195" t="s">
        <v>273</v>
      </c>
      <c r="D19" s="195">
        <v>339.3</v>
      </c>
      <c r="E19" s="195">
        <v>804.5</v>
      </c>
      <c r="F19" s="195">
        <v>15</v>
      </c>
      <c r="G19" s="195">
        <v>298</v>
      </c>
      <c r="H19" s="195">
        <v>491.5</v>
      </c>
      <c r="I19" s="196">
        <v>2.0795606478582429</v>
      </c>
      <c r="J19" s="196">
        <v>63.9</v>
      </c>
    </row>
    <row r="20" spans="1:10" ht="11.1" customHeight="1">
      <c r="A20" s="194">
        <v>1985</v>
      </c>
      <c r="B20" s="195">
        <v>463.3</v>
      </c>
      <c r="C20" s="195" t="s">
        <v>273</v>
      </c>
      <c r="D20" s="195">
        <v>298</v>
      </c>
      <c r="E20" s="195">
        <v>761.3</v>
      </c>
      <c r="F20" s="195">
        <v>10.1</v>
      </c>
      <c r="G20" s="195">
        <v>329.1</v>
      </c>
      <c r="H20" s="195">
        <v>422.09999999999991</v>
      </c>
      <c r="I20" s="196">
        <v>1.7700636568735162</v>
      </c>
      <c r="J20" s="196">
        <v>64.400000000000006</v>
      </c>
    </row>
    <row r="21" spans="1:10" ht="11.1" customHeight="1">
      <c r="A21" s="194">
        <v>1986</v>
      </c>
      <c r="B21" s="195">
        <v>492.1</v>
      </c>
      <c r="C21" s="195" t="s">
        <v>273</v>
      </c>
      <c r="D21" s="195">
        <v>329.1</v>
      </c>
      <c r="E21" s="195">
        <v>821.2</v>
      </c>
      <c r="F21" s="195">
        <v>11</v>
      </c>
      <c r="G21" s="195">
        <v>379.9</v>
      </c>
      <c r="H21" s="195">
        <v>430.30000000000007</v>
      </c>
      <c r="I21" s="196">
        <v>1.788066536187259</v>
      </c>
      <c r="J21" s="196">
        <v>62.4</v>
      </c>
    </row>
    <row r="22" spans="1:10" ht="11.1" customHeight="1">
      <c r="A22" s="194">
        <v>1987</v>
      </c>
      <c r="B22" s="195">
        <v>536.20000000000005</v>
      </c>
      <c r="C22" s="195" t="s">
        <v>273</v>
      </c>
      <c r="D22" s="195">
        <v>379.9</v>
      </c>
      <c r="E22" s="195">
        <v>916.1</v>
      </c>
      <c r="F22" s="195">
        <v>15.2</v>
      </c>
      <c r="G22" s="195">
        <v>390.2</v>
      </c>
      <c r="H22" s="195">
        <v>510.7</v>
      </c>
      <c r="I22" s="196">
        <v>2.1033426137954891</v>
      </c>
      <c r="J22" s="196">
        <v>58.9</v>
      </c>
    </row>
    <row r="23" spans="1:10" ht="11.1" customHeight="1">
      <c r="A23" s="194">
        <v>1988</v>
      </c>
      <c r="B23" s="195">
        <v>536.29999999999995</v>
      </c>
      <c r="C23" s="195" t="s">
        <v>273</v>
      </c>
      <c r="D23" s="195">
        <v>390.2</v>
      </c>
      <c r="E23" s="195">
        <v>926.5</v>
      </c>
      <c r="F23" s="195">
        <v>32.9</v>
      </c>
      <c r="G23" s="195">
        <v>333.3</v>
      </c>
      <c r="H23" s="195">
        <v>560.29999999999995</v>
      </c>
      <c r="I23" s="196">
        <v>2.286742768987148</v>
      </c>
      <c r="J23" s="196">
        <v>66.099999999999994</v>
      </c>
    </row>
    <row r="24" spans="1:10" ht="11.1" customHeight="1">
      <c r="A24" s="194">
        <v>1989</v>
      </c>
      <c r="B24" s="195">
        <v>653.1</v>
      </c>
      <c r="C24" s="195">
        <v>7.3</v>
      </c>
      <c r="D24" s="195">
        <v>333.3</v>
      </c>
      <c r="E24" s="195">
        <v>993.7</v>
      </c>
      <c r="F24" s="195">
        <v>2.8</v>
      </c>
      <c r="G24" s="195">
        <v>379.5</v>
      </c>
      <c r="H24" s="195">
        <v>611.40000000000009</v>
      </c>
      <c r="I24" s="196">
        <v>2.4718810392088688</v>
      </c>
      <c r="J24" s="196">
        <v>60.3</v>
      </c>
    </row>
    <row r="25" spans="1:10" ht="15" customHeight="1">
      <c r="A25" s="194">
        <v>1990</v>
      </c>
      <c r="B25" s="195">
        <v>598.4</v>
      </c>
      <c r="C25" s="195">
        <v>8.3000000000000007</v>
      </c>
      <c r="D25" s="195">
        <v>379.5</v>
      </c>
      <c r="E25" s="195">
        <v>986.19999999999993</v>
      </c>
      <c r="F25" s="195">
        <v>7.2</v>
      </c>
      <c r="G25" s="195">
        <v>408.7</v>
      </c>
      <c r="H25" s="195">
        <v>570.29999999999995</v>
      </c>
      <c r="I25" s="196">
        <v>2.2799961620264497</v>
      </c>
      <c r="J25" s="196">
        <v>64.900000000000006</v>
      </c>
    </row>
    <row r="26" spans="1:10" ht="11.1" customHeight="1">
      <c r="A26" s="194">
        <v>1991</v>
      </c>
      <c r="B26" s="195">
        <v>578.79999999999995</v>
      </c>
      <c r="C26" s="195">
        <v>5.3</v>
      </c>
      <c r="D26" s="195">
        <v>408.7</v>
      </c>
      <c r="E26" s="195">
        <v>992.8</v>
      </c>
      <c r="F26" s="195">
        <v>9.3000000000000007</v>
      </c>
      <c r="G26" s="195">
        <v>370.6</v>
      </c>
      <c r="H26" s="195">
        <v>612.9</v>
      </c>
      <c r="I26" s="196">
        <v>2.417818243501793</v>
      </c>
      <c r="J26" s="196">
        <v>64.2</v>
      </c>
    </row>
    <row r="27" spans="1:10" ht="11.1" customHeight="1">
      <c r="A27" s="194">
        <v>1992</v>
      </c>
      <c r="B27" s="195">
        <v>675.6</v>
      </c>
      <c r="C27" s="195">
        <v>13.3</v>
      </c>
      <c r="D27" s="195">
        <v>370.6</v>
      </c>
      <c r="E27" s="195">
        <v>1059.5</v>
      </c>
      <c r="F27" s="195">
        <v>4.5</v>
      </c>
      <c r="G27" s="195">
        <v>462.4</v>
      </c>
      <c r="H27" s="195">
        <v>592.6</v>
      </c>
      <c r="I27" s="196">
        <v>2.306788013733291</v>
      </c>
      <c r="J27" s="196">
        <v>68.900000000000006</v>
      </c>
    </row>
    <row r="28" spans="1:10" ht="11.1" customHeight="1">
      <c r="A28" s="194">
        <v>1993</v>
      </c>
      <c r="B28" s="195">
        <v>733.8</v>
      </c>
      <c r="C28" s="195">
        <v>11.2</v>
      </c>
      <c r="D28" s="195">
        <v>462.4</v>
      </c>
      <c r="E28" s="195">
        <v>1207.4000000000001</v>
      </c>
      <c r="F28" s="195">
        <v>7.3</v>
      </c>
      <c r="G28" s="195">
        <v>475</v>
      </c>
      <c r="H28" s="195">
        <v>725.10000000000014</v>
      </c>
      <c r="I28" s="196">
        <v>2.7861136193348837</v>
      </c>
      <c r="J28" s="196">
        <v>75.599999999999994</v>
      </c>
    </row>
    <row r="29" spans="1:10" ht="11.1" customHeight="1">
      <c r="A29" s="194">
        <v>1994</v>
      </c>
      <c r="B29" s="195">
        <v>751.13</v>
      </c>
      <c r="C29" s="195">
        <v>10.8</v>
      </c>
      <c r="D29" s="195">
        <v>475</v>
      </c>
      <c r="E29" s="195">
        <v>1236.9299999999998</v>
      </c>
      <c r="F29" s="195">
        <v>9.6</v>
      </c>
      <c r="G29" s="195">
        <v>493.5</v>
      </c>
      <c r="H29" s="195">
        <v>733.82999999999993</v>
      </c>
      <c r="I29" s="196">
        <v>2.7856101671753293</v>
      </c>
      <c r="J29" s="196">
        <v>77.2</v>
      </c>
    </row>
    <row r="30" spans="1:10" ht="11.1" customHeight="1">
      <c r="A30" s="194">
        <v>1995</v>
      </c>
      <c r="B30" s="195">
        <v>762.24511999999993</v>
      </c>
      <c r="C30" s="195">
        <v>5.3</v>
      </c>
      <c r="D30" s="195">
        <v>493.5</v>
      </c>
      <c r="E30" s="195">
        <v>1261.0451199999998</v>
      </c>
      <c r="F30" s="195">
        <v>12.7</v>
      </c>
      <c r="G30" s="195">
        <v>559.91390000000001</v>
      </c>
      <c r="H30" s="195">
        <v>688.43121999999971</v>
      </c>
      <c r="I30" s="196">
        <v>2.5826792018217479</v>
      </c>
      <c r="J30" s="196">
        <v>79</v>
      </c>
    </row>
    <row r="31" spans="1:10" ht="11.1" customHeight="1">
      <c r="A31" s="194">
        <v>1996</v>
      </c>
      <c r="B31" s="195">
        <v>724.29993999999999</v>
      </c>
      <c r="C31" s="195">
        <v>5.2820203800000005</v>
      </c>
      <c r="D31" s="195">
        <v>559.9</v>
      </c>
      <c r="E31" s="195">
        <v>1289.4819603799999</v>
      </c>
      <c r="F31" s="195">
        <v>12.235008240000001</v>
      </c>
      <c r="G31" s="195">
        <v>512.85962000000006</v>
      </c>
      <c r="H31" s="195">
        <v>764.38733213999978</v>
      </c>
      <c r="I31" s="196">
        <v>2.8345601506302214</v>
      </c>
      <c r="J31" s="196">
        <v>66.900000000000006</v>
      </c>
    </row>
    <row r="32" spans="1:10" ht="11.1" customHeight="1">
      <c r="A32" s="194">
        <v>1997</v>
      </c>
      <c r="B32" s="195">
        <v>744.46007999999995</v>
      </c>
      <c r="C32" s="195">
        <v>14.854832720000001</v>
      </c>
      <c r="D32" s="195">
        <v>512.85962000000006</v>
      </c>
      <c r="E32" s="195">
        <v>1272.1745327200001</v>
      </c>
      <c r="F32" s="195">
        <v>22.622299700000003</v>
      </c>
      <c r="G32" s="195">
        <v>547.58339999999998</v>
      </c>
      <c r="H32" s="195">
        <v>701.96883302000015</v>
      </c>
      <c r="I32" s="196">
        <v>2.572143522527409</v>
      </c>
      <c r="J32" s="196">
        <v>67.400000000000006</v>
      </c>
    </row>
    <row r="33" spans="1:10" ht="11.1" customHeight="1">
      <c r="A33" s="194">
        <v>1998</v>
      </c>
      <c r="B33" s="195">
        <v>706.33108000000004</v>
      </c>
      <c r="C33" s="195">
        <v>11.256184940000001</v>
      </c>
      <c r="D33" s="195">
        <v>547.58339999999998</v>
      </c>
      <c r="E33" s="195">
        <v>1265.1706649400001</v>
      </c>
      <c r="F33" s="195">
        <v>36.256600380000002</v>
      </c>
      <c r="G33" s="195">
        <v>467.0538600000001</v>
      </c>
      <c r="H33" s="195">
        <v>761.86020455999994</v>
      </c>
      <c r="I33" s="196">
        <v>2.7592133877551017</v>
      </c>
      <c r="J33" s="196">
        <v>68.3</v>
      </c>
    </row>
    <row r="34" spans="1:10" ht="11.1" customHeight="1">
      <c r="A34" s="194">
        <v>1999</v>
      </c>
      <c r="B34" s="195">
        <v>772.93761999999992</v>
      </c>
      <c r="C34" s="195">
        <v>10.807716920000001</v>
      </c>
      <c r="D34" s="195">
        <v>467.0538600000001</v>
      </c>
      <c r="E34" s="195">
        <v>1250.79919692</v>
      </c>
      <c r="F34" s="195">
        <v>11.53073376</v>
      </c>
      <c r="G34" s="195">
        <v>559.09854000000007</v>
      </c>
      <c r="H34" s="195">
        <v>680.16992315999994</v>
      </c>
      <c r="I34" s="196">
        <v>2.4353100598292126</v>
      </c>
      <c r="J34" s="196">
        <v>67.3</v>
      </c>
    </row>
    <row r="35" spans="1:10" ht="15" customHeight="1">
      <c r="A35" s="194">
        <v>2000</v>
      </c>
      <c r="B35" s="195">
        <v>751.1940800000001</v>
      </c>
      <c r="C35" s="195">
        <v>17.957040920000001</v>
      </c>
      <c r="D35" s="195">
        <v>559.09854000000007</v>
      </c>
      <c r="E35" s="195">
        <v>1328.2496609200002</v>
      </c>
      <c r="F35" s="195">
        <v>19.2403029</v>
      </c>
      <c r="G35" s="195">
        <v>537.58431999999993</v>
      </c>
      <c r="H35" s="195">
        <v>771.42503802000033</v>
      </c>
      <c r="I35" s="196">
        <v>2.7318242403739772</v>
      </c>
      <c r="J35" s="196">
        <v>70.3</v>
      </c>
    </row>
    <row r="36" spans="1:10" ht="11.1" customHeight="1">
      <c r="A36" s="194">
        <v>2001</v>
      </c>
      <c r="B36" s="195">
        <v>596.95680000000004</v>
      </c>
      <c r="C36" s="195">
        <v>16.90060918</v>
      </c>
      <c r="D36" s="195">
        <v>537.58431999999993</v>
      </c>
      <c r="E36" s="195">
        <v>1151.44172918</v>
      </c>
      <c r="F36" s="195">
        <v>11.51414628</v>
      </c>
      <c r="G36" s="195">
        <v>502.66944000000001</v>
      </c>
      <c r="H36" s="195">
        <v>637.25814290000005</v>
      </c>
      <c r="I36" s="196">
        <v>2.2335716730356854</v>
      </c>
      <c r="J36" s="196">
        <v>74.5</v>
      </c>
    </row>
    <row r="37" spans="1:10" ht="11.1" customHeight="1">
      <c r="A37" s="194">
        <v>2002</v>
      </c>
      <c r="B37" s="195">
        <v>529.65</v>
      </c>
      <c r="C37" s="195">
        <v>18.884456500000002</v>
      </c>
      <c r="D37" s="195">
        <v>502.66944000000001</v>
      </c>
      <c r="E37" s="195">
        <v>1051.2038965000002</v>
      </c>
      <c r="F37" s="195">
        <v>3.6083865999999998</v>
      </c>
      <c r="G37" s="195">
        <v>441.45191999999997</v>
      </c>
      <c r="H37" s="195">
        <v>606.14358990000028</v>
      </c>
      <c r="I37" s="196">
        <v>2.1038995255539259</v>
      </c>
      <c r="J37" s="196">
        <v>70</v>
      </c>
    </row>
    <row r="38" spans="1:10" ht="11.1" customHeight="1">
      <c r="A38" s="194">
        <v>2003</v>
      </c>
      <c r="B38" s="195">
        <v>593.43240000000003</v>
      </c>
      <c r="C38" s="195">
        <v>17.40808706</v>
      </c>
      <c r="D38" s="195">
        <v>441.45191999999997</v>
      </c>
      <c r="E38" s="195">
        <v>1052.29240706</v>
      </c>
      <c r="F38" s="195">
        <v>3.0786119000000003</v>
      </c>
      <c r="G38" s="195">
        <v>460.09964000000002</v>
      </c>
      <c r="H38" s="195">
        <v>589.11415516</v>
      </c>
      <c r="I38" s="196">
        <v>2.025702828441081</v>
      </c>
      <c r="J38" s="196">
        <v>75.099999999999994</v>
      </c>
    </row>
    <row r="39" spans="1:10" ht="11.1" customHeight="1">
      <c r="A39" s="194">
        <v>2004</v>
      </c>
      <c r="B39" s="195">
        <v>570.76800000000003</v>
      </c>
      <c r="C39" s="195">
        <v>29.602096159999999</v>
      </c>
      <c r="D39" s="195">
        <v>460.09964000000002</v>
      </c>
      <c r="E39" s="195">
        <v>1060.4697361600001</v>
      </c>
      <c r="F39" s="195">
        <v>6.2405215600000004</v>
      </c>
      <c r="G39" s="195">
        <v>469.90397999999993</v>
      </c>
      <c r="H39" s="195">
        <v>584.32523460000027</v>
      </c>
      <c r="I39" s="196">
        <v>1.9911364166513774</v>
      </c>
      <c r="J39" s="196">
        <v>80.2</v>
      </c>
    </row>
    <row r="40" spans="1:10" ht="11.1" customHeight="1">
      <c r="A40" s="194">
        <v>2005</v>
      </c>
      <c r="B40" s="195">
        <v>605.49720000000002</v>
      </c>
      <c r="C40" s="195">
        <v>24.33727296</v>
      </c>
      <c r="D40" s="195">
        <v>469.90397999999993</v>
      </c>
      <c r="E40" s="195">
        <v>1099.7384529599999</v>
      </c>
      <c r="F40" s="195">
        <v>4.1597956399999996</v>
      </c>
      <c r="G40" s="195">
        <v>508.13308000000006</v>
      </c>
      <c r="H40" s="195">
        <v>587.44557731999976</v>
      </c>
      <c r="I40" s="196">
        <v>1.9833656854578261</v>
      </c>
      <c r="J40" s="196">
        <v>72.900000000000006</v>
      </c>
    </row>
    <row r="41" spans="1:10" ht="11.1" customHeight="1">
      <c r="A41" s="194">
        <v>2006</v>
      </c>
      <c r="B41" s="195">
        <v>532.68600000000004</v>
      </c>
      <c r="C41" s="195">
        <v>24.857559999999999</v>
      </c>
      <c r="D41" s="195">
        <v>508.13308000000006</v>
      </c>
      <c r="E41" s="195">
        <v>1065.6766400000001</v>
      </c>
      <c r="F41" s="195">
        <v>2.9561404599999999</v>
      </c>
      <c r="G41" s="195">
        <v>445.18656000000004</v>
      </c>
      <c r="H41" s="195">
        <v>617.53393954000012</v>
      </c>
      <c r="I41" s="196">
        <v>2.0653597405248054</v>
      </c>
      <c r="J41" s="196">
        <v>69.3</v>
      </c>
    </row>
    <row r="42" spans="1:10" ht="11.1" customHeight="1">
      <c r="A42" s="194">
        <v>2007</v>
      </c>
      <c r="B42" s="195">
        <v>497.83800000000008</v>
      </c>
      <c r="C42" s="195">
        <v>20.03320956</v>
      </c>
      <c r="D42" s="195">
        <v>445.18656000000004</v>
      </c>
      <c r="E42" s="195">
        <v>963.05776956000022</v>
      </c>
      <c r="F42" s="195">
        <v>15.152071480000002</v>
      </c>
      <c r="G42" s="195">
        <v>491.73487999999998</v>
      </c>
      <c r="H42" s="195">
        <v>456.17081808000023</v>
      </c>
      <c r="I42" s="196">
        <v>1.5104798063927105</v>
      </c>
      <c r="J42" s="196">
        <v>72</v>
      </c>
    </row>
    <row r="43" spans="1:10" ht="11.1" customHeight="1">
      <c r="A43" s="194">
        <v>2008</v>
      </c>
      <c r="B43" s="195">
        <v>530.28360000000009</v>
      </c>
      <c r="C43" s="195">
        <v>15.0007459077476</v>
      </c>
      <c r="D43" s="195">
        <v>491.73487999999998</v>
      </c>
      <c r="E43" s="195">
        <v>1037.0192259077476</v>
      </c>
      <c r="F43" s="195">
        <v>8.8132550505999987</v>
      </c>
      <c r="G43" s="195">
        <v>558.47973999999999</v>
      </c>
      <c r="H43" s="195">
        <v>469.72623085714758</v>
      </c>
      <c r="I43" s="196">
        <v>1.5411078786013379</v>
      </c>
      <c r="J43" s="196">
        <v>84.1</v>
      </c>
    </row>
    <row r="44" spans="1:10" ht="11.1" customHeight="1">
      <c r="A44" s="194">
        <v>2009</v>
      </c>
      <c r="B44" s="195">
        <v>479.08080000000001</v>
      </c>
      <c r="C44" s="195">
        <v>14.2369117454564</v>
      </c>
      <c r="D44" s="195">
        <v>558.47973999999999</v>
      </c>
      <c r="E44" s="195">
        <v>1051.7974517454563</v>
      </c>
      <c r="F44" s="195">
        <v>2.1644816741547999</v>
      </c>
      <c r="G44" s="195">
        <v>583.19715999999994</v>
      </c>
      <c r="H44" s="195">
        <v>466.4358100713016</v>
      </c>
      <c r="I44" s="196">
        <v>1.5171633855918314</v>
      </c>
      <c r="J44" s="196">
        <v>93.8</v>
      </c>
    </row>
    <row r="45" spans="1:10" ht="15" customHeight="1">
      <c r="A45" s="194">
        <v>2010</v>
      </c>
      <c r="B45" s="195">
        <v>426.53160000000003</v>
      </c>
      <c r="C45" s="195">
        <v>10.999459903832399</v>
      </c>
      <c r="D45" s="195">
        <v>583.19715999999994</v>
      </c>
      <c r="E45" s="195">
        <v>1020.7282199038324</v>
      </c>
      <c r="F45" s="195">
        <v>0.98316845506879991</v>
      </c>
      <c r="G45" s="195">
        <v>564.83518000000004</v>
      </c>
      <c r="H45" s="195">
        <v>454.90987144876351</v>
      </c>
      <c r="I45" s="196">
        <v>1.4686769323011788</v>
      </c>
      <c r="J45" s="196">
        <v>91.7</v>
      </c>
    </row>
    <row r="46" spans="1:10" ht="11.1" customHeight="1">
      <c r="A46" s="194">
        <v>2011</v>
      </c>
      <c r="B46" s="195">
        <v>465.41879999999998</v>
      </c>
      <c r="C46" s="195">
        <v>14.753766121093999</v>
      </c>
      <c r="D46" s="195">
        <v>564.83518000000004</v>
      </c>
      <c r="E46" s="195">
        <v>1045.007746121094</v>
      </c>
      <c r="F46" s="195">
        <v>2.49210685724</v>
      </c>
      <c r="G46" s="195">
        <v>552.53380000000004</v>
      </c>
      <c r="H46" s="195">
        <v>489.98183926385389</v>
      </c>
      <c r="I46" s="196">
        <v>1.5705859281037642</v>
      </c>
      <c r="J46" s="196">
        <v>84.6</v>
      </c>
    </row>
    <row r="47" spans="1:10" ht="11.1" customHeight="1">
      <c r="A47" s="194">
        <v>2012</v>
      </c>
      <c r="B47" s="195">
        <v>440.02200000000005</v>
      </c>
      <c r="C47" s="195">
        <v>15.683774177271198</v>
      </c>
      <c r="D47" s="195">
        <v>552.53380000000004</v>
      </c>
      <c r="E47" s="195">
        <v>1008.2395741772713</v>
      </c>
      <c r="F47" s="195">
        <v>1.4874318931471999</v>
      </c>
      <c r="G47" s="195">
        <v>626.38211999999999</v>
      </c>
      <c r="H47" s="195">
        <v>380.37002228412405</v>
      </c>
      <c r="I47" s="196">
        <v>1.2107234263956816</v>
      </c>
      <c r="J47" s="196">
        <v>103</v>
      </c>
    </row>
    <row r="48" spans="1:10" ht="11.1" customHeight="1">
      <c r="A48" s="194">
        <v>2013</v>
      </c>
      <c r="B48" s="195">
        <v>464.57400000000001</v>
      </c>
      <c r="C48" s="195">
        <v>13.277356313821599</v>
      </c>
      <c r="D48" s="195">
        <v>626.38211999999999</v>
      </c>
      <c r="E48" s="195">
        <v>1104.2334763138215</v>
      </c>
      <c r="F48" s="195">
        <v>2.4029511425919998</v>
      </c>
      <c r="G48" s="195">
        <v>578.40510000000006</v>
      </c>
      <c r="H48" s="195">
        <v>523.42542517122945</v>
      </c>
      <c r="I48" s="196">
        <v>1.6548659081232773</v>
      </c>
      <c r="J48" s="196">
        <v>122</v>
      </c>
    </row>
    <row r="49" spans="1:12" ht="11.1" customHeight="1">
      <c r="A49" s="194">
        <v>2014</v>
      </c>
      <c r="B49" s="195">
        <v>424.80240000000003</v>
      </c>
      <c r="C49" s="195">
        <v>14.411022183157598</v>
      </c>
      <c r="D49" s="195">
        <v>578.40510000000006</v>
      </c>
      <c r="E49" s="195">
        <v>1017.6185221831577</v>
      </c>
      <c r="F49" s="195">
        <v>1.8471162193483999</v>
      </c>
      <c r="G49" s="195">
        <v>634.78323999999998</v>
      </c>
      <c r="H49" s="195">
        <v>380.98816596380925</v>
      </c>
      <c r="I49" s="196">
        <v>1.1959062323381466</v>
      </c>
      <c r="J49" s="196">
        <v>116</v>
      </c>
    </row>
    <row r="50" spans="1:12" ht="11.1" customHeight="1">
      <c r="A50" s="194">
        <v>2015</v>
      </c>
      <c r="B50" s="195">
        <v>388.08000000000004</v>
      </c>
      <c r="C50" s="195">
        <v>13.3375705266804</v>
      </c>
      <c r="D50" s="195">
        <v>634.78323999999998</v>
      </c>
      <c r="E50" s="195">
        <v>1036.2008105266805</v>
      </c>
      <c r="F50" s="195">
        <v>1.8665683752716</v>
      </c>
      <c r="G50" s="195">
        <v>597.09104000000002</v>
      </c>
      <c r="H50" s="195">
        <v>437.24320215140892</v>
      </c>
      <c r="I50" s="196">
        <v>1.3626772343606857</v>
      </c>
      <c r="J50" s="196">
        <v>123</v>
      </c>
      <c r="K50" s="42"/>
      <c r="L50" s="33"/>
    </row>
    <row r="51" spans="1:12" ht="11.1" customHeight="1">
      <c r="A51" s="194">
        <v>2016</v>
      </c>
      <c r="B51" s="195">
        <v>626.43504000000007</v>
      </c>
      <c r="C51" s="195">
        <v>34.390649314621598</v>
      </c>
      <c r="D51" s="195">
        <v>597.09104000000002</v>
      </c>
      <c r="E51" s="195">
        <v>1257.9167293146215</v>
      </c>
      <c r="F51" s="195">
        <v>1.7704551444580001</v>
      </c>
      <c r="G51" s="195">
        <v>641.99225999999999</v>
      </c>
      <c r="H51" s="195">
        <v>614.15401417016346</v>
      </c>
      <c r="I51" s="196">
        <v>1.900458264657934</v>
      </c>
      <c r="J51" s="196">
        <v>151</v>
      </c>
      <c r="K51" s="42"/>
      <c r="L51" s="33"/>
    </row>
    <row r="52" spans="1:12" ht="11.1" customHeight="1">
      <c r="A52" s="194">
        <v>2017</v>
      </c>
      <c r="B52" s="195">
        <v>669.20436000000007</v>
      </c>
      <c r="C52" s="195">
        <v>40.571680194245197</v>
      </c>
      <c r="D52" s="195">
        <v>641.99225999999999</v>
      </c>
      <c r="E52" s="195">
        <v>1351.7683001942453</v>
      </c>
      <c r="F52" s="195">
        <v>2.3129608469968002</v>
      </c>
      <c r="G52" s="195">
        <v>559.48073999999997</v>
      </c>
      <c r="H52" s="195">
        <v>789.97459934724861</v>
      </c>
      <c r="I52" s="196">
        <v>2.4295912475486707</v>
      </c>
      <c r="J52" s="196">
        <v>133</v>
      </c>
      <c r="K52" s="42"/>
      <c r="L52" s="33"/>
    </row>
    <row r="53" spans="1:12" ht="11.1" customHeight="1">
      <c r="A53" s="194">
        <v>2018</v>
      </c>
      <c r="B53" s="195">
        <v>603.33636000000013</v>
      </c>
      <c r="C53" s="195">
        <v>38.277999999999999</v>
      </c>
      <c r="D53" s="195">
        <v>559.48073999999997</v>
      </c>
      <c r="E53" s="195">
        <v>1201.0951</v>
      </c>
      <c r="F53" s="195">
        <v>0.79576490833839997</v>
      </c>
      <c r="G53" s="195">
        <v>431.00512000000003</v>
      </c>
      <c r="H53" s="195">
        <v>769.2942150916615</v>
      </c>
      <c r="I53" s="196">
        <v>2.35312877478176</v>
      </c>
      <c r="J53" s="196">
        <v>131</v>
      </c>
      <c r="K53" s="42"/>
      <c r="L53" s="33"/>
    </row>
    <row r="54" spans="1:12" ht="11.1" customHeight="1">
      <c r="A54" s="194">
        <v>2019</v>
      </c>
      <c r="B54" s="195">
        <v>615.53712000000007</v>
      </c>
      <c r="C54" s="195">
        <v>36.165465947010397</v>
      </c>
      <c r="D54" s="195">
        <v>431.00512000000003</v>
      </c>
      <c r="E54" s="195">
        <v>1082.7077059470105</v>
      </c>
      <c r="F54" s="195">
        <v>6.0803274536003995</v>
      </c>
      <c r="G54" s="195">
        <v>495.70794000000006</v>
      </c>
      <c r="H54" s="195">
        <v>580.9194384934101</v>
      </c>
      <c r="I54" s="196">
        <v>1.7685293355693223</v>
      </c>
      <c r="J54" s="196">
        <v>137</v>
      </c>
      <c r="K54" s="42"/>
      <c r="L54" s="33"/>
    </row>
    <row r="55" spans="1:12" s="5" customFormat="1" ht="12.6" customHeight="1">
      <c r="A55" s="4" t="s">
        <v>973</v>
      </c>
      <c r="B55" s="4"/>
    </row>
    <row r="56" spans="1:12" s="5" customFormat="1" ht="11.25">
      <c r="A56" s="5" t="s">
        <v>974</v>
      </c>
      <c r="B56" s="4"/>
    </row>
    <row r="57" spans="1:12" s="5" customFormat="1" ht="11.25">
      <c r="A57" s="4" t="s">
        <v>975</v>
      </c>
      <c r="B57" s="4"/>
    </row>
    <row r="58" spans="1:12" s="5" customFormat="1" ht="11.25">
      <c r="A58" s="4" t="s">
        <v>976</v>
      </c>
      <c r="B58" s="4"/>
    </row>
    <row r="59" spans="1:12" s="5" customFormat="1" ht="11.25">
      <c r="A59" s="6" t="s">
        <v>44</v>
      </c>
      <c r="B59" s="4"/>
    </row>
    <row r="60" spans="1:12" s="5" customFormat="1" ht="11.25"/>
  </sheetData>
  <conditionalFormatting sqref="A5:A54">
    <cfRule type="expression" dxfId="130" priority="2">
      <formula>MOD(ROW(),2)=1</formula>
    </cfRule>
  </conditionalFormatting>
  <conditionalFormatting sqref="B5:J54">
    <cfRule type="expression" dxfId="129" priority="1">
      <formula>MOD(ROW(),2)=1</formula>
    </cfRule>
  </conditionalFormatting>
  <pageMargins left="0.25" right="0.25" top="0.75" bottom="0.75" header="0.3" footer="0.3"/>
  <pageSetup scale="53" orientation="portrait"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F40C-14A2-418D-9C07-F2CCAF42E6A6}">
  <sheetPr>
    <pageSetUpPr fitToPage="1"/>
  </sheetPr>
  <dimension ref="A1:O59"/>
  <sheetViews>
    <sheetView showGridLines="0" zoomScaleNormal="100" workbookViewId="0"/>
  </sheetViews>
  <sheetFormatPr defaultColWidth="9.7109375" defaultRowHeight="14.25"/>
  <cols>
    <col min="1" max="1" width="11.5703125" style="26" customWidth="1"/>
    <col min="2" max="9" width="15.7109375" style="26" customWidth="1"/>
    <col min="10" max="14" width="3.42578125" style="26" customWidth="1"/>
    <col min="15" max="16384" width="9.7109375" style="26"/>
  </cols>
  <sheetData>
    <row r="1" spans="1:15">
      <c r="A1" s="36" t="s">
        <v>977</v>
      </c>
      <c r="O1" s="16" t="str">
        <f>HYPERLINK("#'"&amp;"Index'!A1","INDEX")</f>
        <v>INDEX</v>
      </c>
    </row>
    <row r="2" spans="1:15">
      <c r="A2" s="163"/>
      <c r="B2" s="164" t="s">
        <v>953</v>
      </c>
      <c r="C2" s="164"/>
      <c r="D2" s="164"/>
      <c r="E2" s="164"/>
      <c r="F2" s="164" t="s">
        <v>978</v>
      </c>
      <c r="G2" s="164"/>
      <c r="H2" s="164"/>
      <c r="I2" s="163"/>
    </row>
    <row r="3" spans="1:15">
      <c r="A3" s="165"/>
      <c r="B3" s="228" t="s">
        <v>954</v>
      </c>
      <c r="C3" s="166"/>
      <c r="D3" s="166"/>
      <c r="E3" s="166"/>
      <c r="F3" s="166"/>
      <c r="G3" s="166"/>
      <c r="H3" s="166"/>
      <c r="I3" s="169" t="s">
        <v>628</v>
      </c>
    </row>
    <row r="4" spans="1:15" ht="36" customHeight="1">
      <c r="A4" s="27" t="s">
        <v>277</v>
      </c>
      <c r="B4" s="27" t="s">
        <v>659</v>
      </c>
      <c r="C4" s="27" t="s">
        <v>660</v>
      </c>
      <c r="D4" s="37" t="s">
        <v>897</v>
      </c>
      <c r="E4" s="27" t="s">
        <v>634</v>
      </c>
      <c r="F4" s="27" t="s">
        <v>661</v>
      </c>
      <c r="G4" s="37" t="s">
        <v>689</v>
      </c>
      <c r="H4" s="37" t="s">
        <v>662</v>
      </c>
      <c r="I4" s="27" t="s">
        <v>34</v>
      </c>
      <c r="J4"/>
      <c r="K4"/>
      <c r="L4"/>
    </row>
    <row r="5" spans="1:15" ht="15" customHeight="1">
      <c r="A5" s="194">
        <v>1970</v>
      </c>
      <c r="B5" s="195">
        <v>405.44171999999998</v>
      </c>
      <c r="C5" s="195" t="s">
        <v>273</v>
      </c>
      <c r="D5" s="195">
        <v>308</v>
      </c>
      <c r="E5" s="195">
        <v>713.44172000000003</v>
      </c>
      <c r="F5" s="195" t="s">
        <v>273</v>
      </c>
      <c r="G5" s="195">
        <v>274.81179815985098</v>
      </c>
      <c r="H5" s="195">
        <v>438.62992184014905</v>
      </c>
      <c r="I5" s="196">
        <v>2.1391155503976993</v>
      </c>
    </row>
    <row r="6" spans="1:15" ht="11.1" customHeight="1">
      <c r="A6" s="194">
        <v>1971</v>
      </c>
      <c r="B6" s="195">
        <v>458.00058000000001</v>
      </c>
      <c r="C6" s="195" t="s">
        <v>273</v>
      </c>
      <c r="D6" s="195">
        <v>274.81179815985098</v>
      </c>
      <c r="E6" s="195">
        <v>732.81237815985105</v>
      </c>
      <c r="F6" s="195" t="s">
        <v>273</v>
      </c>
      <c r="G6" s="195">
        <v>312.53299942791898</v>
      </c>
      <c r="H6" s="195">
        <v>420.27937873193207</v>
      </c>
      <c r="I6" s="196">
        <v>2.0238724591133246</v>
      </c>
    </row>
    <row r="7" spans="1:15" ht="11.1" customHeight="1">
      <c r="A7" s="194">
        <v>1972</v>
      </c>
      <c r="B7" s="195">
        <v>401.50022000000001</v>
      </c>
      <c r="C7" s="195" t="s">
        <v>273</v>
      </c>
      <c r="D7" s="195">
        <v>312.53299942791898</v>
      </c>
      <c r="E7" s="195">
        <v>714.03321942791899</v>
      </c>
      <c r="F7" s="195" t="s">
        <v>273</v>
      </c>
      <c r="G7" s="195">
        <v>204.48031310567001</v>
      </c>
      <c r="H7" s="195">
        <v>509.55290632224899</v>
      </c>
      <c r="I7" s="196">
        <v>2.4276446731821903</v>
      </c>
    </row>
    <row r="8" spans="1:15" ht="11.1" customHeight="1">
      <c r="A8" s="194">
        <v>1973</v>
      </c>
      <c r="B8" s="195">
        <v>553.78783999999996</v>
      </c>
      <c r="C8" s="195" t="s">
        <v>273</v>
      </c>
      <c r="D8" s="195">
        <v>204.48031310567001</v>
      </c>
      <c r="E8" s="195">
        <v>758.26815310566997</v>
      </c>
      <c r="F8" s="195" t="s">
        <v>273</v>
      </c>
      <c r="G8" s="195">
        <v>278.04355872176399</v>
      </c>
      <c r="H8" s="195">
        <v>480.22459438390598</v>
      </c>
      <c r="I8" s="196">
        <v>2.2661830992733014</v>
      </c>
    </row>
    <row r="9" spans="1:15" ht="11.1" customHeight="1">
      <c r="A9" s="194">
        <v>1974</v>
      </c>
      <c r="B9" s="195">
        <v>511.99257999999998</v>
      </c>
      <c r="C9" s="195" t="s">
        <v>273</v>
      </c>
      <c r="D9" s="195">
        <v>278.04355872176399</v>
      </c>
      <c r="E9" s="195">
        <v>790.03613872176402</v>
      </c>
      <c r="F9" s="195" t="s">
        <v>273</v>
      </c>
      <c r="G9" s="195">
        <v>360.55015079977198</v>
      </c>
      <c r="H9" s="195">
        <v>429.48598792199203</v>
      </c>
      <c r="I9" s="196">
        <v>2.0083140269622826</v>
      </c>
    </row>
    <row r="10" spans="1:15" ht="11.1" customHeight="1">
      <c r="A10" s="194">
        <v>1975</v>
      </c>
      <c r="B10" s="195">
        <v>357.41842000000003</v>
      </c>
      <c r="C10" s="195" t="s">
        <v>273</v>
      </c>
      <c r="D10" s="195">
        <v>360.55015079977198</v>
      </c>
      <c r="E10" s="195">
        <v>717.96857079977201</v>
      </c>
      <c r="F10" s="195" t="s">
        <v>273</v>
      </c>
      <c r="G10" s="195">
        <v>305.92420926995101</v>
      </c>
      <c r="H10" s="195">
        <v>412.044361529821</v>
      </c>
      <c r="I10" s="196">
        <v>1.9078512662685658</v>
      </c>
    </row>
    <row r="11" spans="1:15" ht="11.1" customHeight="1">
      <c r="A11" s="194">
        <v>1976</v>
      </c>
      <c r="B11" s="195">
        <v>362.57585999999998</v>
      </c>
      <c r="C11" s="195" t="s">
        <v>273</v>
      </c>
      <c r="D11" s="195">
        <v>305.92420926995101</v>
      </c>
      <c r="E11" s="195">
        <v>668.50006926995093</v>
      </c>
      <c r="F11" s="195" t="s">
        <v>273</v>
      </c>
      <c r="G11" s="195">
        <v>253.83227370923299</v>
      </c>
      <c r="H11" s="195">
        <v>414.66779556071793</v>
      </c>
      <c r="I11" s="196">
        <v>1.9018405098296969</v>
      </c>
    </row>
    <row r="12" spans="1:15" ht="11.1" customHeight="1">
      <c r="A12" s="194">
        <v>1977</v>
      </c>
      <c r="B12" s="195">
        <v>373.54041999999998</v>
      </c>
      <c r="C12" s="195" t="s">
        <v>273</v>
      </c>
      <c r="D12" s="195">
        <v>253.83227370923299</v>
      </c>
      <c r="E12" s="195">
        <v>627.37269370923298</v>
      </c>
      <c r="F12" s="195" t="s">
        <v>273</v>
      </c>
      <c r="G12" s="195">
        <v>211.20852666982501</v>
      </c>
      <c r="H12" s="195">
        <v>416.16416703940797</v>
      </c>
      <c r="I12" s="196">
        <v>1.8896025092713278</v>
      </c>
    </row>
    <row r="13" spans="1:15" ht="11.1" customHeight="1">
      <c r="A13" s="194">
        <v>1978</v>
      </c>
      <c r="B13" s="195">
        <v>411.12470000000002</v>
      </c>
      <c r="C13" s="195" t="s">
        <v>273</v>
      </c>
      <c r="D13" s="195">
        <v>211.20852666982501</v>
      </c>
      <c r="E13" s="195">
        <v>622.33322666982508</v>
      </c>
      <c r="F13" s="195" t="s">
        <v>273</v>
      </c>
      <c r="G13" s="195">
        <v>267.76916331800601</v>
      </c>
      <c r="H13" s="195">
        <v>354.56406335181907</v>
      </c>
      <c r="I13" s="196">
        <v>1.5929378141016648</v>
      </c>
    </row>
    <row r="14" spans="1:15" ht="11.1" customHeight="1">
      <c r="A14" s="194">
        <v>1979</v>
      </c>
      <c r="B14" s="195">
        <v>445.59440000000001</v>
      </c>
      <c r="C14" s="195" t="s">
        <v>273</v>
      </c>
      <c r="D14" s="195">
        <v>267.76916331800601</v>
      </c>
      <c r="E14" s="195">
        <v>713.36356331800607</v>
      </c>
      <c r="F14" s="195" t="s">
        <v>273</v>
      </c>
      <c r="G14" s="195">
        <v>305.44129313707901</v>
      </c>
      <c r="H14" s="195">
        <v>407.92227018092706</v>
      </c>
      <c r="I14" s="196">
        <v>1.8125448009638845</v>
      </c>
    </row>
    <row r="15" spans="1:15" ht="15" customHeight="1">
      <c r="A15" s="194">
        <v>1980</v>
      </c>
      <c r="B15" s="195">
        <v>370.44517999999999</v>
      </c>
      <c r="C15" s="195">
        <v>10.632020000000001</v>
      </c>
      <c r="D15" s="195">
        <v>305.44129313707901</v>
      </c>
      <c r="E15" s="195">
        <v>686.51849313707908</v>
      </c>
      <c r="F15" s="195" t="s">
        <v>273</v>
      </c>
      <c r="G15" s="195">
        <v>279.57925675309599</v>
      </c>
      <c r="H15" s="195">
        <v>406.93923638398309</v>
      </c>
      <c r="I15" s="196">
        <v>1.7869687096949101</v>
      </c>
    </row>
    <row r="16" spans="1:15" ht="11.1" customHeight="1">
      <c r="A16" s="194">
        <v>1981</v>
      </c>
      <c r="B16" s="195">
        <v>240.8021</v>
      </c>
      <c r="C16" s="195">
        <v>11.391450000000001</v>
      </c>
      <c r="D16" s="195">
        <v>279.57925675309599</v>
      </c>
      <c r="E16" s="195">
        <v>531.77280675309601</v>
      </c>
      <c r="F16" s="195" t="s">
        <v>273</v>
      </c>
      <c r="G16" s="195">
        <v>173.17172852302099</v>
      </c>
      <c r="H16" s="195">
        <v>358.60107823007502</v>
      </c>
      <c r="I16" s="196">
        <v>1.5593656376598062</v>
      </c>
    </row>
    <row r="17" spans="1:9" ht="11.1" customHeight="1">
      <c r="A17" s="194">
        <v>1982</v>
      </c>
      <c r="B17" s="195">
        <v>299.70422000000002</v>
      </c>
      <c r="C17" s="195">
        <v>10.262280000000001</v>
      </c>
      <c r="D17" s="195">
        <v>173.17172852302099</v>
      </c>
      <c r="E17" s="195">
        <v>483.13822852302098</v>
      </c>
      <c r="F17" s="195" t="s">
        <v>273</v>
      </c>
      <c r="G17" s="195">
        <v>205.49387751971599</v>
      </c>
      <c r="H17" s="195">
        <v>277.64435100330502</v>
      </c>
      <c r="I17" s="196">
        <v>1.1957739030583192</v>
      </c>
    </row>
    <row r="18" spans="1:9" ht="11.1" customHeight="1">
      <c r="A18" s="194">
        <v>1983</v>
      </c>
      <c r="B18" s="195">
        <v>400.39</v>
      </c>
      <c r="C18" s="195">
        <v>11.895520000000001</v>
      </c>
      <c r="D18" s="195">
        <v>205.49387751971599</v>
      </c>
      <c r="E18" s="195">
        <v>617.77939751971599</v>
      </c>
      <c r="F18" s="195" t="s">
        <v>273</v>
      </c>
      <c r="G18" s="195">
        <v>325.17877712142598</v>
      </c>
      <c r="H18" s="195">
        <v>292.60062039829</v>
      </c>
      <c r="I18" s="196">
        <v>1.248791629777557</v>
      </c>
    </row>
    <row r="19" spans="1:9" ht="11.1" customHeight="1">
      <c r="A19" s="194">
        <v>1984</v>
      </c>
      <c r="B19" s="195">
        <v>333.87529999999998</v>
      </c>
      <c r="C19" s="195">
        <v>13.21222</v>
      </c>
      <c r="D19" s="195">
        <v>325.17877712142598</v>
      </c>
      <c r="E19" s="195">
        <v>672.26629712142596</v>
      </c>
      <c r="F19" s="195" t="s">
        <v>273</v>
      </c>
      <c r="G19" s="195">
        <v>223.01967930273301</v>
      </c>
      <c r="H19" s="195">
        <v>449.24661781869293</v>
      </c>
      <c r="I19" s="196">
        <v>1.9007845119006419</v>
      </c>
    </row>
    <row r="20" spans="1:9" ht="11.1" customHeight="1">
      <c r="A20" s="194">
        <v>1985</v>
      </c>
      <c r="B20" s="195">
        <v>279.39348000000001</v>
      </c>
      <c r="C20" s="195">
        <v>16.311119999999999</v>
      </c>
      <c r="D20" s="195">
        <v>223.01967930273301</v>
      </c>
      <c r="E20" s="195">
        <v>518.72427930273307</v>
      </c>
      <c r="F20" s="195" t="s">
        <v>273</v>
      </c>
      <c r="G20" s="195">
        <v>184.90369999999999</v>
      </c>
      <c r="H20" s="195">
        <v>333.82057930273311</v>
      </c>
      <c r="I20" s="196">
        <v>1.3998665608629033</v>
      </c>
    </row>
    <row r="21" spans="1:9" ht="11.1" customHeight="1">
      <c r="A21" s="194">
        <v>1986</v>
      </c>
      <c r="B21" s="195">
        <v>255.87934000000001</v>
      </c>
      <c r="C21" s="195">
        <v>19.340859999999999</v>
      </c>
      <c r="D21" s="195">
        <v>184.90369999999999</v>
      </c>
      <c r="E21" s="195">
        <v>460.12390000000005</v>
      </c>
      <c r="F21" s="195" t="s">
        <v>273</v>
      </c>
      <c r="G21" s="195">
        <v>172.84270000000001</v>
      </c>
      <c r="H21" s="195">
        <v>287.28120000000001</v>
      </c>
      <c r="I21" s="196">
        <v>1.1937669072640462</v>
      </c>
    </row>
    <row r="22" spans="1:9" ht="11.1" customHeight="1">
      <c r="A22" s="194">
        <v>1987</v>
      </c>
      <c r="B22" s="195">
        <v>246.27528000000001</v>
      </c>
      <c r="C22" s="195">
        <v>19.340859999999999</v>
      </c>
      <c r="D22" s="195">
        <v>172.84270000000001</v>
      </c>
      <c r="E22" s="195">
        <v>438.45884000000001</v>
      </c>
      <c r="F22" s="195" t="s">
        <v>273</v>
      </c>
      <c r="G22" s="195">
        <v>186.48668000000001</v>
      </c>
      <c r="H22" s="195">
        <v>251.97216</v>
      </c>
      <c r="I22" s="196">
        <v>1.037759509728011</v>
      </c>
    </row>
    <row r="23" spans="1:9" ht="11.1" customHeight="1">
      <c r="A23" s="194">
        <v>1988</v>
      </c>
      <c r="B23" s="195">
        <v>162.47514000000001</v>
      </c>
      <c r="C23" s="195">
        <v>14.35868</v>
      </c>
      <c r="D23" s="195">
        <v>186.48668000000001</v>
      </c>
      <c r="E23" s="195">
        <v>363.32050000000004</v>
      </c>
      <c r="F23" s="195" t="s">
        <v>273</v>
      </c>
      <c r="G23" s="195">
        <v>100.64942000000001</v>
      </c>
      <c r="H23" s="195">
        <v>262.67108000000002</v>
      </c>
      <c r="I23" s="196">
        <v>1.0720349684312775</v>
      </c>
    </row>
    <row r="24" spans="1:9" ht="11.1" customHeight="1">
      <c r="A24" s="194">
        <v>1989</v>
      </c>
      <c r="B24" s="195">
        <v>264.31664000000001</v>
      </c>
      <c r="C24" s="195">
        <v>14.288190000000002</v>
      </c>
      <c r="D24" s="195">
        <v>100.64942000000001</v>
      </c>
      <c r="E24" s="195">
        <v>379.25425000000001</v>
      </c>
      <c r="F24" s="195" t="s">
        <v>273</v>
      </c>
      <c r="G24" s="195">
        <v>153.55101999999999</v>
      </c>
      <c r="H24" s="195">
        <v>225.70323000000002</v>
      </c>
      <c r="I24" s="196">
        <v>0.9125147771102361</v>
      </c>
    </row>
    <row r="25" spans="1:9" ht="15" customHeight="1">
      <c r="A25" s="194">
        <v>1990</v>
      </c>
      <c r="B25" s="195">
        <v>284.83857999999998</v>
      </c>
      <c r="C25" s="195">
        <v>13.032135818</v>
      </c>
      <c r="D25" s="195" t="s">
        <v>273</v>
      </c>
      <c r="E25" s="195">
        <v>297.87071581800001</v>
      </c>
      <c r="F25" s="195" t="s">
        <v>273</v>
      </c>
      <c r="G25" s="195" t="s">
        <v>273</v>
      </c>
      <c r="H25" s="195">
        <v>297.87071581800001</v>
      </c>
      <c r="I25" s="196">
        <v>1.1908540923112596</v>
      </c>
    </row>
    <row r="26" spans="1:9" ht="11.1" customHeight="1">
      <c r="A26" s="194">
        <v>1991</v>
      </c>
      <c r="B26" s="195">
        <v>281.27818000000002</v>
      </c>
      <c r="C26" s="195">
        <v>10.138871314999999</v>
      </c>
      <c r="D26" s="195" t="s">
        <v>273</v>
      </c>
      <c r="E26" s="195">
        <v>291.41705131500004</v>
      </c>
      <c r="F26" s="195" t="s">
        <v>273</v>
      </c>
      <c r="G26" s="195" t="s">
        <v>273</v>
      </c>
      <c r="H26" s="195">
        <v>291.41705131500004</v>
      </c>
      <c r="I26" s="196">
        <v>1.149605911465011</v>
      </c>
    </row>
    <row r="27" spans="1:9" ht="11.1" customHeight="1">
      <c r="A27" s="194">
        <v>1992</v>
      </c>
      <c r="B27" s="195">
        <v>433.75776000000002</v>
      </c>
      <c r="C27" s="195">
        <v>9.6439017549999999</v>
      </c>
      <c r="D27" s="195" t="s">
        <v>273</v>
      </c>
      <c r="E27" s="195">
        <v>443.40166175500002</v>
      </c>
      <c r="F27" s="195" t="s">
        <v>273</v>
      </c>
      <c r="G27" s="195" t="s">
        <v>273</v>
      </c>
      <c r="H27" s="195">
        <v>443.40166175500002</v>
      </c>
      <c r="I27" s="196">
        <v>1.7260101900200082</v>
      </c>
    </row>
    <row r="28" spans="1:9" ht="11.1" customHeight="1">
      <c r="A28" s="194">
        <v>1993</v>
      </c>
      <c r="B28" s="195">
        <v>262.5</v>
      </c>
      <c r="C28" s="195">
        <v>10.026348786</v>
      </c>
      <c r="D28" s="195" t="s">
        <v>273</v>
      </c>
      <c r="E28" s="195">
        <v>272.52634878599997</v>
      </c>
      <c r="F28" s="195" t="s">
        <v>273</v>
      </c>
      <c r="G28" s="195" t="s">
        <v>273</v>
      </c>
      <c r="H28" s="195">
        <v>272.52634878599997</v>
      </c>
      <c r="I28" s="196">
        <v>1.047151250834758</v>
      </c>
    </row>
    <row r="29" spans="1:9" ht="11.1" customHeight="1">
      <c r="A29" s="194">
        <v>1994</v>
      </c>
      <c r="B29" s="195">
        <v>368.80000000000007</v>
      </c>
      <c r="C29" s="195">
        <v>11.227964307000001</v>
      </c>
      <c r="D29" s="195" t="s">
        <v>273</v>
      </c>
      <c r="E29" s="195">
        <v>380.02796430700005</v>
      </c>
      <c r="F29" s="195" t="s">
        <v>273</v>
      </c>
      <c r="G29" s="195" t="s">
        <v>273</v>
      </c>
      <c r="H29" s="195">
        <v>380.02796430700005</v>
      </c>
      <c r="I29" s="196">
        <v>1.4425817439795627</v>
      </c>
    </row>
    <row r="30" spans="1:9" ht="11.1" customHeight="1">
      <c r="A30" s="194">
        <v>1995</v>
      </c>
      <c r="B30" s="195">
        <v>426.39999999999986</v>
      </c>
      <c r="C30" s="195">
        <v>7.9643404169999998</v>
      </c>
      <c r="D30" s="195" t="s">
        <v>273</v>
      </c>
      <c r="E30" s="195">
        <v>434.36434041699988</v>
      </c>
      <c r="F30" s="195" t="s">
        <v>273</v>
      </c>
      <c r="G30" s="195" t="s">
        <v>273</v>
      </c>
      <c r="H30" s="195">
        <v>434.36434041699988</v>
      </c>
      <c r="I30" s="196">
        <v>1.62953642341788</v>
      </c>
    </row>
    <row r="31" spans="1:9" ht="11.1" customHeight="1">
      <c r="A31" s="194">
        <v>1996</v>
      </c>
      <c r="B31" s="195">
        <v>456.60000000000014</v>
      </c>
      <c r="C31" s="195">
        <v>7.1368890599999997</v>
      </c>
      <c r="D31" s="195" t="s">
        <v>273</v>
      </c>
      <c r="E31" s="195">
        <v>463.73688906000012</v>
      </c>
      <c r="F31" s="195" t="s">
        <v>273</v>
      </c>
      <c r="G31" s="195" t="s">
        <v>273</v>
      </c>
      <c r="H31" s="195">
        <v>463.73688906000012</v>
      </c>
      <c r="I31" s="196">
        <v>1.7196649536650765</v>
      </c>
    </row>
    <row r="32" spans="1:9" ht="11.1" customHeight="1">
      <c r="A32" s="194">
        <v>1997</v>
      </c>
      <c r="B32" s="195">
        <v>394.40000000000009</v>
      </c>
      <c r="C32" s="195">
        <v>8.4712222000000015</v>
      </c>
      <c r="D32" s="195" t="s">
        <v>273</v>
      </c>
      <c r="E32" s="195">
        <v>402.87122220000009</v>
      </c>
      <c r="F32" s="195" t="s">
        <v>273</v>
      </c>
      <c r="G32" s="195" t="s">
        <v>273</v>
      </c>
      <c r="H32" s="195">
        <v>402.87122220000009</v>
      </c>
      <c r="I32" s="196">
        <v>1.4761946055871493</v>
      </c>
    </row>
    <row r="33" spans="1:9" ht="11.1" customHeight="1">
      <c r="A33" s="194">
        <v>1998</v>
      </c>
      <c r="B33" s="195">
        <v>392.2289199999999</v>
      </c>
      <c r="C33" s="195">
        <v>8.0136609700000001</v>
      </c>
      <c r="D33" s="195" t="s">
        <v>273</v>
      </c>
      <c r="E33" s="195">
        <v>400.24258096999989</v>
      </c>
      <c r="F33" s="195" t="s">
        <v>273</v>
      </c>
      <c r="G33" s="195" t="s">
        <v>273</v>
      </c>
      <c r="H33" s="195">
        <v>400.24258096999989</v>
      </c>
      <c r="I33" s="196">
        <v>1.4495502995853173</v>
      </c>
    </row>
    <row r="34" spans="1:9" ht="11.1" customHeight="1">
      <c r="A34" s="194">
        <v>1999</v>
      </c>
      <c r="B34" s="195">
        <v>378.34238000000005</v>
      </c>
      <c r="C34" s="195">
        <v>7.8441218800000003</v>
      </c>
      <c r="D34" s="195" t="s">
        <v>273</v>
      </c>
      <c r="E34" s="195">
        <v>386.18650188000004</v>
      </c>
      <c r="F34" s="195" t="s">
        <v>273</v>
      </c>
      <c r="G34" s="195" t="s">
        <v>273</v>
      </c>
      <c r="H34" s="195">
        <v>386.18650188000004</v>
      </c>
      <c r="I34" s="196">
        <v>1.3827189956139567</v>
      </c>
    </row>
    <row r="35" spans="1:9" ht="15" customHeight="1">
      <c r="A35" s="194">
        <v>2000</v>
      </c>
      <c r="B35" s="195">
        <v>286.56591999999989</v>
      </c>
      <c r="C35" s="195">
        <v>11.858427630000001</v>
      </c>
      <c r="D35" s="195" t="s">
        <v>273</v>
      </c>
      <c r="E35" s="195">
        <v>298.42434762999989</v>
      </c>
      <c r="F35" s="195" t="s">
        <v>273</v>
      </c>
      <c r="G35" s="195" t="s">
        <v>273</v>
      </c>
      <c r="H35" s="195">
        <v>298.42434762999989</v>
      </c>
      <c r="I35" s="196">
        <v>1.0568011492936373</v>
      </c>
    </row>
    <row r="36" spans="1:9" ht="11.1" customHeight="1">
      <c r="A36" s="194">
        <v>2001</v>
      </c>
      <c r="B36" s="195">
        <v>307.52320000000003</v>
      </c>
      <c r="C36" s="195">
        <v>12.671758540000001</v>
      </c>
      <c r="D36" s="195" t="s">
        <v>273</v>
      </c>
      <c r="E36" s="195">
        <v>320.19495854000002</v>
      </c>
      <c r="F36" s="195" t="s">
        <v>273</v>
      </c>
      <c r="G36" s="195" t="s">
        <v>273</v>
      </c>
      <c r="H36" s="195">
        <v>320.19495854000002</v>
      </c>
      <c r="I36" s="196">
        <v>1.1222742262486978</v>
      </c>
    </row>
    <row r="37" spans="1:9" ht="11.1" customHeight="1">
      <c r="A37" s="194">
        <v>2002</v>
      </c>
      <c r="B37" s="195">
        <v>272.85000000000002</v>
      </c>
      <c r="C37" s="195">
        <v>14.230244560000001</v>
      </c>
      <c r="D37" s="195" t="s">
        <v>273</v>
      </c>
      <c r="E37" s="195">
        <v>287.08024456000004</v>
      </c>
      <c r="F37" s="195" t="s">
        <v>273</v>
      </c>
      <c r="G37" s="195" t="s">
        <v>273</v>
      </c>
      <c r="H37" s="195">
        <v>287.08024456000004</v>
      </c>
      <c r="I37" s="196">
        <v>0.99644374763632038</v>
      </c>
    </row>
    <row r="38" spans="1:9" ht="11.1" customHeight="1">
      <c r="A38" s="194">
        <v>2003</v>
      </c>
      <c r="B38" s="195">
        <v>305.70760000000001</v>
      </c>
      <c r="C38" s="195">
        <v>14.30616362</v>
      </c>
      <c r="D38" s="195" t="s">
        <v>273</v>
      </c>
      <c r="E38" s="195">
        <v>320.01376362000002</v>
      </c>
      <c r="F38" s="195" t="s">
        <v>273</v>
      </c>
      <c r="G38" s="195" t="s">
        <v>273</v>
      </c>
      <c r="H38" s="195">
        <v>320.01376362000002</v>
      </c>
      <c r="I38" s="196">
        <v>1.1003856899840538</v>
      </c>
    </row>
    <row r="39" spans="1:9" ht="11.1" customHeight="1">
      <c r="A39" s="194">
        <v>2004</v>
      </c>
      <c r="B39" s="195">
        <v>294.03200000000004</v>
      </c>
      <c r="C39" s="195">
        <v>15.674951740000003</v>
      </c>
      <c r="D39" s="195" t="s">
        <v>273</v>
      </c>
      <c r="E39" s="195">
        <v>309.70695174000002</v>
      </c>
      <c r="F39" s="195" t="s">
        <v>273</v>
      </c>
      <c r="G39" s="195" t="s">
        <v>273</v>
      </c>
      <c r="H39" s="195">
        <v>309.70695174000002</v>
      </c>
      <c r="I39" s="196">
        <v>1.0553519745245048</v>
      </c>
    </row>
    <row r="40" spans="1:9" ht="11.1" customHeight="1">
      <c r="A40" s="194">
        <v>2005</v>
      </c>
      <c r="B40" s="195">
        <v>311.92280000000005</v>
      </c>
      <c r="C40" s="195">
        <v>19.311505570000001</v>
      </c>
      <c r="D40" s="195" t="s">
        <v>273</v>
      </c>
      <c r="E40" s="195">
        <v>331.23430557000006</v>
      </c>
      <c r="F40" s="195" t="s">
        <v>273</v>
      </c>
      <c r="G40" s="195" t="s">
        <v>273</v>
      </c>
      <c r="H40" s="195">
        <v>331.23430557000006</v>
      </c>
      <c r="I40" s="196">
        <v>1.1183312648485979</v>
      </c>
    </row>
    <row r="41" spans="1:9" ht="11.1" customHeight="1">
      <c r="A41" s="194">
        <v>2006</v>
      </c>
      <c r="B41" s="195">
        <v>274.41400000000004</v>
      </c>
      <c r="C41" s="195">
        <v>15.25064922</v>
      </c>
      <c r="D41" s="195" t="s">
        <v>273</v>
      </c>
      <c r="E41" s="195">
        <v>289.66464922000006</v>
      </c>
      <c r="F41" s="195" t="s">
        <v>273</v>
      </c>
      <c r="G41" s="195" t="s">
        <v>273</v>
      </c>
      <c r="H41" s="195">
        <v>289.66464922000006</v>
      </c>
      <c r="I41" s="196">
        <v>0.96879161847828488</v>
      </c>
    </row>
    <row r="42" spans="1:9" ht="11.1" customHeight="1">
      <c r="A42" s="194">
        <v>2007</v>
      </c>
      <c r="B42" s="195">
        <v>256.46200000000005</v>
      </c>
      <c r="C42" s="195">
        <v>20.5542407874056</v>
      </c>
      <c r="D42" s="195" t="s">
        <v>273</v>
      </c>
      <c r="E42" s="195">
        <v>277.01624078740565</v>
      </c>
      <c r="F42" s="195" t="s">
        <v>273</v>
      </c>
      <c r="G42" s="195" t="s">
        <v>273</v>
      </c>
      <c r="H42" s="195">
        <v>277.01624078740565</v>
      </c>
      <c r="I42" s="196">
        <v>0.91726042343816905</v>
      </c>
    </row>
    <row r="43" spans="1:9" ht="11.1" customHeight="1">
      <c r="A43" s="194">
        <v>2008</v>
      </c>
      <c r="B43" s="195">
        <v>273.17640000000006</v>
      </c>
      <c r="C43" s="195">
        <v>18.111802916455598</v>
      </c>
      <c r="D43" s="195" t="s">
        <v>273</v>
      </c>
      <c r="E43" s="195">
        <v>291.28820291645565</v>
      </c>
      <c r="F43" s="195" t="s">
        <v>273</v>
      </c>
      <c r="G43" s="195" t="s">
        <v>273</v>
      </c>
      <c r="H43" s="195">
        <v>291.28820291645565</v>
      </c>
      <c r="I43" s="196">
        <v>0.95567697728742718</v>
      </c>
    </row>
    <row r="44" spans="1:9" ht="11.1" customHeight="1">
      <c r="A44" s="194">
        <v>2009</v>
      </c>
      <c r="B44" s="195">
        <v>246.79920000000001</v>
      </c>
      <c r="C44" s="195">
        <v>21.742784190058799</v>
      </c>
      <c r="D44" s="195" t="s">
        <v>273</v>
      </c>
      <c r="E44" s="195">
        <v>268.54198419005883</v>
      </c>
      <c r="F44" s="195" t="s">
        <v>273</v>
      </c>
      <c r="G44" s="195" t="s">
        <v>273</v>
      </c>
      <c r="H44" s="195">
        <v>268.54198419005883</v>
      </c>
      <c r="I44" s="196">
        <v>0.87347938796778324</v>
      </c>
    </row>
    <row r="45" spans="1:9" ht="15" customHeight="1">
      <c r="A45" s="194">
        <v>2010</v>
      </c>
      <c r="B45" s="195">
        <v>219.72840000000002</v>
      </c>
      <c r="C45" s="195">
        <v>12.564373872357997</v>
      </c>
      <c r="D45" s="195" t="s">
        <v>273</v>
      </c>
      <c r="E45" s="195">
        <v>232.29277387235803</v>
      </c>
      <c r="F45" s="195" t="s">
        <v>273</v>
      </c>
      <c r="G45" s="195" t="s">
        <v>273</v>
      </c>
      <c r="H45" s="195">
        <v>232.29277387235803</v>
      </c>
      <c r="I45" s="196">
        <v>0.74995743099633183</v>
      </c>
    </row>
    <row r="46" spans="1:9" ht="11.1" customHeight="1">
      <c r="A46" s="194">
        <v>2011</v>
      </c>
      <c r="B46" s="195">
        <v>239.7612</v>
      </c>
      <c r="C46" s="195">
        <v>13.775921911509998</v>
      </c>
      <c r="D46" s="195" t="s">
        <v>273</v>
      </c>
      <c r="E46" s="195">
        <v>253.53712191151001</v>
      </c>
      <c r="F46" s="195" t="s">
        <v>273</v>
      </c>
      <c r="G46" s="195" t="s">
        <v>273</v>
      </c>
      <c r="H46" s="195">
        <v>253.53712191151001</v>
      </c>
      <c r="I46" s="196">
        <v>0.81268692840616807</v>
      </c>
    </row>
    <row r="47" spans="1:9" ht="11.1" customHeight="1">
      <c r="A47" s="194">
        <v>2012</v>
      </c>
      <c r="B47" s="195">
        <v>226.67800000000003</v>
      </c>
      <c r="C47" s="195">
        <v>16.756072023825197</v>
      </c>
      <c r="D47" s="195" t="s">
        <v>273</v>
      </c>
      <c r="E47" s="195">
        <v>243.43407202382522</v>
      </c>
      <c r="F47" s="195" t="s">
        <v>273</v>
      </c>
      <c r="G47" s="195" t="s">
        <v>273</v>
      </c>
      <c r="H47" s="195">
        <v>243.43407202382522</v>
      </c>
      <c r="I47" s="196">
        <v>0.77485426430893678</v>
      </c>
    </row>
    <row r="48" spans="1:9" ht="11.1" customHeight="1">
      <c r="A48" s="194">
        <v>2013</v>
      </c>
      <c r="B48" s="195">
        <v>239.32600000000002</v>
      </c>
      <c r="C48" s="195">
        <v>11.555047071880399</v>
      </c>
      <c r="D48" s="195" t="s">
        <v>273</v>
      </c>
      <c r="E48" s="195">
        <v>250.88104707188043</v>
      </c>
      <c r="F48" s="195" t="s">
        <v>273</v>
      </c>
      <c r="G48" s="195" t="s">
        <v>273</v>
      </c>
      <c r="H48" s="195">
        <v>250.88104707188043</v>
      </c>
      <c r="I48" s="196">
        <v>0.79318747586193206</v>
      </c>
    </row>
    <row r="49" spans="1:9" ht="11.1" customHeight="1">
      <c r="A49" s="194">
        <v>2014</v>
      </c>
      <c r="B49" s="195">
        <v>218.83760000000001</v>
      </c>
      <c r="C49" s="195">
        <v>11.879185339788799</v>
      </c>
      <c r="D49" s="195" t="s">
        <v>273</v>
      </c>
      <c r="E49" s="195">
        <v>230.7167853397888</v>
      </c>
      <c r="F49" s="195" t="s">
        <v>273</v>
      </c>
      <c r="G49" s="195" t="s">
        <v>273</v>
      </c>
      <c r="H49" s="195">
        <v>230.7167853397888</v>
      </c>
      <c r="I49" s="196">
        <v>0.72464392361692087</v>
      </c>
    </row>
    <row r="50" spans="1:9" ht="11.1" customHeight="1">
      <c r="A50" s="194">
        <v>2015</v>
      </c>
      <c r="B50" s="195">
        <v>199.92000000000002</v>
      </c>
      <c r="C50" s="195">
        <v>20.2805498689244</v>
      </c>
      <c r="D50" s="195" t="s">
        <v>273</v>
      </c>
      <c r="E50" s="195">
        <v>220.20054986892441</v>
      </c>
      <c r="F50" s="195" t="s">
        <v>273</v>
      </c>
      <c r="G50" s="195" t="s">
        <v>273</v>
      </c>
      <c r="H50" s="195">
        <v>220.20054986892441</v>
      </c>
      <c r="I50" s="196">
        <v>0.68653337521111324</v>
      </c>
    </row>
    <row r="51" spans="1:9" ht="11.1" customHeight="1">
      <c r="A51" s="194">
        <v>2016</v>
      </c>
      <c r="B51" s="195">
        <v>322.70896000000005</v>
      </c>
      <c r="C51" s="195">
        <v>19.822730807646796</v>
      </c>
      <c r="D51" s="195" t="s">
        <v>273</v>
      </c>
      <c r="E51" s="195">
        <v>342.53169080764684</v>
      </c>
      <c r="F51" s="195" t="s">
        <v>273</v>
      </c>
      <c r="G51" s="195" t="s">
        <v>273</v>
      </c>
      <c r="H51" s="195">
        <v>342.53169080764684</v>
      </c>
      <c r="I51" s="196">
        <v>1.0602354535291676</v>
      </c>
    </row>
    <row r="52" spans="1:9" ht="11.1" customHeight="1">
      <c r="A52" s="194">
        <v>2017</v>
      </c>
      <c r="B52" s="195">
        <v>344.74164000000002</v>
      </c>
      <c r="C52" s="195">
        <v>19.249508751941597</v>
      </c>
      <c r="D52" s="195" t="s">
        <v>273</v>
      </c>
      <c r="E52" s="195">
        <v>363.99114875194164</v>
      </c>
      <c r="F52" s="195" t="s">
        <v>273</v>
      </c>
      <c r="G52" s="195" t="s">
        <v>273</v>
      </c>
      <c r="H52" s="195">
        <v>363.99114875194164</v>
      </c>
      <c r="I52" s="196">
        <v>1.1194660055192112</v>
      </c>
    </row>
    <row r="53" spans="1:9" ht="11.1" customHeight="1">
      <c r="A53" s="194">
        <v>2018</v>
      </c>
      <c r="B53" s="195">
        <v>310.80964000000006</v>
      </c>
      <c r="C53" s="195">
        <v>24.766118398933997</v>
      </c>
      <c r="D53" s="195" t="s">
        <v>273</v>
      </c>
      <c r="E53" s="195">
        <v>335.57575839893406</v>
      </c>
      <c r="F53" s="195" t="s">
        <v>273</v>
      </c>
      <c r="G53" s="195" t="s">
        <v>273</v>
      </c>
      <c r="H53" s="195">
        <v>335.57575839893406</v>
      </c>
      <c r="I53" s="196">
        <v>1.0264642027935389</v>
      </c>
    </row>
    <row r="54" spans="1:9" ht="11.1" customHeight="1">
      <c r="A54" s="194">
        <v>2019</v>
      </c>
      <c r="B54" s="195">
        <v>379.75239139581913</v>
      </c>
      <c r="C54" s="195">
        <v>27.571586239212397</v>
      </c>
      <c r="D54" s="195" t="s">
        <v>273</v>
      </c>
      <c r="E54" s="195">
        <v>407.32397763503155</v>
      </c>
      <c r="F54" s="195" t="s">
        <v>273</v>
      </c>
      <c r="G54" s="195" t="s">
        <v>273</v>
      </c>
      <c r="H54" s="195">
        <v>407.32397763503155</v>
      </c>
      <c r="I54" s="196">
        <v>1.24004182989051</v>
      </c>
    </row>
    <row r="55" spans="1:9" s="5" customFormat="1" ht="14.45" customHeight="1">
      <c r="A55" s="4" t="s">
        <v>979</v>
      </c>
      <c r="B55" s="4"/>
    </row>
    <row r="56" spans="1:9" s="5" customFormat="1" ht="11.25">
      <c r="A56" s="5" t="s">
        <v>980</v>
      </c>
      <c r="B56" s="4"/>
    </row>
    <row r="57" spans="1:9" s="5" customFormat="1" ht="11.25">
      <c r="A57" s="4" t="s">
        <v>981</v>
      </c>
      <c r="B57" s="4"/>
    </row>
    <row r="58" spans="1:9" s="5" customFormat="1" ht="11.25">
      <c r="A58" s="4" t="s">
        <v>982</v>
      </c>
      <c r="B58" s="4"/>
    </row>
    <row r="59" spans="1:9" s="5" customFormat="1" ht="11.25">
      <c r="A59" s="6" t="s">
        <v>44</v>
      </c>
    </row>
  </sheetData>
  <conditionalFormatting sqref="A5:A54">
    <cfRule type="expression" dxfId="128" priority="6">
      <formula>MOD(ROW(),2)=1</formula>
    </cfRule>
  </conditionalFormatting>
  <conditionalFormatting sqref="B5:B14 D5:E14 G5:I24 B15:E24 B25:C54 E25:E54 H25:I54">
    <cfRule type="expression" dxfId="127" priority="5">
      <formula>MOD(ROW(),2)=1</formula>
    </cfRule>
  </conditionalFormatting>
  <conditionalFormatting sqref="C5:C14">
    <cfRule type="expression" dxfId="126" priority="4">
      <formula>MOD(ROW(),2)=1</formula>
    </cfRule>
  </conditionalFormatting>
  <conditionalFormatting sqref="D25:D54">
    <cfRule type="expression" dxfId="125" priority="2">
      <formula>MOD(ROW(),2)=1</formula>
    </cfRule>
  </conditionalFormatting>
  <conditionalFormatting sqref="F5:F54">
    <cfRule type="expression" dxfId="124" priority="3">
      <formula>MOD(ROW(),2)=1</formula>
    </cfRule>
  </conditionalFormatting>
  <conditionalFormatting sqref="G25:G54">
    <cfRule type="expression" dxfId="123" priority="1">
      <formula>MOD(ROW(),2)=1</formula>
    </cfRule>
  </conditionalFormatting>
  <pageMargins left="0.25" right="0.25" top="0.75" bottom="0.75" header="0.3" footer="0.3"/>
  <pageSetup scale="45" orientation="portrait"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B035-6063-4CA0-97C0-031AA1689E5E}">
  <sheetPr>
    <pageSetUpPr fitToPage="1"/>
  </sheetPr>
  <dimension ref="A1:O92"/>
  <sheetViews>
    <sheetView showGridLines="0" zoomScaleNormal="100" workbookViewId="0"/>
  </sheetViews>
  <sheetFormatPr defaultColWidth="9.7109375" defaultRowHeight="14.25"/>
  <cols>
    <col min="1" max="1" width="12.5703125" style="26" customWidth="1"/>
    <col min="2" max="9" width="15.42578125" style="26" customWidth="1"/>
    <col min="10" max="11" width="14.7109375" style="26" customWidth="1"/>
    <col min="12" max="14" width="3.5703125" style="26" customWidth="1"/>
    <col min="15" max="15" width="9.7109375" style="26"/>
    <col min="16" max="16" width="12.28515625" style="26" bestFit="1" customWidth="1"/>
    <col min="17" max="17" width="14.140625" style="26" bestFit="1" customWidth="1"/>
    <col min="18" max="18" width="10.85546875" style="26" bestFit="1" customWidth="1"/>
    <col min="19" max="19" width="19.5703125" style="26" bestFit="1" customWidth="1"/>
    <col min="20" max="20" width="15.85546875" style="26" bestFit="1" customWidth="1"/>
    <col min="21" max="21" width="11.140625" style="26" bestFit="1" customWidth="1"/>
    <col min="22" max="22" width="16.7109375" style="26" bestFit="1" customWidth="1"/>
    <col min="23" max="23" width="23.7109375" style="26" bestFit="1" customWidth="1"/>
    <col min="24" max="24" width="24.85546875" style="26" bestFit="1" customWidth="1"/>
    <col min="25" max="25" width="19.5703125" style="26" bestFit="1" customWidth="1"/>
    <col min="26" max="26" width="20.85546875" style="26" bestFit="1" customWidth="1"/>
    <col min="27" max="16384" width="9.7109375" style="26"/>
  </cols>
  <sheetData>
    <row r="1" spans="1:15">
      <c r="A1" s="36" t="s">
        <v>983</v>
      </c>
      <c r="O1" s="16" t="str">
        <f>HYPERLINK("#'"&amp;"Index'!A1","INDEX")</f>
        <v>INDEX</v>
      </c>
    </row>
    <row r="2" spans="1:15">
      <c r="A2" s="163"/>
      <c r="B2" s="164" t="s">
        <v>953</v>
      </c>
      <c r="C2" s="164"/>
      <c r="D2" s="164"/>
      <c r="E2" s="164"/>
      <c r="F2" s="163" t="s">
        <v>947</v>
      </c>
      <c r="G2" s="163"/>
      <c r="H2" s="163"/>
      <c r="I2" s="163"/>
      <c r="J2" s="164" t="s">
        <v>655</v>
      </c>
      <c r="K2" s="164"/>
    </row>
    <row r="3" spans="1:15">
      <c r="A3" s="165"/>
      <c r="B3" s="231" t="s">
        <v>954</v>
      </c>
      <c r="C3" s="188"/>
      <c r="D3" s="188"/>
      <c r="E3" s="188"/>
      <c r="F3" s="188"/>
      <c r="G3" s="188"/>
      <c r="H3" s="188"/>
      <c r="I3" s="189" t="s">
        <v>628</v>
      </c>
      <c r="J3" s="188" t="s">
        <v>933</v>
      </c>
      <c r="K3" s="188"/>
    </row>
    <row r="4" spans="1:15" ht="42" customHeight="1">
      <c r="A4" s="27" t="s">
        <v>277</v>
      </c>
      <c r="B4" s="27" t="s">
        <v>659</v>
      </c>
      <c r="C4" s="27" t="s">
        <v>660</v>
      </c>
      <c r="D4" s="27" t="s">
        <v>688</v>
      </c>
      <c r="E4" s="27" t="s">
        <v>634</v>
      </c>
      <c r="F4" s="27" t="s">
        <v>661</v>
      </c>
      <c r="G4" s="37" t="s">
        <v>934</v>
      </c>
      <c r="H4" s="37" t="s">
        <v>662</v>
      </c>
      <c r="I4" s="27" t="s">
        <v>34</v>
      </c>
      <c r="J4" s="37" t="s">
        <v>663</v>
      </c>
      <c r="K4" s="37" t="s">
        <v>664</v>
      </c>
    </row>
    <row r="5" spans="1:15" ht="15" customHeight="1">
      <c r="A5" s="28">
        <v>1970</v>
      </c>
      <c r="B5" s="183">
        <v>94.4</v>
      </c>
      <c r="C5" s="183">
        <v>0</v>
      </c>
      <c r="D5" s="183">
        <v>65.062139999999999</v>
      </c>
      <c r="E5" s="183">
        <v>159.46214000000001</v>
      </c>
      <c r="F5" s="183">
        <v>0.50478999999999996</v>
      </c>
      <c r="G5" s="183">
        <v>57.015529999999998</v>
      </c>
      <c r="H5" s="183">
        <v>101.94181999999999</v>
      </c>
      <c r="I5" s="184">
        <v>0.49715106412032067</v>
      </c>
      <c r="J5" s="184">
        <v>106</v>
      </c>
      <c r="K5" s="184">
        <v>525.11641731893394</v>
      </c>
    </row>
    <row r="6" spans="1:15" ht="11.1" customHeight="1">
      <c r="A6" s="28">
        <v>1971</v>
      </c>
      <c r="B6" s="183">
        <v>118.2</v>
      </c>
      <c r="C6" s="183">
        <v>0</v>
      </c>
      <c r="D6" s="183">
        <v>57.015529999999998</v>
      </c>
      <c r="E6" s="183">
        <v>175.21553</v>
      </c>
      <c r="F6" s="183">
        <v>0.38467000000000001</v>
      </c>
      <c r="G6" s="183">
        <v>46.30912</v>
      </c>
      <c r="H6" s="183">
        <v>128.52173999999999</v>
      </c>
      <c r="I6" s="184">
        <v>0.6189016714741814</v>
      </c>
      <c r="J6" s="184">
        <v>113</v>
      </c>
      <c r="K6" s="184">
        <v>532.74244495780488</v>
      </c>
    </row>
    <row r="7" spans="1:15" ht="11.1" customHeight="1">
      <c r="A7" s="28">
        <v>1972</v>
      </c>
      <c r="B7" s="183">
        <v>137.80000000000001</v>
      </c>
      <c r="C7" s="183">
        <v>0</v>
      </c>
      <c r="D7" s="183">
        <v>46.30912</v>
      </c>
      <c r="E7" s="183">
        <v>184.10912000000002</v>
      </c>
      <c r="F7" s="183">
        <v>0.70499000000000001</v>
      </c>
      <c r="G7" s="183">
        <v>70.614829999999998</v>
      </c>
      <c r="H7" s="183">
        <v>112.78930000000001</v>
      </c>
      <c r="I7" s="184">
        <v>0.53735802492663043</v>
      </c>
      <c r="J7" s="184">
        <v>116</v>
      </c>
      <c r="K7" s="184">
        <v>524.22270426608816</v>
      </c>
    </row>
    <row r="8" spans="1:15" ht="11.1" customHeight="1">
      <c r="A8" s="28">
        <v>1973</v>
      </c>
      <c r="B8" s="183">
        <v>149.80000000000001</v>
      </c>
      <c r="C8" s="183">
        <v>0</v>
      </c>
      <c r="D8" s="183">
        <v>70.614829999999998</v>
      </c>
      <c r="E8" s="183">
        <v>220.41482999999999</v>
      </c>
      <c r="F8" s="183">
        <v>1.2441</v>
      </c>
      <c r="G8" s="183">
        <v>93.115880000000004</v>
      </c>
      <c r="H8" s="183">
        <v>126.05484999999999</v>
      </c>
      <c r="I8" s="184">
        <v>0.59485368719591891</v>
      </c>
      <c r="J8" s="184">
        <v>137</v>
      </c>
      <c r="K8" s="184">
        <v>586.97514995715517</v>
      </c>
    </row>
    <row r="9" spans="1:15" ht="11.1" customHeight="1">
      <c r="A9" s="28">
        <v>1974</v>
      </c>
      <c r="B9" s="183">
        <v>148</v>
      </c>
      <c r="C9" s="183">
        <v>0</v>
      </c>
      <c r="D9" s="183">
        <v>93.115880000000004</v>
      </c>
      <c r="E9" s="183">
        <v>241.11588</v>
      </c>
      <c r="F9" s="183">
        <v>1.6101799999999997</v>
      </c>
      <c r="G9" s="183">
        <v>98.981740000000002</v>
      </c>
      <c r="H9" s="183">
        <v>140.52395999999999</v>
      </c>
      <c r="I9" s="184">
        <v>0.65710232214501474</v>
      </c>
      <c r="J9" s="184">
        <v>161</v>
      </c>
      <c r="K9" s="184">
        <v>633.01093025084526</v>
      </c>
    </row>
    <row r="10" spans="1:15" ht="11.1" customHeight="1">
      <c r="A10" s="28">
        <v>1975</v>
      </c>
      <c r="B10" s="183">
        <v>124.3</v>
      </c>
      <c r="C10" s="183">
        <v>0</v>
      </c>
      <c r="D10" s="183">
        <v>98.981740000000002</v>
      </c>
      <c r="E10" s="183">
        <v>223.28174000000001</v>
      </c>
      <c r="F10" s="183">
        <v>1.4600299999999997</v>
      </c>
      <c r="G10" s="183">
        <v>94.873350000000002</v>
      </c>
      <c r="H10" s="183">
        <v>126.94836000000002</v>
      </c>
      <c r="I10" s="184">
        <v>0.58779736355933387</v>
      </c>
      <c r="J10" s="184">
        <v>169</v>
      </c>
      <c r="K10" s="184">
        <v>608.00115124478339</v>
      </c>
    </row>
    <row r="11" spans="1:15" ht="11.1" customHeight="1">
      <c r="A11" s="28">
        <v>1976</v>
      </c>
      <c r="B11" s="183">
        <v>108.2</v>
      </c>
      <c r="C11" s="183">
        <v>0</v>
      </c>
      <c r="D11" s="183">
        <v>94.873350000000002</v>
      </c>
      <c r="E11" s="183">
        <v>203.07335</v>
      </c>
      <c r="F11" s="183">
        <v>2.4038300000000001</v>
      </c>
      <c r="G11" s="183">
        <v>67.264340000000004</v>
      </c>
      <c r="H11" s="183">
        <v>133.40518</v>
      </c>
      <c r="I11" s="184">
        <v>0.61185213383172432</v>
      </c>
      <c r="J11" s="184">
        <v>173</v>
      </c>
      <c r="K11" s="184">
        <v>589.90009206533227</v>
      </c>
    </row>
    <row r="12" spans="1:15" ht="11.1" customHeight="1">
      <c r="A12" s="28">
        <v>1977</v>
      </c>
      <c r="B12" s="183">
        <v>156.1</v>
      </c>
      <c r="C12" s="183">
        <v>0</v>
      </c>
      <c r="D12" s="183">
        <v>67.264340000000004</v>
      </c>
      <c r="E12" s="183">
        <v>223.36434</v>
      </c>
      <c r="F12" s="183">
        <v>2.7598999999999996</v>
      </c>
      <c r="G12" s="183">
        <v>73.999639999999999</v>
      </c>
      <c r="H12" s="183">
        <v>146.60480000000001</v>
      </c>
      <c r="I12" s="184">
        <v>0.66566230322513276</v>
      </c>
      <c r="J12" s="184">
        <v>196</v>
      </c>
      <c r="K12" s="184">
        <v>629.23368326431023</v>
      </c>
    </row>
    <row r="13" spans="1:15" ht="11.1" customHeight="1">
      <c r="A13" s="28">
        <v>1978</v>
      </c>
      <c r="B13" s="183">
        <v>199.1</v>
      </c>
      <c r="C13" s="183">
        <v>20.263100000000001</v>
      </c>
      <c r="D13" s="183">
        <v>73.999639999999999</v>
      </c>
      <c r="E13" s="183">
        <v>293.36274000000003</v>
      </c>
      <c r="F13" s="183">
        <v>0</v>
      </c>
      <c r="G13" s="183">
        <v>123.34179</v>
      </c>
      <c r="H13" s="183">
        <v>170.02095000000003</v>
      </c>
      <c r="I13" s="184">
        <v>0.76384729429206832</v>
      </c>
      <c r="J13" s="184">
        <v>213</v>
      </c>
      <c r="K13" s="184">
        <v>638.89138846396122</v>
      </c>
    </row>
    <row r="14" spans="1:15" ht="11.1" customHeight="1">
      <c r="A14" s="28">
        <v>1979</v>
      </c>
      <c r="B14" s="183">
        <v>132.274</v>
      </c>
      <c r="C14" s="183">
        <v>14.314299999999999</v>
      </c>
      <c r="D14" s="183">
        <v>123.34179</v>
      </c>
      <c r="E14" s="183">
        <v>269.93009000000001</v>
      </c>
      <c r="F14" s="183">
        <v>0</v>
      </c>
      <c r="G14" s="183">
        <v>118.04078</v>
      </c>
      <c r="H14" s="183">
        <v>151.88931000000002</v>
      </c>
      <c r="I14" s="184">
        <v>0.67489862478060925</v>
      </c>
      <c r="J14" s="184">
        <v>201</v>
      </c>
      <c r="K14" s="184">
        <v>556.72501661865726</v>
      </c>
    </row>
    <row r="15" spans="1:15" ht="15" customHeight="1">
      <c r="A15" s="28">
        <v>1980</v>
      </c>
      <c r="B15" s="183">
        <v>145.44</v>
      </c>
      <c r="C15" s="183">
        <v>13.90103</v>
      </c>
      <c r="D15" s="183">
        <v>118.04078</v>
      </c>
      <c r="E15" s="183">
        <v>277.38180999999997</v>
      </c>
      <c r="F15" s="183" t="s">
        <v>273</v>
      </c>
      <c r="G15" s="183">
        <v>99.300629999999998</v>
      </c>
      <c r="H15" s="183">
        <v>178.08117999999996</v>
      </c>
      <c r="I15" s="184">
        <v>0.78199757603435693</v>
      </c>
      <c r="J15" s="184">
        <v>230</v>
      </c>
      <c r="K15" s="184">
        <v>584.1269841269841</v>
      </c>
    </row>
    <row r="16" spans="1:15" ht="11.1" customHeight="1">
      <c r="A16" s="28">
        <v>1981</v>
      </c>
      <c r="B16" s="183">
        <v>173.18</v>
      </c>
      <c r="C16" s="183">
        <v>19.410820000000001</v>
      </c>
      <c r="D16" s="183">
        <v>99.300629999999998</v>
      </c>
      <c r="E16" s="183">
        <v>291.89145000000002</v>
      </c>
      <c r="F16" s="183" t="s">
        <v>273</v>
      </c>
      <c r="G16" s="183">
        <v>82.684030000000007</v>
      </c>
      <c r="H16" s="183">
        <v>209.20742000000001</v>
      </c>
      <c r="I16" s="184">
        <v>0.90973196037675141</v>
      </c>
      <c r="J16" s="184">
        <v>242</v>
      </c>
      <c r="K16" s="184">
        <v>561.58915808038614</v>
      </c>
    </row>
    <row r="17" spans="1:11" ht="11.1" customHeight="1">
      <c r="A17" s="28">
        <v>1982</v>
      </c>
      <c r="B17" s="183">
        <v>195.06</v>
      </c>
      <c r="C17" s="183">
        <v>29.415099999999999</v>
      </c>
      <c r="D17" s="183">
        <v>82.684030000000007</v>
      </c>
      <c r="E17" s="183">
        <v>307.15913</v>
      </c>
      <c r="F17" s="183" t="s">
        <v>273</v>
      </c>
      <c r="G17" s="183">
        <v>99.432190000000006</v>
      </c>
      <c r="H17" s="183">
        <v>207.72694000000001</v>
      </c>
      <c r="I17" s="184">
        <v>0.89464976656847051</v>
      </c>
      <c r="J17" s="184">
        <v>252</v>
      </c>
      <c r="K17" s="184">
        <v>550.74744295830055</v>
      </c>
    </row>
    <row r="18" spans="1:11" ht="11.1" customHeight="1">
      <c r="A18" s="28">
        <v>1983</v>
      </c>
      <c r="B18" s="183">
        <v>171.02</v>
      </c>
      <c r="C18" s="183">
        <v>30.152979999999999</v>
      </c>
      <c r="D18" s="183">
        <v>99.432190000000006</v>
      </c>
      <c r="E18" s="183">
        <v>300.60516999999999</v>
      </c>
      <c r="F18" s="183" t="s">
        <v>273</v>
      </c>
      <c r="G18" s="183">
        <v>101.93898</v>
      </c>
      <c r="H18" s="183">
        <v>198.66618999999997</v>
      </c>
      <c r="I18" s="184">
        <v>0.84788841135774851</v>
      </c>
      <c r="J18" s="184">
        <v>252</v>
      </c>
      <c r="K18" s="184">
        <v>530.02418761173624</v>
      </c>
    </row>
    <row r="19" spans="1:11" ht="11.1" customHeight="1">
      <c r="A19" s="28">
        <v>1984</v>
      </c>
      <c r="B19" s="183">
        <v>187.12</v>
      </c>
      <c r="C19" s="183">
        <v>44.094050000000003</v>
      </c>
      <c r="D19" s="183">
        <v>101.93898</v>
      </c>
      <c r="E19" s="183">
        <v>333.15303</v>
      </c>
      <c r="F19" s="183" t="s">
        <v>273</v>
      </c>
      <c r="G19" s="183">
        <v>108.67142</v>
      </c>
      <c r="H19" s="183">
        <v>224.48160999999999</v>
      </c>
      <c r="I19" s="184">
        <v>0.94979272090307498</v>
      </c>
      <c r="J19" s="184">
        <v>266</v>
      </c>
      <c r="K19" s="184">
        <v>539.96995655880801</v>
      </c>
    </row>
    <row r="20" spans="1:11" ht="11.1" customHeight="1">
      <c r="A20" s="28">
        <v>1985</v>
      </c>
      <c r="B20" s="183">
        <v>175.9</v>
      </c>
      <c r="C20" s="183">
        <v>52.656889999999997</v>
      </c>
      <c r="D20" s="183">
        <v>108.67142</v>
      </c>
      <c r="E20" s="183">
        <v>337.22831000000002</v>
      </c>
      <c r="F20" s="183" t="s">
        <v>273</v>
      </c>
      <c r="G20" s="183">
        <v>115.90293</v>
      </c>
      <c r="H20" s="183">
        <v>221.32538000000002</v>
      </c>
      <c r="I20" s="184">
        <v>0.92812132547197512</v>
      </c>
      <c r="J20" s="184">
        <v>264</v>
      </c>
      <c r="K20" s="184">
        <v>519.47029771157588</v>
      </c>
    </row>
    <row r="21" spans="1:11" ht="11.1" customHeight="1">
      <c r="A21" s="28">
        <v>1986</v>
      </c>
      <c r="B21" s="183">
        <v>162.1</v>
      </c>
      <c r="C21" s="183">
        <v>60.2</v>
      </c>
      <c r="D21" s="183">
        <v>115.90293</v>
      </c>
      <c r="E21" s="183">
        <v>338.20293000000004</v>
      </c>
      <c r="F21" s="183" t="s">
        <v>273</v>
      </c>
      <c r="G21" s="183">
        <v>115.4</v>
      </c>
      <c r="H21" s="183">
        <v>222.80293000000003</v>
      </c>
      <c r="I21" s="184">
        <v>0.92583421635480434</v>
      </c>
      <c r="J21" s="184">
        <v>270</v>
      </c>
      <c r="K21" s="184">
        <v>520.73288331726133</v>
      </c>
    </row>
    <row r="22" spans="1:11" ht="11.1" customHeight="1">
      <c r="A22" s="28">
        <v>1987</v>
      </c>
      <c r="B22" s="183">
        <v>144.66</v>
      </c>
      <c r="C22" s="183">
        <v>83.67</v>
      </c>
      <c r="D22" s="183">
        <v>115.4</v>
      </c>
      <c r="E22" s="183">
        <v>343.73</v>
      </c>
      <c r="F22" s="183" t="s">
        <v>273</v>
      </c>
      <c r="G22" s="183">
        <v>114.2</v>
      </c>
      <c r="H22" s="183">
        <v>229.53000000000003</v>
      </c>
      <c r="I22" s="184">
        <v>0.94533038994415264</v>
      </c>
      <c r="J22" s="184">
        <v>274</v>
      </c>
      <c r="K22" s="184">
        <v>515.75499755298722</v>
      </c>
    </row>
    <row r="23" spans="1:11" ht="11.1" customHeight="1">
      <c r="A23" s="28">
        <v>1988</v>
      </c>
      <c r="B23" s="183">
        <v>135.88</v>
      </c>
      <c r="C23" s="183">
        <v>71.900000000000006</v>
      </c>
      <c r="D23" s="183">
        <v>114.2</v>
      </c>
      <c r="E23" s="183">
        <v>321.98</v>
      </c>
      <c r="F23" s="183" t="s">
        <v>273</v>
      </c>
      <c r="G23" s="183">
        <v>90.7</v>
      </c>
      <c r="H23" s="183">
        <v>231.28000000000003</v>
      </c>
      <c r="I23" s="184">
        <v>0.94391909264920171</v>
      </c>
      <c r="J23" s="184">
        <v>280</v>
      </c>
      <c r="K23" s="184">
        <v>509.06314201043574</v>
      </c>
    </row>
    <row r="24" spans="1:11" ht="11.1" customHeight="1">
      <c r="A24" s="28">
        <v>1989</v>
      </c>
      <c r="B24" s="183">
        <v>118.26</v>
      </c>
      <c r="C24" s="183">
        <v>85.8</v>
      </c>
      <c r="D24" s="183">
        <v>90.7</v>
      </c>
      <c r="E24" s="183">
        <v>294.76</v>
      </c>
      <c r="F24" s="183" t="s">
        <v>273</v>
      </c>
      <c r="G24" s="183">
        <v>109</v>
      </c>
      <c r="H24" s="183">
        <v>185.76</v>
      </c>
      <c r="I24" s="184">
        <v>0.75102489670173278</v>
      </c>
      <c r="J24" s="184">
        <v>297</v>
      </c>
      <c r="K24" s="184">
        <v>519.60321209258393</v>
      </c>
    </row>
    <row r="25" spans="1:11" ht="15" customHeight="1">
      <c r="A25" s="28">
        <v>1990</v>
      </c>
      <c r="B25" s="183">
        <v>122.36</v>
      </c>
      <c r="C25" s="183">
        <v>88.905959999999993</v>
      </c>
      <c r="D25" s="183">
        <v>109</v>
      </c>
      <c r="E25" s="183">
        <v>320.26596000000001</v>
      </c>
      <c r="F25" s="183" t="s">
        <v>273</v>
      </c>
      <c r="G25" s="183">
        <v>130.72201999999999</v>
      </c>
      <c r="H25" s="183">
        <v>189.54394000000002</v>
      </c>
      <c r="I25" s="184">
        <v>0.75777565445444817</v>
      </c>
      <c r="J25" s="184">
        <v>388</v>
      </c>
      <c r="K25" s="184">
        <v>654.22294164263906</v>
      </c>
    </row>
    <row r="26" spans="1:11" ht="11.1" customHeight="1">
      <c r="A26" s="28">
        <v>1991</v>
      </c>
      <c r="B26" s="183">
        <v>74.599999999999994</v>
      </c>
      <c r="C26" s="183">
        <v>68.341701999999998</v>
      </c>
      <c r="D26" s="183">
        <v>130.72201999999999</v>
      </c>
      <c r="E26" s="183">
        <v>273.66372200000001</v>
      </c>
      <c r="F26" s="183" t="s">
        <v>273</v>
      </c>
      <c r="G26" s="183">
        <v>126.17461999999999</v>
      </c>
      <c r="H26" s="183">
        <v>147.489102</v>
      </c>
      <c r="I26" s="184">
        <v>0.58182711948653421</v>
      </c>
      <c r="J26" s="184">
        <v>483</v>
      </c>
      <c r="K26" s="184">
        <v>787.88966282237413</v>
      </c>
    </row>
    <row r="27" spans="1:11" ht="11.1" customHeight="1">
      <c r="A27" s="28">
        <v>1992</v>
      </c>
      <c r="B27" s="183">
        <v>83.2</v>
      </c>
      <c r="C27" s="183">
        <v>60.899531549999999</v>
      </c>
      <c r="D27" s="183">
        <v>126.17461999999999</v>
      </c>
      <c r="E27" s="183">
        <v>270.27415155</v>
      </c>
      <c r="F27" s="183" t="s">
        <v>273</v>
      </c>
      <c r="G27" s="183">
        <v>101.72305</v>
      </c>
      <c r="H27" s="183">
        <v>168.55110155</v>
      </c>
      <c r="I27" s="184">
        <v>0.65611147613412535</v>
      </c>
      <c r="J27" s="184">
        <v>433</v>
      </c>
      <c r="K27" s="184">
        <v>690.57909762204747</v>
      </c>
    </row>
    <row r="28" spans="1:11" ht="11.1" customHeight="1">
      <c r="A28" s="28">
        <v>1993</v>
      </c>
      <c r="B28" s="183">
        <v>87.32</v>
      </c>
      <c r="C28" s="183">
        <v>76.725950729999994</v>
      </c>
      <c r="D28" s="183">
        <v>101.72305</v>
      </c>
      <c r="E28" s="183">
        <v>265.76900073000002</v>
      </c>
      <c r="F28" s="183" t="s">
        <v>273</v>
      </c>
      <c r="G28" s="183">
        <v>86.776690000000002</v>
      </c>
      <c r="H28" s="183">
        <v>178.99231073000001</v>
      </c>
      <c r="I28" s="184">
        <v>0.68775743301761738</v>
      </c>
      <c r="J28" s="184">
        <v>441</v>
      </c>
      <c r="K28" s="184">
        <v>687.03360388851684</v>
      </c>
    </row>
    <row r="29" spans="1:11" ht="11.1" customHeight="1">
      <c r="A29" s="28">
        <v>1994</v>
      </c>
      <c r="B29" s="183">
        <v>84.58</v>
      </c>
      <c r="C29" s="183">
        <v>93.8</v>
      </c>
      <c r="D29" s="183">
        <v>86.776690000000002</v>
      </c>
      <c r="E29" s="183">
        <v>265.15669000000003</v>
      </c>
      <c r="F29" s="183" t="s">
        <v>273</v>
      </c>
      <c r="G29" s="183">
        <v>110.45748999999999</v>
      </c>
      <c r="H29" s="183">
        <v>154.69920000000002</v>
      </c>
      <c r="I29" s="184">
        <v>0.58723636860565764</v>
      </c>
      <c r="J29" s="184">
        <v>470</v>
      </c>
      <c r="K29" s="184">
        <v>716.93335570572174</v>
      </c>
    </row>
    <row r="30" spans="1:11" ht="11.1" customHeight="1">
      <c r="A30" s="28">
        <v>1995</v>
      </c>
      <c r="B30" s="183">
        <v>83.1</v>
      </c>
      <c r="C30" s="183">
        <v>61.134230299999999</v>
      </c>
      <c r="D30" s="183">
        <v>110.45748999999999</v>
      </c>
      <c r="E30" s="183">
        <v>254.69172029999999</v>
      </c>
      <c r="F30" s="183" t="s">
        <v>273</v>
      </c>
      <c r="G30" s="183">
        <v>92.961439999999996</v>
      </c>
      <c r="H30" s="183">
        <v>161.7302803</v>
      </c>
      <c r="I30" s="184">
        <v>0.60673807215717457</v>
      </c>
      <c r="J30" s="184">
        <v>451</v>
      </c>
      <c r="K30" s="184">
        <v>673.8081364947036</v>
      </c>
    </row>
    <row r="31" spans="1:11" ht="11.1" customHeight="1">
      <c r="A31" s="28">
        <v>1996</v>
      </c>
      <c r="B31" s="183">
        <v>55.28</v>
      </c>
      <c r="C31" s="183">
        <v>59.085858259999995</v>
      </c>
      <c r="D31" s="183">
        <v>92.961439999999996</v>
      </c>
      <c r="E31" s="183">
        <v>207.32729825999999</v>
      </c>
      <c r="F31" s="183" t="s">
        <v>273</v>
      </c>
      <c r="G31" s="183">
        <v>78.103740000000002</v>
      </c>
      <c r="H31" s="183">
        <v>129.22355826</v>
      </c>
      <c r="I31" s="184">
        <v>0.47919678069619204</v>
      </c>
      <c r="J31" s="184">
        <v>477</v>
      </c>
      <c r="K31" s="184">
        <v>699.86501555255586</v>
      </c>
    </row>
    <row r="32" spans="1:11" ht="11.1" customHeight="1">
      <c r="A32" s="28">
        <v>1997</v>
      </c>
      <c r="B32" s="183">
        <v>56.6</v>
      </c>
      <c r="C32" s="183">
        <v>67.763228389999995</v>
      </c>
      <c r="D32" s="183">
        <v>78.103740000000002</v>
      </c>
      <c r="E32" s="183">
        <v>202.46696838999998</v>
      </c>
      <c r="F32" s="183" t="s">
        <v>273</v>
      </c>
      <c r="G32" s="183">
        <v>83.672159999999991</v>
      </c>
      <c r="H32" s="183">
        <v>118.79480838999999</v>
      </c>
      <c r="I32" s="184">
        <v>0.43528613029108282</v>
      </c>
      <c r="J32" s="184">
        <v>480</v>
      </c>
      <c r="K32" s="184">
        <v>692.26109781072432</v>
      </c>
    </row>
    <row r="33" spans="1:11" ht="11.1" customHeight="1">
      <c r="A33" s="28">
        <v>1998</v>
      </c>
      <c r="B33" s="183">
        <v>142.9</v>
      </c>
      <c r="C33" s="183">
        <v>59.220815940000001</v>
      </c>
      <c r="D33" s="183">
        <v>83.672159999999991</v>
      </c>
      <c r="E33" s="183">
        <v>285.79297594000002</v>
      </c>
      <c r="F33" s="183" t="s">
        <v>273</v>
      </c>
      <c r="G33" s="183">
        <v>71.926140000000004</v>
      </c>
      <c r="H33" s="183">
        <v>213.86683594000002</v>
      </c>
      <c r="I33" s="184">
        <v>0.77455710823388813</v>
      </c>
      <c r="J33" s="184">
        <v>533</v>
      </c>
      <c r="K33" s="184">
        <v>760.32067558700169</v>
      </c>
    </row>
    <row r="34" spans="1:11" ht="11.1" customHeight="1">
      <c r="A34" s="28">
        <v>1999</v>
      </c>
      <c r="B34" s="183">
        <v>78.372</v>
      </c>
      <c r="C34" s="183">
        <v>72.845817329999988</v>
      </c>
      <c r="D34" s="183">
        <v>71.926140000000004</v>
      </c>
      <c r="E34" s="183">
        <v>223.14395733000001</v>
      </c>
      <c r="F34" s="183" t="s">
        <v>273</v>
      </c>
      <c r="G34" s="183">
        <v>82.671159999999986</v>
      </c>
      <c r="H34" s="183">
        <v>140.47279733000002</v>
      </c>
      <c r="I34" s="184">
        <v>0.50295493055729612</v>
      </c>
      <c r="J34" s="184">
        <v>410</v>
      </c>
      <c r="K34" s="184">
        <v>576.78239828934773</v>
      </c>
    </row>
    <row r="35" spans="1:11" ht="15" customHeight="1">
      <c r="A35" s="28">
        <v>2000</v>
      </c>
      <c r="B35" s="183">
        <v>76.960000000000008</v>
      </c>
      <c r="C35" s="183">
        <v>63.798025719999998</v>
      </c>
      <c r="D35" s="183">
        <v>82.671159999999986</v>
      </c>
      <c r="E35" s="183">
        <v>223.42918571999999</v>
      </c>
      <c r="F35" s="183" t="s">
        <v>273</v>
      </c>
      <c r="G35" s="183">
        <v>64.312819999999988</v>
      </c>
      <c r="H35" s="183">
        <v>159.11636572</v>
      </c>
      <c r="I35" s="184">
        <v>0.56347399097880635</v>
      </c>
      <c r="J35" s="184">
        <v>443</v>
      </c>
      <c r="K35" s="184">
        <v>609.27808111788079</v>
      </c>
    </row>
    <row r="36" spans="1:11" ht="11.1" customHeight="1">
      <c r="A36" s="28">
        <v>2001</v>
      </c>
      <c r="B36" s="183">
        <v>78.820000000000007</v>
      </c>
      <c r="C36" s="183">
        <v>52.138560759999997</v>
      </c>
      <c r="D36" s="183">
        <v>64.312819999999988</v>
      </c>
      <c r="E36" s="183">
        <v>195.27138076</v>
      </c>
      <c r="F36" s="183" t="s">
        <v>273</v>
      </c>
      <c r="G36" s="183">
        <v>52.113489999999992</v>
      </c>
      <c r="H36" s="183">
        <v>143.15789076000002</v>
      </c>
      <c r="I36" s="184">
        <v>0.5017643370047129</v>
      </c>
      <c r="J36" s="184">
        <v>441</v>
      </c>
      <c r="K36" s="184">
        <v>592.8614640048396</v>
      </c>
    </row>
    <row r="37" spans="1:11" ht="11.1" customHeight="1">
      <c r="A37" s="28">
        <v>2002</v>
      </c>
      <c r="B37" s="183">
        <v>37.82</v>
      </c>
      <c r="C37" s="183">
        <v>48.229467</v>
      </c>
      <c r="D37" s="183">
        <v>52.113489999999992</v>
      </c>
      <c r="E37" s="183">
        <v>138.16295699999998</v>
      </c>
      <c r="F37" s="183" t="s">
        <v>273</v>
      </c>
      <c r="G37" s="183">
        <v>50.958049999999993</v>
      </c>
      <c r="H37" s="183">
        <v>87.204906999999992</v>
      </c>
      <c r="I37" s="184">
        <v>0.30268465347219559</v>
      </c>
      <c r="J37" s="184">
        <v>488</v>
      </c>
      <c r="K37" s="184">
        <v>646.35761589403978</v>
      </c>
    </row>
    <row r="38" spans="1:11" ht="11.1" customHeight="1">
      <c r="A38" s="28">
        <v>2003</v>
      </c>
      <c r="B38" s="183">
        <v>33</v>
      </c>
      <c r="C38" s="183">
        <v>61.197087379999999</v>
      </c>
      <c r="D38" s="183">
        <v>50.958049999999993</v>
      </c>
      <c r="E38" s="183">
        <v>145.15513737999999</v>
      </c>
      <c r="F38" s="183" t="s">
        <v>273</v>
      </c>
      <c r="G38" s="183">
        <v>40.248779999999996</v>
      </c>
      <c r="H38" s="183">
        <v>104.90635737999999</v>
      </c>
      <c r="I38" s="184">
        <v>0.36072652983257653</v>
      </c>
      <c r="J38" s="184">
        <v>500</v>
      </c>
      <c r="K38" s="184">
        <v>649.24946761543652</v>
      </c>
    </row>
    <row r="39" spans="1:11" ht="11.1" customHeight="1">
      <c r="A39" s="28">
        <v>2004</v>
      </c>
      <c r="B39" s="183">
        <v>32.840000000000003</v>
      </c>
      <c r="C39" s="183">
        <v>92.210230969999998</v>
      </c>
      <c r="D39" s="183">
        <v>40.248779999999996</v>
      </c>
      <c r="E39" s="183">
        <v>165.29901096999998</v>
      </c>
      <c r="F39" s="183" t="s">
        <v>273</v>
      </c>
      <c r="G39" s="183">
        <v>53.085889999999992</v>
      </c>
      <c r="H39" s="183">
        <v>112.21312096999999</v>
      </c>
      <c r="I39" s="184">
        <v>0.38237546208734835</v>
      </c>
      <c r="J39" s="184">
        <v>478</v>
      </c>
      <c r="K39" s="184">
        <v>604.53527931300505</v>
      </c>
    </row>
    <row r="40" spans="1:11" ht="11.1" customHeight="1">
      <c r="A40" s="28">
        <v>2005</v>
      </c>
      <c r="B40" s="183">
        <v>34.625999999999998</v>
      </c>
      <c r="C40" s="183">
        <v>83.064583029999994</v>
      </c>
      <c r="D40" s="183">
        <v>53.085889999999992</v>
      </c>
      <c r="E40" s="183">
        <v>170.77647302999998</v>
      </c>
      <c r="F40" s="183" t="s">
        <v>273</v>
      </c>
      <c r="G40" s="183">
        <v>62.685479999999998</v>
      </c>
      <c r="H40" s="183">
        <v>108.09099302999998</v>
      </c>
      <c r="I40" s="184">
        <v>0.36494268534765295</v>
      </c>
      <c r="J40" s="184">
        <v>474.8455737704918</v>
      </c>
      <c r="K40" s="184">
        <v>582.3682178280925</v>
      </c>
    </row>
    <row r="41" spans="1:11" ht="11.1" customHeight="1">
      <c r="A41" s="28">
        <v>2006</v>
      </c>
      <c r="B41" s="183">
        <v>28.7</v>
      </c>
      <c r="C41" s="183">
        <v>70.172618229999998</v>
      </c>
      <c r="D41" s="183">
        <v>62.685479999999998</v>
      </c>
      <c r="E41" s="183">
        <v>161.55809822999998</v>
      </c>
      <c r="F41" s="183" t="s">
        <v>273</v>
      </c>
      <c r="G41" s="183">
        <v>54.620279999999994</v>
      </c>
      <c r="H41" s="183">
        <v>106.93781822999999</v>
      </c>
      <c r="I41" s="184">
        <v>0.35765656002052865</v>
      </c>
      <c r="J41" s="184">
        <v>237</v>
      </c>
      <c r="K41" s="184">
        <v>281.89116859946478</v>
      </c>
    </row>
    <row r="42" spans="1:11" ht="11.1" customHeight="1">
      <c r="A42" s="28">
        <v>2007</v>
      </c>
      <c r="B42" s="183">
        <v>21.2</v>
      </c>
      <c r="C42" s="183">
        <v>86.783891479999994</v>
      </c>
      <c r="D42" s="183">
        <v>54.620279999999994</v>
      </c>
      <c r="E42" s="183">
        <v>162.60417147999999</v>
      </c>
      <c r="F42" s="183" t="s">
        <v>273</v>
      </c>
      <c r="G42" s="183">
        <v>52.47242</v>
      </c>
      <c r="H42" s="183">
        <v>110.13175147999999</v>
      </c>
      <c r="I42" s="184">
        <v>0.36466994393321062</v>
      </c>
      <c r="J42" s="184">
        <v>540</v>
      </c>
      <c r="K42" s="184">
        <v>625.34741523068374</v>
      </c>
    </row>
    <row r="43" spans="1:11" ht="11.1" customHeight="1">
      <c r="A43" s="28">
        <v>2008</v>
      </c>
      <c r="B43" s="183">
        <v>16.32</v>
      </c>
      <c r="C43" s="183">
        <v>105.4976387297118</v>
      </c>
      <c r="D43" s="183">
        <v>52.47242</v>
      </c>
      <c r="E43" s="183">
        <v>174.2900587297118</v>
      </c>
      <c r="F43" s="183" t="s">
        <v>273</v>
      </c>
      <c r="G43" s="183">
        <v>39.416519999999998</v>
      </c>
      <c r="H43" s="183">
        <v>134.87353872971181</v>
      </c>
      <c r="I43" s="184">
        <v>0.44250173717552937</v>
      </c>
      <c r="J43" s="184">
        <v>566</v>
      </c>
      <c r="K43" s="184">
        <v>643.3499664685088</v>
      </c>
    </row>
    <row r="44" spans="1:11" ht="11.1" customHeight="1">
      <c r="A44" s="28">
        <v>2009</v>
      </c>
      <c r="B44" s="183">
        <v>16.7</v>
      </c>
      <c r="C44" s="183">
        <v>92.071191637367789</v>
      </c>
      <c r="D44" s="183">
        <v>39.416519999999998</v>
      </c>
      <c r="E44" s="183">
        <v>148.18771163736778</v>
      </c>
      <c r="F44" s="183" t="s">
        <v>273</v>
      </c>
      <c r="G44" s="183">
        <v>38.70438</v>
      </c>
      <c r="H44" s="183">
        <v>109.48333163736778</v>
      </c>
      <c r="I44" s="184">
        <v>0.3561135283918932</v>
      </c>
      <c r="J44" s="184">
        <v>630</v>
      </c>
      <c r="K44" s="184">
        <v>711.40621294759308</v>
      </c>
    </row>
    <row r="45" spans="1:11" ht="15" customHeight="1">
      <c r="A45" s="28">
        <v>2010</v>
      </c>
      <c r="B45" s="183">
        <v>11.51</v>
      </c>
      <c r="C45" s="183">
        <v>98.174874460462789</v>
      </c>
      <c r="D45" s="183">
        <v>38.70438</v>
      </c>
      <c r="E45" s="183">
        <v>148.38925446046278</v>
      </c>
      <c r="F45" s="183" t="s">
        <v>273</v>
      </c>
      <c r="G45" s="183">
        <v>33.639319999999998</v>
      </c>
      <c r="H45" s="183">
        <v>114.74993446046278</v>
      </c>
      <c r="I45" s="184">
        <v>0.37096753240342722</v>
      </c>
      <c r="J45" s="184">
        <v>615</v>
      </c>
      <c r="K45" s="184">
        <v>686.2384092658923</v>
      </c>
    </row>
    <row r="46" spans="1:11" ht="11.1" customHeight="1">
      <c r="A46" s="28">
        <v>2011</v>
      </c>
      <c r="B46" s="183">
        <v>25</v>
      </c>
      <c r="C46" s="183">
        <v>112.99867029176438</v>
      </c>
      <c r="D46" s="183">
        <v>33.639319999999998</v>
      </c>
      <c r="E46" s="183">
        <v>171.63799029176437</v>
      </c>
      <c r="F46" s="183" t="s">
        <v>273</v>
      </c>
      <c r="G46" s="183">
        <v>33.509189999999997</v>
      </c>
      <c r="H46" s="183">
        <v>138.12880029176438</v>
      </c>
      <c r="I46" s="184">
        <v>0.44275753225881698</v>
      </c>
      <c r="J46" s="184">
        <v>510</v>
      </c>
      <c r="K46" s="184">
        <v>557.58423895217902</v>
      </c>
    </row>
    <row r="47" spans="1:11" ht="11.1" customHeight="1">
      <c r="A47" s="28">
        <v>2012</v>
      </c>
      <c r="B47" s="183">
        <v>14.8</v>
      </c>
      <c r="C47" s="183">
        <v>95.395725638298799</v>
      </c>
      <c r="D47" s="183">
        <v>33.509189999999997</v>
      </c>
      <c r="E47" s="183">
        <v>143.70491563829879</v>
      </c>
      <c r="F47" s="183" t="s">
        <v>273</v>
      </c>
      <c r="G47" s="183">
        <v>37.536069999999995</v>
      </c>
      <c r="H47" s="183">
        <v>106.16884563829879</v>
      </c>
      <c r="I47" s="184">
        <v>0.33825283999050471</v>
      </c>
      <c r="J47" s="184">
        <v>560</v>
      </c>
      <c r="K47" s="184">
        <v>601.01313642998196</v>
      </c>
    </row>
    <row r="48" spans="1:11" ht="11.1" customHeight="1">
      <c r="A48" s="28">
        <v>2013</v>
      </c>
      <c r="B48" s="183">
        <v>9</v>
      </c>
      <c r="C48" s="183">
        <v>92.908066822370785</v>
      </c>
      <c r="D48" s="183">
        <v>37.536069999999995</v>
      </c>
      <c r="E48" s="183">
        <v>139.44413682237078</v>
      </c>
      <c r="F48" s="183" t="s">
        <v>273</v>
      </c>
      <c r="G48" s="183">
        <v>33.088769999999997</v>
      </c>
      <c r="H48" s="183">
        <v>106.35536682237078</v>
      </c>
      <c r="I48" s="184">
        <v>0.33650614345641605</v>
      </c>
      <c r="J48" s="184">
        <v>630</v>
      </c>
      <c r="K48" s="184">
        <v>664.65511784440741</v>
      </c>
    </row>
    <row r="49" spans="1:11" ht="11.1" customHeight="1">
      <c r="A49" s="28">
        <v>2014</v>
      </c>
      <c r="B49" s="183">
        <v>7.5</v>
      </c>
      <c r="C49" s="183">
        <v>102.49465799155438</v>
      </c>
      <c r="D49" s="183">
        <v>33.088769999999997</v>
      </c>
      <c r="E49" s="183">
        <v>143.08342799155437</v>
      </c>
      <c r="F49" s="183" t="s">
        <v>273</v>
      </c>
      <c r="G49" s="183">
        <v>29.410809999999998</v>
      </c>
      <c r="H49" s="183">
        <v>113.67261799155438</v>
      </c>
      <c r="I49" s="184">
        <v>0.35702721753813232</v>
      </c>
      <c r="J49" s="184">
        <v>610</v>
      </c>
      <c r="K49" s="184">
        <v>632.54386328756891</v>
      </c>
    </row>
    <row r="50" spans="1:11" ht="11.1" customHeight="1">
      <c r="A50" s="28">
        <v>2015</v>
      </c>
      <c r="B50" s="183">
        <v>4.8</v>
      </c>
      <c r="C50" s="183">
        <v>113.40941394785857</v>
      </c>
      <c r="D50" s="183">
        <v>29.410809999999998</v>
      </c>
      <c r="E50" s="183">
        <v>147.62022394785856</v>
      </c>
      <c r="F50" s="183" t="s">
        <v>273</v>
      </c>
      <c r="G50" s="183">
        <v>37.820639999999997</v>
      </c>
      <c r="H50" s="183">
        <v>109.79958394785857</v>
      </c>
      <c r="I50" s="184">
        <v>0.34232920403409667</v>
      </c>
      <c r="J50" s="184">
        <v>480</v>
      </c>
      <c r="K50" s="184">
        <v>493.43626962180167</v>
      </c>
    </row>
    <row r="51" spans="1:11" ht="11.1" customHeight="1">
      <c r="A51" s="28">
        <v>2016</v>
      </c>
      <c r="B51" s="183">
        <v>17.794</v>
      </c>
      <c r="C51" s="183">
        <v>115.27108489207738</v>
      </c>
      <c r="D51" s="183">
        <v>37.820639999999997</v>
      </c>
      <c r="E51" s="183">
        <v>170.88572489207738</v>
      </c>
      <c r="F51" s="183" t="s">
        <v>273</v>
      </c>
      <c r="G51" s="183">
        <v>39.074749999999995</v>
      </c>
      <c r="H51" s="183">
        <v>131.81097489207738</v>
      </c>
      <c r="I51" s="184">
        <v>0.40788019100508816</v>
      </c>
      <c r="J51" s="184">
        <v>990</v>
      </c>
      <c r="K51" s="184">
        <v>1008.0645161290322</v>
      </c>
    </row>
    <row r="52" spans="1:11" ht="11.1" customHeight="1">
      <c r="A52" s="28">
        <v>2017</v>
      </c>
      <c r="B52" s="183">
        <v>36.090000000000003</v>
      </c>
      <c r="C52" s="183">
        <v>145.47687077406337</v>
      </c>
      <c r="D52" s="183">
        <v>39.074749999999995</v>
      </c>
      <c r="E52" s="183">
        <v>220.64162077406337</v>
      </c>
      <c r="F52" s="183" t="s">
        <v>273</v>
      </c>
      <c r="G52" s="183">
        <v>48.738689999999998</v>
      </c>
      <c r="H52" s="183">
        <v>171.90293077406338</v>
      </c>
      <c r="I52" s="184">
        <v>0.52859699672254967</v>
      </c>
      <c r="J52" s="184">
        <v>494</v>
      </c>
      <c r="K52" s="184">
        <v>494.00000000000006</v>
      </c>
    </row>
    <row r="53" spans="1:11" ht="11.1" customHeight="1">
      <c r="A53" s="28">
        <v>2018</v>
      </c>
      <c r="B53" s="183">
        <v>18.352</v>
      </c>
      <c r="C53" s="183">
        <v>165.92249113082499</v>
      </c>
      <c r="D53" s="183">
        <v>48.738689999999998</v>
      </c>
      <c r="E53" s="183">
        <v>233.01318113082499</v>
      </c>
      <c r="F53" s="183" t="s">
        <v>273</v>
      </c>
      <c r="G53" s="183">
        <v>42.556800000000003</v>
      </c>
      <c r="H53" s="183">
        <v>190.45638113082498</v>
      </c>
      <c r="I53" s="184">
        <v>0.58257085779118567</v>
      </c>
      <c r="J53" s="184">
        <v>646</v>
      </c>
      <c r="K53" s="184">
        <v>631.53778472969009</v>
      </c>
    </row>
    <row r="54" spans="1:11" ht="11.1" customHeight="1">
      <c r="A54" s="28">
        <v>2019</v>
      </c>
      <c r="B54" s="183">
        <v>0.89200000000000002</v>
      </c>
      <c r="C54" s="183">
        <v>214.12957300814199</v>
      </c>
      <c r="D54" s="183">
        <v>42.556800000000003</v>
      </c>
      <c r="E54" s="183">
        <v>257.57837300814197</v>
      </c>
      <c r="F54" s="183" t="s">
        <v>273</v>
      </c>
      <c r="G54" s="183">
        <v>34.866260000000004</v>
      </c>
      <c r="H54" s="183">
        <v>222.71211300814196</v>
      </c>
      <c r="I54" s="184">
        <v>0.6780163980448336</v>
      </c>
      <c r="J54" s="184">
        <v>639</v>
      </c>
      <c r="K54" s="184">
        <v>614.52943778730935</v>
      </c>
    </row>
    <row r="55" spans="1:11" ht="15" customHeight="1">
      <c r="A55" s="28">
        <v>2020</v>
      </c>
      <c r="B55" s="183">
        <v>6.05</v>
      </c>
      <c r="C55" s="183">
        <v>239.295947168597</v>
      </c>
      <c r="D55" s="183">
        <v>34.866260000000004</v>
      </c>
      <c r="E55" s="183">
        <v>280.21220716859699</v>
      </c>
      <c r="F55" s="183" t="s">
        <v>273</v>
      </c>
      <c r="G55" s="183">
        <v>43.483439999999995</v>
      </c>
      <c r="H55" s="183">
        <v>236.72876716859699</v>
      </c>
      <c r="I55" s="184">
        <v>0.71711221429821603</v>
      </c>
      <c r="J55" s="184">
        <v>643</v>
      </c>
      <c r="K55" s="184">
        <v>610.1727082937939</v>
      </c>
    </row>
    <row r="56" spans="1:11" s="5" customFormat="1" ht="12" customHeight="1">
      <c r="A56" s="28">
        <v>2021</v>
      </c>
      <c r="B56" s="183">
        <v>33.74</v>
      </c>
      <c r="C56" s="183">
        <v>198.13420225303099</v>
      </c>
      <c r="D56" s="183">
        <v>43.483439999999995</v>
      </c>
      <c r="E56" s="183">
        <v>275.35764225303097</v>
      </c>
      <c r="F56" s="183" t="s">
        <v>273</v>
      </c>
      <c r="G56" s="183">
        <v>35.232340000000001</v>
      </c>
      <c r="H56" s="183">
        <v>240.12530225303098</v>
      </c>
      <c r="I56" s="184">
        <v>0.72250817287889313</v>
      </c>
      <c r="J56" s="184">
        <v>834</v>
      </c>
      <c r="K56" s="184">
        <v>756.99127735470574</v>
      </c>
    </row>
    <row r="57" spans="1:11" s="5" customFormat="1" ht="11.25">
      <c r="A57" s="28">
        <v>2022</v>
      </c>
      <c r="B57" s="183">
        <v>59.554000000000002</v>
      </c>
      <c r="C57" s="183">
        <v>211.73072026735201</v>
      </c>
      <c r="D57" s="183">
        <v>35.232340000000001</v>
      </c>
      <c r="E57" s="183">
        <v>306.51706026735201</v>
      </c>
      <c r="F57" s="183" t="s">
        <v>273</v>
      </c>
      <c r="G57" s="183">
        <v>34.448699999999995</v>
      </c>
      <c r="H57" s="183">
        <v>272.06836026735203</v>
      </c>
      <c r="I57" s="184">
        <v>0.81392524444926917</v>
      </c>
      <c r="J57" s="184">
        <v>481</v>
      </c>
      <c r="K57" s="184">
        <v>407.48208264854878</v>
      </c>
    </row>
    <row r="58" spans="1:11" s="5" customFormat="1" ht="11.25">
      <c r="A58" s="28">
        <v>2023</v>
      </c>
      <c r="B58" s="183">
        <v>34.911999999999999</v>
      </c>
      <c r="C58" s="183">
        <v>176.40963369430099</v>
      </c>
      <c r="D58" s="183">
        <v>34.448699999999995</v>
      </c>
      <c r="E58" s="183">
        <v>245.770333694301</v>
      </c>
      <c r="F58" s="183" t="s">
        <v>273</v>
      </c>
      <c r="G58" s="183">
        <v>34.257080000000002</v>
      </c>
      <c r="H58" s="183">
        <v>211.513253694301</v>
      </c>
      <c r="I58" s="184">
        <v>0.6275395529766713</v>
      </c>
      <c r="J58" s="184">
        <v>542</v>
      </c>
      <c r="K58" s="184">
        <v>443.2740120387333</v>
      </c>
    </row>
    <row r="59" spans="1:11" s="5" customFormat="1" ht="11.25">
      <c r="A59" s="28">
        <v>2024</v>
      </c>
      <c r="B59" s="183">
        <v>3.68</v>
      </c>
      <c r="C59" s="183">
        <v>151.43148613474301</v>
      </c>
      <c r="D59" s="183">
        <v>34.257080000000002</v>
      </c>
      <c r="E59" s="183">
        <v>189.36856613474302</v>
      </c>
      <c r="F59" s="183" t="s">
        <v>273</v>
      </c>
      <c r="G59" s="183">
        <v>25.451139999999999</v>
      </c>
      <c r="H59" s="183">
        <v>163.91742613474301</v>
      </c>
      <c r="I59" s="184">
        <v>0.48160592045745232</v>
      </c>
      <c r="J59" s="184">
        <v>542</v>
      </c>
      <c r="K59" s="184">
        <v>432.80018525764393</v>
      </c>
    </row>
    <row r="60" spans="1:11" s="5" customFormat="1" ht="11.25">
      <c r="A60" s="4" t="s">
        <v>935</v>
      </c>
      <c r="B60" s="4"/>
    </row>
    <row r="61" spans="1:11">
      <c r="A61" s="5" t="s">
        <v>901</v>
      </c>
      <c r="B61" s="4"/>
      <c r="C61" s="5"/>
      <c r="D61" s="5"/>
      <c r="E61" s="5"/>
      <c r="F61" s="5"/>
      <c r="G61" s="5"/>
      <c r="H61" s="5"/>
      <c r="I61" s="5"/>
      <c r="J61" s="5"/>
      <c r="K61" s="5"/>
    </row>
    <row r="62" spans="1:11">
      <c r="A62" s="4" t="s">
        <v>984</v>
      </c>
      <c r="B62" s="4"/>
      <c r="C62" s="5"/>
      <c r="D62" s="5"/>
      <c r="E62" s="5"/>
      <c r="F62" s="5"/>
      <c r="G62" s="5"/>
      <c r="H62" s="5"/>
      <c r="I62" s="5"/>
      <c r="J62" s="5"/>
      <c r="K62" s="5"/>
    </row>
    <row r="63" spans="1:11">
      <c r="A63" s="4" t="s">
        <v>938</v>
      </c>
      <c r="B63" s="5"/>
      <c r="C63" s="5"/>
      <c r="D63" s="5"/>
      <c r="E63" s="5"/>
      <c r="F63" s="5"/>
      <c r="G63" s="5"/>
      <c r="H63" s="5"/>
      <c r="I63" s="5"/>
      <c r="J63" s="5"/>
      <c r="K63" s="5"/>
    </row>
    <row r="64" spans="1:11">
      <c r="A64" s="6" t="s">
        <v>44</v>
      </c>
    </row>
    <row r="67" spans="1:11" customFormat="1">
      <c r="A67" s="26"/>
      <c r="B67" s="26"/>
      <c r="C67" s="26"/>
      <c r="D67" s="26"/>
      <c r="E67" s="26"/>
      <c r="F67" s="26"/>
      <c r="G67" s="26"/>
      <c r="H67" s="26"/>
      <c r="I67" s="26"/>
      <c r="J67" s="26"/>
      <c r="K67" s="26"/>
    </row>
    <row r="68" spans="1:11" customFormat="1">
      <c r="A68" s="26"/>
      <c r="B68" s="26"/>
      <c r="C68" s="26"/>
      <c r="D68" s="26"/>
      <c r="E68" s="26"/>
      <c r="F68" s="26"/>
      <c r="G68" s="26"/>
      <c r="H68" s="26"/>
      <c r="I68" s="26"/>
      <c r="J68" s="26"/>
      <c r="K68" s="26"/>
    </row>
    <row r="69" spans="1:11" customFormat="1">
      <c r="A69" s="26"/>
    </row>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ustomFormat="1" ht="12"/>
    <row r="90" spans="1:11">
      <c r="A90"/>
      <c r="B90"/>
      <c r="C90"/>
      <c r="D90"/>
      <c r="E90"/>
      <c r="F90"/>
      <c r="G90"/>
      <c r="H90"/>
      <c r="I90"/>
      <c r="J90"/>
      <c r="K90"/>
    </row>
    <row r="91" spans="1:11">
      <c r="A91"/>
      <c r="B91"/>
      <c r="C91"/>
      <c r="D91"/>
      <c r="E91"/>
      <c r="F91"/>
      <c r="G91"/>
      <c r="H91"/>
      <c r="I91"/>
      <c r="J91"/>
      <c r="K91"/>
    </row>
    <row r="92" spans="1:11">
      <c r="A92"/>
    </row>
  </sheetData>
  <conditionalFormatting sqref="A5:A59">
    <cfRule type="expression" dxfId="122" priority="2">
      <formula>MOD(ROW(),2)=1</formula>
    </cfRule>
  </conditionalFormatting>
  <conditionalFormatting sqref="B5:K59">
    <cfRule type="expression" dxfId="121" priority="1">
      <formula>MOD(ROW(),2)=1</formula>
    </cfRule>
  </conditionalFormatting>
  <pageMargins left="0.25" right="0.25" top="0.75" bottom="0.75" header="0.3" footer="0.3"/>
  <pageSetup scale="60" orientation="portrait"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EA03-1595-4726-A3B4-7F820D9EBEDD}">
  <sheetPr>
    <pageSetUpPr fitToPage="1"/>
  </sheetPr>
  <dimension ref="A1:O65"/>
  <sheetViews>
    <sheetView showGridLines="0" zoomScaleNormal="100" workbookViewId="0"/>
  </sheetViews>
  <sheetFormatPr defaultColWidth="9.7109375" defaultRowHeight="14.25"/>
  <cols>
    <col min="1" max="1" width="13.42578125" style="26" customWidth="1"/>
    <col min="2" max="9" width="16" style="26" customWidth="1"/>
    <col min="10" max="11" width="14.85546875" style="26" customWidth="1"/>
    <col min="12" max="14" width="2.85546875" style="26" customWidth="1"/>
    <col min="15" max="16384" width="9.7109375" style="26"/>
  </cols>
  <sheetData>
    <row r="1" spans="1:15">
      <c r="A1" s="36" t="s">
        <v>985</v>
      </c>
      <c r="O1" s="16" t="str">
        <f>HYPERLINK("#'"&amp;"Index'!A1","INDEX")</f>
        <v>INDEX</v>
      </c>
    </row>
    <row r="2" spans="1:15">
      <c r="A2" s="163"/>
      <c r="B2" s="164" t="s">
        <v>953</v>
      </c>
      <c r="C2" s="164"/>
      <c r="D2" s="164"/>
      <c r="E2" s="164"/>
      <c r="F2" s="164" t="s">
        <v>947</v>
      </c>
      <c r="G2" s="164"/>
      <c r="H2" s="164"/>
      <c r="I2" s="163"/>
      <c r="J2" s="164" t="s">
        <v>655</v>
      </c>
      <c r="K2" s="164"/>
    </row>
    <row r="3" spans="1:15">
      <c r="A3" s="165"/>
      <c r="B3" s="231" t="s">
        <v>954</v>
      </c>
      <c r="C3" s="188"/>
      <c r="D3" s="188"/>
      <c r="E3" s="188"/>
      <c r="F3" s="188"/>
      <c r="G3" s="188"/>
      <c r="H3" s="188"/>
      <c r="I3" s="189" t="s">
        <v>628</v>
      </c>
      <c r="J3" s="188" t="s">
        <v>933</v>
      </c>
      <c r="K3" s="188"/>
    </row>
    <row r="4" spans="1:15" ht="38.25" customHeight="1">
      <c r="A4" s="27" t="s">
        <v>277</v>
      </c>
      <c r="B4" s="27" t="s">
        <v>659</v>
      </c>
      <c r="C4" s="27" t="s">
        <v>660</v>
      </c>
      <c r="D4" s="37" t="s">
        <v>897</v>
      </c>
      <c r="E4" s="27" t="s">
        <v>634</v>
      </c>
      <c r="F4" s="27" t="s">
        <v>661</v>
      </c>
      <c r="G4" s="37" t="s">
        <v>689</v>
      </c>
      <c r="H4" s="37" t="s">
        <v>662</v>
      </c>
      <c r="I4" s="27" t="s">
        <v>34</v>
      </c>
      <c r="J4" s="37" t="s">
        <v>663</v>
      </c>
      <c r="K4" s="37" t="s">
        <v>690</v>
      </c>
    </row>
    <row r="5" spans="1:15" ht="15" customHeight="1">
      <c r="A5" s="28">
        <v>1970</v>
      </c>
      <c r="B5" s="183">
        <v>1177.5999999999999</v>
      </c>
      <c r="C5" s="183">
        <v>3.6</v>
      </c>
      <c r="D5" s="183">
        <v>401.96861759999996</v>
      </c>
      <c r="E5" s="183">
        <v>1583.1686175999998</v>
      </c>
      <c r="F5" s="183">
        <v>0.9</v>
      </c>
      <c r="G5" s="183">
        <v>421.06017839999998</v>
      </c>
      <c r="H5" s="183">
        <v>1161.2084391999997</v>
      </c>
      <c r="I5" s="184">
        <v>5.662994943721591</v>
      </c>
      <c r="J5" s="184">
        <v>94.1</v>
      </c>
      <c r="K5" s="184">
        <v>466.16466858218564</v>
      </c>
    </row>
    <row r="6" spans="1:15" ht="11.1" customHeight="1">
      <c r="A6" s="28">
        <v>1971</v>
      </c>
      <c r="B6" s="183">
        <v>1126.2</v>
      </c>
      <c r="C6" s="183">
        <v>4.2</v>
      </c>
      <c r="D6" s="183">
        <v>421.06017839999998</v>
      </c>
      <c r="E6" s="183">
        <v>1551.4601784000001</v>
      </c>
      <c r="F6" s="183">
        <v>0.8</v>
      </c>
      <c r="G6" s="183">
        <v>401.70710159999999</v>
      </c>
      <c r="H6" s="183">
        <v>1148.9530768000002</v>
      </c>
      <c r="I6" s="184">
        <v>5.5328303186443302</v>
      </c>
      <c r="J6" s="184">
        <v>93.2</v>
      </c>
      <c r="K6" s="184">
        <v>439.39465371741085</v>
      </c>
    </row>
    <row r="7" spans="1:15" ht="11.1" customHeight="1">
      <c r="A7" s="28">
        <v>1972</v>
      </c>
      <c r="B7" s="183">
        <v>1142.3</v>
      </c>
      <c r="C7" s="183">
        <v>5</v>
      </c>
      <c r="D7" s="183">
        <v>401.70710159999999</v>
      </c>
      <c r="E7" s="183">
        <v>1549.0071015999999</v>
      </c>
      <c r="F7" s="183">
        <v>3.4</v>
      </c>
      <c r="G7" s="183">
        <v>410.13022320000005</v>
      </c>
      <c r="H7" s="183">
        <v>1135.4768783999998</v>
      </c>
      <c r="I7" s="184">
        <v>5.4097118496779348</v>
      </c>
      <c r="J7" s="184">
        <v>94</v>
      </c>
      <c r="K7" s="184">
        <v>424.80115690527833</v>
      </c>
    </row>
    <row r="8" spans="1:15" ht="11.1" customHeight="1">
      <c r="A8" s="28">
        <v>1973</v>
      </c>
      <c r="B8" s="183">
        <v>1197.5999999999999</v>
      </c>
      <c r="C8" s="183">
        <v>5.2</v>
      </c>
      <c r="D8" s="183">
        <v>410.13022320000005</v>
      </c>
      <c r="E8" s="183">
        <v>1612.9302232</v>
      </c>
      <c r="F8" s="183">
        <v>4.7</v>
      </c>
      <c r="G8" s="183">
        <v>409.35125520000003</v>
      </c>
      <c r="H8" s="183">
        <v>1198.878968</v>
      </c>
      <c r="I8" s="184">
        <v>5.6575179345851287</v>
      </c>
      <c r="J8" s="184">
        <v>99.3</v>
      </c>
      <c r="K8" s="184">
        <v>425.44987146529564</v>
      </c>
    </row>
    <row r="9" spans="1:15" ht="11.1" customHeight="1">
      <c r="A9" s="28">
        <v>1974</v>
      </c>
      <c r="B9" s="183">
        <v>1194</v>
      </c>
      <c r="C9" s="183">
        <v>6</v>
      </c>
      <c r="D9" s="183">
        <v>409.35125520000003</v>
      </c>
      <c r="E9" s="183">
        <v>1609.3512552</v>
      </c>
      <c r="F9" s="183">
        <v>3.4</v>
      </c>
      <c r="G9" s="183">
        <v>378.36983040000001</v>
      </c>
      <c r="H9" s="183">
        <v>1227.5814247999999</v>
      </c>
      <c r="I9" s="184">
        <v>5.7402780626034575</v>
      </c>
      <c r="J9" s="184">
        <v>131</v>
      </c>
      <c r="K9" s="184">
        <v>515.05858299913496</v>
      </c>
    </row>
    <row r="10" spans="1:15" ht="11.1" customHeight="1">
      <c r="A10" s="28">
        <v>1975</v>
      </c>
      <c r="B10" s="183">
        <v>1348.5</v>
      </c>
      <c r="C10" s="183">
        <v>4.5</v>
      </c>
      <c r="D10" s="183">
        <v>378.36983040000001</v>
      </c>
      <c r="E10" s="183">
        <v>1731.3698304</v>
      </c>
      <c r="F10" s="183">
        <v>3.4</v>
      </c>
      <c r="G10" s="183">
        <v>406.49362559999997</v>
      </c>
      <c r="H10" s="183">
        <v>1321.4762047999998</v>
      </c>
      <c r="I10" s="184">
        <v>6.1187102313715123</v>
      </c>
      <c r="J10" s="184">
        <v>129</v>
      </c>
      <c r="K10" s="184">
        <v>464.09555331702404</v>
      </c>
    </row>
    <row r="11" spans="1:15" ht="11.1" customHeight="1">
      <c r="A11" s="28">
        <v>1976</v>
      </c>
      <c r="B11" s="183">
        <v>1267.5999999999999</v>
      </c>
      <c r="C11" s="183">
        <v>5.8</v>
      </c>
      <c r="D11" s="183">
        <v>406.49362559999997</v>
      </c>
      <c r="E11" s="183">
        <v>1679.8936255999997</v>
      </c>
      <c r="F11" s="183">
        <v>4.3</v>
      </c>
      <c r="G11" s="183">
        <v>339.55218839999998</v>
      </c>
      <c r="H11" s="183">
        <v>1336.0414371999998</v>
      </c>
      <c r="I11" s="184">
        <v>6.1276466493911519</v>
      </c>
      <c r="J11" s="184">
        <v>126</v>
      </c>
      <c r="K11" s="184">
        <v>429.6382173423807</v>
      </c>
    </row>
    <row r="12" spans="1:15" ht="11.1" customHeight="1">
      <c r="A12" s="28">
        <v>1977</v>
      </c>
      <c r="B12" s="183">
        <v>1247.7</v>
      </c>
      <c r="C12" s="183">
        <v>6.8</v>
      </c>
      <c r="D12" s="183">
        <v>339.55218839999998</v>
      </c>
      <c r="E12" s="183">
        <v>1594.0521884</v>
      </c>
      <c r="F12" s="183">
        <v>5.8</v>
      </c>
      <c r="G12" s="183">
        <v>316.25877600000001</v>
      </c>
      <c r="H12" s="183">
        <v>1271.9934124000001</v>
      </c>
      <c r="I12" s="184">
        <v>5.775513929867099</v>
      </c>
      <c r="J12" s="184">
        <v>126</v>
      </c>
      <c r="K12" s="184">
        <v>404.50736781277089</v>
      </c>
    </row>
    <row r="13" spans="1:15" ht="11.1" customHeight="1">
      <c r="A13" s="28">
        <v>1978</v>
      </c>
      <c r="B13" s="183">
        <v>1370.9</v>
      </c>
      <c r="C13" s="183">
        <v>9.6999999999999993</v>
      </c>
      <c r="D13" s="183">
        <v>316.25877600000001</v>
      </c>
      <c r="E13" s="183">
        <v>1696.858776</v>
      </c>
      <c r="F13" s="183">
        <v>6.6</v>
      </c>
      <c r="G13" s="183">
        <v>343.86750000000001</v>
      </c>
      <c r="H13" s="183">
        <v>1346.3912760000001</v>
      </c>
      <c r="I13" s="184">
        <v>6.0488859357099534</v>
      </c>
      <c r="J13" s="184">
        <v>130</v>
      </c>
      <c r="K13" s="184">
        <v>389.93371126908431</v>
      </c>
    </row>
    <row r="14" spans="1:15" ht="11.1" customHeight="1">
      <c r="A14" s="28">
        <v>1979</v>
      </c>
      <c r="B14" s="183">
        <v>1337.94</v>
      </c>
      <c r="C14" s="183">
        <v>8</v>
      </c>
      <c r="D14" s="183">
        <v>343.86750000000001</v>
      </c>
      <c r="E14" s="183">
        <v>1689.8075000000001</v>
      </c>
      <c r="F14" s="183">
        <v>6.3</v>
      </c>
      <c r="G14" s="183">
        <v>367.32009120000004</v>
      </c>
      <c r="H14" s="183">
        <v>1316.1874088000002</v>
      </c>
      <c r="I14" s="184">
        <v>5.8482922343427166</v>
      </c>
      <c r="J14" s="184">
        <v>145</v>
      </c>
      <c r="K14" s="184">
        <v>401.61754930201641</v>
      </c>
    </row>
    <row r="15" spans="1:15" ht="15" customHeight="1">
      <c r="A15" s="28">
        <v>1980</v>
      </c>
      <c r="B15" s="183">
        <v>1218.3399999999999</v>
      </c>
      <c r="C15" s="183">
        <v>7</v>
      </c>
      <c r="D15" s="183">
        <v>367.32009120000004</v>
      </c>
      <c r="E15" s="183">
        <v>1592.6600911999999</v>
      </c>
      <c r="F15" s="183">
        <v>6.8</v>
      </c>
      <c r="G15" s="183">
        <v>356.80019160000001</v>
      </c>
      <c r="H15" s="183">
        <v>1229.0598995999999</v>
      </c>
      <c r="I15" s="184">
        <v>5.3970995828319994</v>
      </c>
      <c r="J15" s="184">
        <v>166</v>
      </c>
      <c r="K15" s="184">
        <v>421.58730158730162</v>
      </c>
    </row>
    <row r="16" spans="1:15" ht="11.1" customHeight="1">
      <c r="A16" s="28">
        <v>1981</v>
      </c>
      <c r="B16" s="183">
        <v>1150.76</v>
      </c>
      <c r="C16" s="183">
        <v>5.0093519999999998</v>
      </c>
      <c r="D16" s="183">
        <v>356.80019160000001</v>
      </c>
      <c r="E16" s="183">
        <v>1512.5695436000001</v>
      </c>
      <c r="F16" s="183">
        <v>7.2</v>
      </c>
      <c r="G16" s="183">
        <v>276.53289599999999</v>
      </c>
      <c r="H16" s="183">
        <v>1228.8366476000001</v>
      </c>
      <c r="I16" s="184">
        <v>5.3435579503056978</v>
      </c>
      <c r="J16" s="184">
        <v>175</v>
      </c>
      <c r="K16" s="184">
        <v>406.10786224821317</v>
      </c>
    </row>
    <row r="17" spans="1:11" ht="11.1" customHeight="1">
      <c r="A17" s="28">
        <v>1982</v>
      </c>
      <c r="B17" s="183">
        <v>1179.3266666666666</v>
      </c>
      <c r="C17" s="183">
        <v>7.0776719999999997</v>
      </c>
      <c r="D17" s="183">
        <v>276.53289599999999</v>
      </c>
      <c r="E17" s="183">
        <v>1462.9372346666664</v>
      </c>
      <c r="F17" s="183">
        <v>6.7</v>
      </c>
      <c r="G17" s="183">
        <v>270.43466280000001</v>
      </c>
      <c r="H17" s="183">
        <v>1185.8025718666663</v>
      </c>
      <c r="I17" s="184">
        <v>5.1070794867377574</v>
      </c>
      <c r="J17" s="184" t="s">
        <v>273</v>
      </c>
      <c r="K17" s="184" t="s">
        <v>273</v>
      </c>
    </row>
    <row r="18" spans="1:11" ht="11.1" customHeight="1">
      <c r="A18" s="28">
        <v>1983</v>
      </c>
      <c r="B18" s="183">
        <v>1207.8933333333332</v>
      </c>
      <c r="C18" s="183">
        <v>6.7086479999999993</v>
      </c>
      <c r="D18" s="183" t="s">
        <v>273</v>
      </c>
      <c r="E18" s="183">
        <v>1214.6019813333332</v>
      </c>
      <c r="F18" s="183">
        <v>6.6</v>
      </c>
      <c r="G18" s="183" t="s">
        <v>273</v>
      </c>
      <c r="H18" s="183">
        <v>1208.0019813333333</v>
      </c>
      <c r="I18" s="184">
        <v>5.1556376093472815</v>
      </c>
      <c r="J18" s="184" t="s">
        <v>273</v>
      </c>
      <c r="K18" s="184" t="s">
        <v>273</v>
      </c>
    </row>
    <row r="19" spans="1:11" ht="11.1" customHeight="1">
      <c r="A19" s="28">
        <v>1984</v>
      </c>
      <c r="B19" s="183">
        <v>1236.48</v>
      </c>
      <c r="C19" s="183">
        <v>7.1974559999999999</v>
      </c>
      <c r="D19" s="183" t="s">
        <v>273</v>
      </c>
      <c r="E19" s="183">
        <v>1243.6774560000001</v>
      </c>
      <c r="F19" s="183">
        <v>8.1999999999999993</v>
      </c>
      <c r="G19" s="183" t="s">
        <v>273</v>
      </c>
      <c r="H19" s="183">
        <v>1235.4774560000001</v>
      </c>
      <c r="I19" s="184">
        <v>5.2273658165078611</v>
      </c>
      <c r="J19" s="184">
        <v>168</v>
      </c>
      <c r="K19" s="184">
        <v>341.03365677398403</v>
      </c>
    </row>
    <row r="20" spans="1:11" ht="11.1" customHeight="1">
      <c r="A20" s="28">
        <v>1985</v>
      </c>
      <c r="B20" s="183">
        <v>1388.86</v>
      </c>
      <c r="C20" s="183">
        <v>9.8148479999999996</v>
      </c>
      <c r="D20" s="183" t="s">
        <v>273</v>
      </c>
      <c r="E20" s="183">
        <v>1398.6748479999999</v>
      </c>
      <c r="F20" s="183">
        <v>9.4</v>
      </c>
      <c r="G20" s="183" t="s">
        <v>273</v>
      </c>
      <c r="H20" s="183">
        <v>1389.2748479999998</v>
      </c>
      <c r="I20" s="184">
        <v>5.825882297686042</v>
      </c>
      <c r="J20" s="184">
        <v>178</v>
      </c>
      <c r="K20" s="184">
        <v>350.24891285098681</v>
      </c>
    </row>
    <row r="21" spans="1:11" ht="11.1" customHeight="1">
      <c r="A21" s="28">
        <v>1986</v>
      </c>
      <c r="B21" s="183">
        <v>1279.0999999999999</v>
      </c>
      <c r="C21" s="183">
        <v>11.027567999999999</v>
      </c>
      <c r="D21" s="183">
        <v>787.04783999999995</v>
      </c>
      <c r="E21" s="183">
        <v>2077.1754080000001</v>
      </c>
      <c r="F21" s="183">
        <v>17.5</v>
      </c>
      <c r="G21" s="183">
        <v>777.98592000000008</v>
      </c>
      <c r="H21" s="183">
        <v>1281.689488</v>
      </c>
      <c r="I21" s="184">
        <v>5.3259262916006991</v>
      </c>
      <c r="J21" s="184">
        <v>177</v>
      </c>
      <c r="K21" s="184">
        <v>341.36933461909354</v>
      </c>
    </row>
    <row r="22" spans="1:11" ht="11.1" customHeight="1">
      <c r="A22" s="28">
        <v>1987</v>
      </c>
      <c r="B22" s="183">
        <v>1270.9000000000001</v>
      </c>
      <c r="C22" s="183">
        <v>9.6444719999999986</v>
      </c>
      <c r="D22" s="183">
        <v>777.98592000000008</v>
      </c>
      <c r="E22" s="183">
        <v>2058.5303920000001</v>
      </c>
      <c r="F22" s="183">
        <v>25.8</v>
      </c>
      <c r="G22" s="183">
        <v>688.75055999999995</v>
      </c>
      <c r="H22" s="183">
        <v>1343.9798320000002</v>
      </c>
      <c r="I22" s="184">
        <v>5.5352458443847725</v>
      </c>
      <c r="J22" s="184">
        <v>180</v>
      </c>
      <c r="K22" s="184">
        <v>338.81715167714492</v>
      </c>
    </row>
    <row r="23" spans="1:11" ht="11.1" customHeight="1">
      <c r="A23" s="28">
        <v>1988</v>
      </c>
      <c r="B23" s="183">
        <v>1303.1600000000001</v>
      </c>
      <c r="C23" s="183">
        <v>10.3</v>
      </c>
      <c r="D23" s="183">
        <v>688.75055999999995</v>
      </c>
      <c r="E23" s="183">
        <v>2002.21056</v>
      </c>
      <c r="F23" s="183">
        <v>22.7</v>
      </c>
      <c r="G23" s="183">
        <v>686.13167999999996</v>
      </c>
      <c r="H23" s="183">
        <v>1293.37888</v>
      </c>
      <c r="I23" s="184">
        <v>5.2786450141008325</v>
      </c>
      <c r="J23" s="184">
        <v>200</v>
      </c>
      <c r="K23" s="184">
        <v>363.61653000745412</v>
      </c>
    </row>
    <row r="24" spans="1:11" ht="11.1" customHeight="1">
      <c r="A24" s="28">
        <v>1989</v>
      </c>
      <c r="B24" s="183">
        <v>1285.3800000000001</v>
      </c>
      <c r="C24" s="183">
        <v>11.2</v>
      </c>
      <c r="D24" s="183">
        <v>686.13167999999996</v>
      </c>
      <c r="E24" s="183">
        <v>1982.7116800000001</v>
      </c>
      <c r="F24" s="183">
        <v>16.100000000000001</v>
      </c>
      <c r="G24" s="183">
        <v>682.81344000000001</v>
      </c>
      <c r="H24" s="183">
        <v>1283.7982400000001</v>
      </c>
      <c r="I24" s="184">
        <v>5.1903770487826568</v>
      </c>
      <c r="J24" s="184">
        <v>204</v>
      </c>
      <c r="K24" s="184">
        <v>356.89917598278487</v>
      </c>
    </row>
    <row r="25" spans="1:11" ht="15" customHeight="1">
      <c r="A25" s="28">
        <v>1990</v>
      </c>
      <c r="B25" s="183">
        <v>1306.96</v>
      </c>
      <c r="C25" s="183">
        <v>11.395104</v>
      </c>
      <c r="D25" s="183">
        <v>682.81344000000001</v>
      </c>
      <c r="E25" s="183">
        <v>2001.1685440000001</v>
      </c>
      <c r="F25" s="183">
        <v>19.639150007999998</v>
      </c>
      <c r="G25" s="183">
        <v>732.36383999999998</v>
      </c>
      <c r="H25" s="183">
        <v>1249.1655539920002</v>
      </c>
      <c r="I25" s="184">
        <v>4.9940253705723388</v>
      </c>
      <c r="J25" s="184">
        <v>209</v>
      </c>
      <c r="K25" s="184">
        <v>352.40359485389581</v>
      </c>
    </row>
    <row r="26" spans="1:11" ht="11.1" customHeight="1">
      <c r="A26" s="28">
        <v>1991</v>
      </c>
      <c r="B26" s="183">
        <v>1246.06</v>
      </c>
      <c r="C26" s="183">
        <v>10.555128000000002</v>
      </c>
      <c r="D26" s="183">
        <v>732.36383999999998</v>
      </c>
      <c r="E26" s="183">
        <v>1988.9789679999999</v>
      </c>
      <c r="F26" s="183">
        <v>20.435350536000001</v>
      </c>
      <c r="G26" s="183">
        <v>686.90544</v>
      </c>
      <c r="H26" s="183">
        <v>1281.6381774639999</v>
      </c>
      <c r="I26" s="184">
        <v>5.0559115141798783</v>
      </c>
      <c r="J26" s="184">
        <v>210</v>
      </c>
      <c r="K26" s="184">
        <v>342.56072296624961</v>
      </c>
    </row>
    <row r="27" spans="1:11" ht="11.1" customHeight="1">
      <c r="A27" s="28">
        <v>1992</v>
      </c>
      <c r="B27" s="183">
        <v>1116.1400000000001</v>
      </c>
      <c r="C27" s="183">
        <v>12.108150624</v>
      </c>
      <c r="D27" s="183">
        <v>686.90544</v>
      </c>
      <c r="E27" s="183">
        <v>1815.1535906240001</v>
      </c>
      <c r="F27" s="183">
        <v>20.470734432</v>
      </c>
      <c r="G27" s="183">
        <v>627.01343999999995</v>
      </c>
      <c r="H27" s="183">
        <v>1167.6694161920002</v>
      </c>
      <c r="I27" s="184">
        <v>4.5453354932073156</v>
      </c>
      <c r="J27" s="184">
        <v>211</v>
      </c>
      <c r="K27" s="184">
        <v>336.51775888741804</v>
      </c>
    </row>
    <row r="28" spans="1:11" ht="11.1" customHeight="1">
      <c r="A28" s="28">
        <v>1993</v>
      </c>
      <c r="B28" s="183">
        <v>1173.96</v>
      </c>
      <c r="C28" s="183">
        <v>16.650414959999999</v>
      </c>
      <c r="D28" s="183">
        <v>627.01343999999995</v>
      </c>
      <c r="E28" s="183">
        <v>1817.62385496</v>
      </c>
      <c r="F28" s="183">
        <v>19.449160680000002</v>
      </c>
      <c r="G28" s="183">
        <v>671.92128000000002</v>
      </c>
      <c r="H28" s="183">
        <v>1126.25341428</v>
      </c>
      <c r="I28" s="184">
        <v>4.3274996226009108</v>
      </c>
      <c r="J28" s="184">
        <v>215</v>
      </c>
      <c r="K28" s="184">
        <v>334.94835563725877</v>
      </c>
    </row>
    <row r="29" spans="1:11" ht="11.1" customHeight="1">
      <c r="A29" s="28">
        <v>1994</v>
      </c>
      <c r="B29" s="183">
        <v>1267.0360000000001</v>
      </c>
      <c r="C29" s="183">
        <v>24.731983271999997</v>
      </c>
      <c r="D29" s="183">
        <v>671.92128000000002</v>
      </c>
      <c r="E29" s="183">
        <v>1963.6892632720001</v>
      </c>
      <c r="F29" s="183">
        <v>22.891901639999997</v>
      </c>
      <c r="G29" s="183">
        <v>681.72719999999993</v>
      </c>
      <c r="H29" s="183">
        <v>1259.0701616320002</v>
      </c>
      <c r="I29" s="184">
        <v>4.7794157276606093</v>
      </c>
      <c r="J29" s="184">
        <v>220</v>
      </c>
      <c r="K29" s="184">
        <v>335.5858260750187</v>
      </c>
    </row>
    <row r="30" spans="1:11" ht="11.1" customHeight="1">
      <c r="A30" s="28">
        <v>1995</v>
      </c>
      <c r="B30" s="183">
        <v>1222.3599999999999</v>
      </c>
      <c r="C30" s="183">
        <v>25.293217439999999</v>
      </c>
      <c r="D30" s="183">
        <v>681.72719999999993</v>
      </c>
      <c r="E30" s="183">
        <v>1929.3804174399997</v>
      </c>
      <c r="F30" s="183">
        <v>29.90592444</v>
      </c>
      <c r="G30" s="183">
        <v>554.42880000000002</v>
      </c>
      <c r="H30" s="183">
        <v>1345.0456929999996</v>
      </c>
      <c r="I30" s="184">
        <v>5.0459965148167161</v>
      </c>
      <c r="J30" s="184">
        <v>222</v>
      </c>
      <c r="K30" s="184">
        <v>331.67495854063014</v>
      </c>
    </row>
    <row r="31" spans="1:11" ht="11.1" customHeight="1">
      <c r="A31" s="28">
        <v>1996</v>
      </c>
      <c r="B31" s="183">
        <v>1127.3779999999999</v>
      </c>
      <c r="C31" s="183">
        <v>35.197344696000002</v>
      </c>
      <c r="D31" s="183">
        <v>554.42880000000002</v>
      </c>
      <c r="E31" s="183">
        <v>1717.0041446959999</v>
      </c>
      <c r="F31" s="183">
        <v>33.012044832000001</v>
      </c>
      <c r="G31" s="183">
        <v>584.73936000000003</v>
      </c>
      <c r="H31" s="183">
        <v>1099.252739864</v>
      </c>
      <c r="I31" s="184">
        <v>4.0763339224450901</v>
      </c>
      <c r="J31" s="184">
        <v>248</v>
      </c>
      <c r="K31" s="184">
        <v>363.87111919713595</v>
      </c>
    </row>
    <row r="32" spans="1:11" ht="11.1" customHeight="1">
      <c r="A32" s="28">
        <v>1997</v>
      </c>
      <c r="B32" s="183">
        <v>1240.2</v>
      </c>
      <c r="C32" s="183">
        <v>60.528850608000006</v>
      </c>
      <c r="D32" s="183">
        <v>584.73936000000003</v>
      </c>
      <c r="E32" s="183">
        <v>1885.4682106080002</v>
      </c>
      <c r="F32" s="183">
        <v>36.665607864000002</v>
      </c>
      <c r="G32" s="183">
        <v>419.89871999999997</v>
      </c>
      <c r="H32" s="183">
        <v>1428.9038827440002</v>
      </c>
      <c r="I32" s="184">
        <v>5.2357678766195708</v>
      </c>
      <c r="J32" s="184">
        <v>234</v>
      </c>
      <c r="K32" s="184">
        <v>337.47728518272811</v>
      </c>
    </row>
    <row r="33" spans="1:11" ht="11.1" customHeight="1">
      <c r="A33" s="28">
        <v>1998</v>
      </c>
      <c r="B33" s="183">
        <v>1187.44</v>
      </c>
      <c r="C33" s="183">
        <v>66.167179464</v>
      </c>
      <c r="D33" s="183">
        <v>419.89871999999997</v>
      </c>
      <c r="E33" s="183">
        <v>1673.5058994639999</v>
      </c>
      <c r="F33" s="183">
        <v>30.597159215999998</v>
      </c>
      <c r="G33" s="183">
        <v>534.95385599999997</v>
      </c>
      <c r="H33" s="183">
        <v>1107.9548842479999</v>
      </c>
      <c r="I33" s="184">
        <v>4.0126573501910432</v>
      </c>
      <c r="J33" s="184">
        <v>237</v>
      </c>
      <c r="K33" s="184">
        <v>338.07879946363869</v>
      </c>
    </row>
    <row r="34" spans="1:11" ht="11.1" customHeight="1">
      <c r="A34" s="28">
        <v>1999</v>
      </c>
      <c r="B34" s="183">
        <v>1256.72</v>
      </c>
      <c r="C34" s="183">
        <v>85.268042496000007</v>
      </c>
      <c r="D34" s="183">
        <v>534.95385599999997</v>
      </c>
      <c r="E34" s="183">
        <v>1876.9418984959998</v>
      </c>
      <c r="F34" s="183">
        <v>30.063904655999998</v>
      </c>
      <c r="G34" s="183">
        <v>673.23815999999999</v>
      </c>
      <c r="H34" s="183">
        <v>1173.6398338399999</v>
      </c>
      <c r="I34" s="184">
        <v>4.2021512516872832</v>
      </c>
      <c r="J34" s="184">
        <v>238</v>
      </c>
      <c r="K34" s="184">
        <v>334.81514827527991</v>
      </c>
    </row>
    <row r="35" spans="1:11" ht="15" customHeight="1">
      <c r="A35" s="28">
        <v>2000</v>
      </c>
      <c r="B35" s="183">
        <v>1226.32</v>
      </c>
      <c r="C35" s="183">
        <v>82.685367024000001</v>
      </c>
      <c r="D35" s="183">
        <v>673.23815999999999</v>
      </c>
      <c r="E35" s="183">
        <v>1982.2435270239998</v>
      </c>
      <c r="F35" s="183">
        <v>24.149553288</v>
      </c>
      <c r="G35" s="183">
        <v>576.66547200000002</v>
      </c>
      <c r="H35" s="183">
        <v>1381.4285017359998</v>
      </c>
      <c r="I35" s="184">
        <v>4.8920111240777064</v>
      </c>
      <c r="J35" s="184">
        <v>269</v>
      </c>
      <c r="K35" s="184">
        <v>369.96795444855519</v>
      </c>
    </row>
    <row r="36" spans="1:11" ht="11.1" customHeight="1">
      <c r="A36" s="28">
        <v>2001</v>
      </c>
      <c r="B36" s="183">
        <v>1163.08</v>
      </c>
      <c r="C36" s="183">
        <v>65.253287807999996</v>
      </c>
      <c r="D36" s="183">
        <v>576.66547200000002</v>
      </c>
      <c r="E36" s="183">
        <v>1804.9987598080002</v>
      </c>
      <c r="F36" s="183">
        <v>17.958515016</v>
      </c>
      <c r="G36" s="183">
        <v>721.826864</v>
      </c>
      <c r="H36" s="183">
        <v>1065.213380792</v>
      </c>
      <c r="I36" s="184">
        <v>3.7335426146903545</v>
      </c>
      <c r="J36" s="184">
        <v>291</v>
      </c>
      <c r="K36" s="184">
        <v>391.20790481952008</v>
      </c>
    </row>
    <row r="37" spans="1:11" ht="11.1" customHeight="1">
      <c r="A37" s="28">
        <v>2002</v>
      </c>
      <c r="B37" s="183">
        <v>1238.6200000000001</v>
      </c>
      <c r="C37" s="183">
        <v>57.486898728</v>
      </c>
      <c r="D37" s="183">
        <v>721.826864</v>
      </c>
      <c r="E37" s="183">
        <v>2017.9337627280001</v>
      </c>
      <c r="F37" s="183">
        <v>13.728317759999999</v>
      </c>
      <c r="G37" s="183">
        <v>447.26303999999999</v>
      </c>
      <c r="H37" s="183">
        <v>1556.9424049680001</v>
      </c>
      <c r="I37" s="184">
        <v>5.4040831936659943</v>
      </c>
      <c r="J37" s="184">
        <v>273</v>
      </c>
      <c r="K37" s="184">
        <v>361.58940397350989</v>
      </c>
    </row>
    <row r="38" spans="1:11" ht="11.1" customHeight="1">
      <c r="A38" s="28">
        <v>2003</v>
      </c>
      <c r="B38" s="183">
        <v>1296.8600000000001</v>
      </c>
      <c r="C38" s="183">
        <v>87.897541607999983</v>
      </c>
      <c r="D38" s="183">
        <v>447.26303999999999</v>
      </c>
      <c r="E38" s="183">
        <v>1832.0205816080002</v>
      </c>
      <c r="F38" s="183">
        <v>13.334941151999999</v>
      </c>
      <c r="G38" s="183">
        <v>526.116624</v>
      </c>
      <c r="H38" s="183">
        <v>1292.5690164560001</v>
      </c>
      <c r="I38" s="184">
        <v>4.444572736296065</v>
      </c>
      <c r="J38" s="184">
        <v>275</v>
      </c>
      <c r="K38" s="184">
        <v>357.08720718849014</v>
      </c>
    </row>
    <row r="39" spans="1:11" ht="11.1" customHeight="1">
      <c r="A39" s="28">
        <v>2004</v>
      </c>
      <c r="B39" s="183">
        <v>1187.76</v>
      </c>
      <c r="C39" s="183">
        <v>93.962941344000001</v>
      </c>
      <c r="D39" s="183">
        <v>526.116624</v>
      </c>
      <c r="E39" s="183">
        <v>1807.839565344</v>
      </c>
      <c r="F39" s="183">
        <v>16.676659559999997</v>
      </c>
      <c r="G39" s="183">
        <v>358.07827200000003</v>
      </c>
      <c r="H39" s="183">
        <v>1433.0846337840001</v>
      </c>
      <c r="I39" s="184">
        <v>4.8833540526863706</v>
      </c>
      <c r="J39" s="184">
        <v>269</v>
      </c>
      <c r="K39" s="184">
        <v>340.20918438326021</v>
      </c>
    </row>
    <row r="40" spans="1:11" ht="11.1" customHeight="1">
      <c r="A40" s="28">
        <v>2005</v>
      </c>
      <c r="B40" s="183">
        <v>1080.1600000000001</v>
      </c>
      <c r="C40" s="183">
        <v>92.475418247999997</v>
      </c>
      <c r="D40" s="183">
        <v>358.07827200000003</v>
      </c>
      <c r="E40" s="183">
        <v>1530.7136902480001</v>
      </c>
      <c r="F40" s="183">
        <v>20.211690743999998</v>
      </c>
      <c r="G40" s="183">
        <v>372.66662400000001</v>
      </c>
      <c r="H40" s="183">
        <v>1137.8353755040002</v>
      </c>
      <c r="I40" s="184">
        <v>3.8416216354376203</v>
      </c>
      <c r="J40" s="184">
        <v>256</v>
      </c>
      <c r="K40" s="184">
        <v>313.96789187730724</v>
      </c>
    </row>
    <row r="41" spans="1:11" ht="11.1" customHeight="1">
      <c r="A41" s="28">
        <v>2006</v>
      </c>
      <c r="B41" s="183">
        <v>1010.38</v>
      </c>
      <c r="C41" s="183">
        <v>95.915679456000007</v>
      </c>
      <c r="D41" s="183">
        <v>372.66662400000001</v>
      </c>
      <c r="E41" s="183">
        <v>1478.962303456</v>
      </c>
      <c r="F41" s="183">
        <v>23.847706536000004</v>
      </c>
      <c r="G41" s="183">
        <v>561.12732799999992</v>
      </c>
      <c r="H41" s="183">
        <v>893.98726892000002</v>
      </c>
      <c r="I41" s="184">
        <v>2.989965725842493</v>
      </c>
      <c r="J41" s="184">
        <v>305</v>
      </c>
      <c r="K41" s="184">
        <v>362.77133511745461</v>
      </c>
    </row>
    <row r="42" spans="1:11" ht="11.1" customHeight="1">
      <c r="A42" s="28">
        <v>2007</v>
      </c>
      <c r="B42" s="183">
        <v>1082.46</v>
      </c>
      <c r="C42" s="183">
        <v>82.376172527999998</v>
      </c>
      <c r="D42" s="183">
        <v>561.12732799999992</v>
      </c>
      <c r="E42" s="183">
        <v>1725.9635005280002</v>
      </c>
      <c r="F42" s="183">
        <v>37.892512253759996</v>
      </c>
      <c r="G42" s="183">
        <v>560.57721600000002</v>
      </c>
      <c r="H42" s="183">
        <v>1127.4937722742402</v>
      </c>
      <c r="I42" s="184">
        <v>3.7333746643896681</v>
      </c>
      <c r="J42" s="184">
        <v>325</v>
      </c>
      <c r="K42" s="184">
        <v>376.36649990735594</v>
      </c>
    </row>
    <row r="43" spans="1:11" ht="11.1" customHeight="1">
      <c r="A43" s="28">
        <v>2008</v>
      </c>
      <c r="B43" s="183">
        <v>1134.2</v>
      </c>
      <c r="C43" s="183">
        <v>79.776825834916323</v>
      </c>
      <c r="D43" s="183">
        <v>560.57721600000002</v>
      </c>
      <c r="E43" s="183">
        <v>1774.5540418349165</v>
      </c>
      <c r="F43" s="183">
        <v>27.761681900335681</v>
      </c>
      <c r="G43" s="183">
        <v>666.57787199999996</v>
      </c>
      <c r="H43" s="183">
        <v>1080.214487934581</v>
      </c>
      <c r="I43" s="184">
        <v>3.5440368209744859</v>
      </c>
      <c r="J43" s="184">
        <v>316</v>
      </c>
      <c r="K43" s="184">
        <v>359.18478693294833</v>
      </c>
    </row>
    <row r="44" spans="1:11" ht="11.1" customHeight="1">
      <c r="A44" s="28">
        <v>2009</v>
      </c>
      <c r="B44" s="183">
        <v>1097.28</v>
      </c>
      <c r="C44" s="183">
        <v>112.81323034715714</v>
      </c>
      <c r="D44" s="183">
        <v>666.57787199999996</v>
      </c>
      <c r="E44" s="183">
        <v>1876.6711023471571</v>
      </c>
      <c r="F44" s="183">
        <v>38.790314244311517</v>
      </c>
      <c r="G44" s="183">
        <v>282.01319999999998</v>
      </c>
      <c r="H44" s="183">
        <v>1555.8675881028457</v>
      </c>
      <c r="I44" s="184">
        <v>5.060729229039838</v>
      </c>
      <c r="J44" s="184">
        <v>328</v>
      </c>
      <c r="K44" s="184">
        <v>370.38291721715956</v>
      </c>
    </row>
    <row r="45" spans="1:11" ht="15" customHeight="1">
      <c r="A45" s="28">
        <v>2010</v>
      </c>
      <c r="B45" s="183">
        <v>1102.74</v>
      </c>
      <c r="C45" s="183">
        <v>89.673620645014552</v>
      </c>
      <c r="D45" s="183">
        <v>282.01319999999998</v>
      </c>
      <c r="E45" s="183">
        <v>1474.4268206450147</v>
      </c>
      <c r="F45" s="183">
        <v>42.075265011848636</v>
      </c>
      <c r="G45" s="183">
        <v>272.982528</v>
      </c>
      <c r="H45" s="183">
        <v>1159.3690276331661</v>
      </c>
      <c r="I45" s="184">
        <v>3.7430239565620385</v>
      </c>
      <c r="J45" s="184">
        <v>337</v>
      </c>
      <c r="K45" s="184">
        <v>376.03633158147267</v>
      </c>
    </row>
    <row r="46" spans="1:11" ht="11.1" customHeight="1">
      <c r="A46" s="28">
        <v>2011</v>
      </c>
      <c r="B46" s="183">
        <v>964.06</v>
      </c>
      <c r="C46" s="183">
        <v>93.294444440614555</v>
      </c>
      <c r="D46" s="183">
        <v>272.982528</v>
      </c>
      <c r="E46" s="183">
        <v>1330.3369724406145</v>
      </c>
      <c r="F46" s="183">
        <v>61.843767202847516</v>
      </c>
      <c r="G46" s="183">
        <v>386.15832</v>
      </c>
      <c r="H46" s="183">
        <v>882.33488523776714</v>
      </c>
      <c r="I46" s="184">
        <v>2.828232892695532</v>
      </c>
      <c r="J46" s="184">
        <v>360</v>
      </c>
      <c r="K46" s="184">
        <v>393.58887455447928</v>
      </c>
    </row>
    <row r="47" spans="1:11" ht="11.1" customHeight="1">
      <c r="A47" s="28">
        <v>2012</v>
      </c>
      <c r="B47" s="183">
        <v>960.12</v>
      </c>
      <c r="C47" s="183">
        <v>95.01388549839119</v>
      </c>
      <c r="D47" s="183">
        <v>386.15832</v>
      </c>
      <c r="E47" s="183">
        <v>1441.2922054983912</v>
      </c>
      <c r="F47" s="183">
        <v>97.338874275910058</v>
      </c>
      <c r="G47" s="183">
        <v>409.20446399999997</v>
      </c>
      <c r="H47" s="183">
        <v>934.74886722248129</v>
      </c>
      <c r="I47" s="184">
        <v>2.9753195179448837</v>
      </c>
      <c r="J47" s="184">
        <v>342</v>
      </c>
      <c r="K47" s="184">
        <v>367.04730831973899</v>
      </c>
    </row>
    <row r="48" spans="1:11" ht="11.1" customHeight="1">
      <c r="A48" s="28">
        <v>2013</v>
      </c>
      <c r="B48" s="183">
        <v>946.28</v>
      </c>
      <c r="C48" s="183">
        <v>77.834351872754397</v>
      </c>
      <c r="D48" s="183">
        <v>409.20446399999997</v>
      </c>
      <c r="E48" s="183">
        <v>1433.3188158727544</v>
      </c>
      <c r="F48" s="183">
        <v>98.796679444916634</v>
      </c>
      <c r="G48" s="183">
        <v>316.67615999999998</v>
      </c>
      <c r="H48" s="183">
        <v>1017.8459764278377</v>
      </c>
      <c r="I48" s="184">
        <v>3.2180297805744842</v>
      </c>
      <c r="J48" s="184">
        <v>313</v>
      </c>
      <c r="K48" s="184">
        <v>330.21754267507856</v>
      </c>
    </row>
    <row r="49" spans="1:11" ht="11.1" customHeight="1">
      <c r="A49" s="28">
        <v>2014</v>
      </c>
      <c r="B49" s="183">
        <v>1073.82</v>
      </c>
      <c r="C49" s="183">
        <v>73.105296838210549</v>
      </c>
      <c r="D49" s="183">
        <v>316.67615999999998</v>
      </c>
      <c r="E49" s="183">
        <v>1463.6014568382104</v>
      </c>
      <c r="F49" s="183">
        <v>99.162227645849271</v>
      </c>
      <c r="G49" s="183">
        <v>130.66872000000001</v>
      </c>
      <c r="H49" s="183">
        <v>1233.7705091923613</v>
      </c>
      <c r="I49" s="184">
        <v>3.8727550434159976</v>
      </c>
      <c r="J49" s="184">
        <v>378</v>
      </c>
      <c r="K49" s="184">
        <v>391.96980380770663</v>
      </c>
    </row>
    <row r="50" spans="1:11" ht="11.1" customHeight="1">
      <c r="A50" s="28">
        <v>2015</v>
      </c>
      <c r="B50" s="183">
        <v>1066.92</v>
      </c>
      <c r="C50" s="183">
        <v>89.427998392809101</v>
      </c>
      <c r="D50" s="183">
        <v>130.66872000000001</v>
      </c>
      <c r="E50" s="183">
        <v>1287.0167183928093</v>
      </c>
      <c r="F50" s="183">
        <v>107.79487026116686</v>
      </c>
      <c r="G50" s="183">
        <v>83.670239999999993</v>
      </c>
      <c r="H50" s="183">
        <v>1095.5516081316425</v>
      </c>
      <c r="I50" s="184">
        <v>3.4143086230332549</v>
      </c>
      <c r="J50" s="184">
        <v>324</v>
      </c>
      <c r="K50" s="184">
        <v>333.06948199471611</v>
      </c>
    </row>
    <row r="51" spans="1:11" ht="11.1" customHeight="1">
      <c r="A51" s="28">
        <v>2016</v>
      </c>
      <c r="B51" s="183">
        <v>1003.7660000000001</v>
      </c>
      <c r="C51" s="183">
        <v>88.414600752683029</v>
      </c>
      <c r="D51" s="183">
        <v>83.670239999999993</v>
      </c>
      <c r="E51" s="183">
        <v>1175.8508407526831</v>
      </c>
      <c r="F51" s="183">
        <v>101.57239558555582</v>
      </c>
      <c r="G51" s="183">
        <v>107.33265511422414</v>
      </c>
      <c r="H51" s="183">
        <v>966.94579005290313</v>
      </c>
      <c r="I51" s="184">
        <v>2.9921486724551163</v>
      </c>
      <c r="J51" s="184">
        <v>313</v>
      </c>
      <c r="K51" s="184">
        <v>318.71130661453242</v>
      </c>
    </row>
    <row r="52" spans="1:11" ht="11.1" customHeight="1">
      <c r="A52" s="28">
        <v>2017</v>
      </c>
      <c r="B52" s="183">
        <v>1385.82</v>
      </c>
      <c r="C52" s="183">
        <v>93.385597346975999</v>
      </c>
      <c r="D52" s="183">
        <v>107.33265511422414</v>
      </c>
      <c r="E52" s="183">
        <v>1586.5382524612</v>
      </c>
      <c r="F52" s="183">
        <v>109.020083293963</v>
      </c>
      <c r="G52" s="183">
        <v>287.41751361226551</v>
      </c>
      <c r="H52" s="183">
        <v>1190.1006555549716</v>
      </c>
      <c r="I52" s="184">
        <v>3.6595282552262995</v>
      </c>
      <c r="J52" s="184">
        <v>352</v>
      </c>
      <c r="K52" s="184">
        <v>352</v>
      </c>
    </row>
    <row r="53" spans="1:11" ht="11.1" customHeight="1">
      <c r="A53" s="28">
        <v>2018</v>
      </c>
      <c r="B53" s="183">
        <v>991.03</v>
      </c>
      <c r="C53" s="183">
        <v>93.146218714096193</v>
      </c>
      <c r="D53" s="183">
        <v>287.41751361226551</v>
      </c>
      <c r="E53" s="183">
        <v>1371.5937323263618</v>
      </c>
      <c r="F53" s="183">
        <v>106.834997596913</v>
      </c>
      <c r="G53" s="183">
        <v>166.08785144013837</v>
      </c>
      <c r="H53" s="183">
        <v>1098.6708832893105</v>
      </c>
      <c r="I53" s="184">
        <v>3.3606311067540382</v>
      </c>
      <c r="J53" s="184">
        <v>343</v>
      </c>
      <c r="K53" s="184">
        <v>335.32114576204907</v>
      </c>
    </row>
    <row r="54" spans="1:11" ht="11.1" customHeight="1">
      <c r="A54" s="28">
        <v>2019</v>
      </c>
      <c r="B54" s="183">
        <v>959.21600000000001</v>
      </c>
      <c r="C54" s="183">
        <v>97.666918142868795</v>
      </c>
      <c r="D54" s="183">
        <v>166.08785144013837</v>
      </c>
      <c r="E54" s="183">
        <v>1222.9707695830073</v>
      </c>
      <c r="F54" s="183">
        <v>119.470163889223</v>
      </c>
      <c r="G54" s="183">
        <v>160.29677854428019</v>
      </c>
      <c r="H54" s="183">
        <v>943.20382714950415</v>
      </c>
      <c r="I54" s="184">
        <v>2.8714543311913587</v>
      </c>
      <c r="J54" s="184">
        <v>283</v>
      </c>
      <c r="K54" s="184">
        <v>272.16248966167223</v>
      </c>
    </row>
    <row r="55" spans="1:11" ht="16.350000000000001" customHeight="1">
      <c r="A55" s="28">
        <v>2020</v>
      </c>
      <c r="B55" s="183">
        <v>874.87400000000002</v>
      </c>
      <c r="C55" s="183">
        <v>142.49709207094901</v>
      </c>
      <c r="D55" s="183" t="s">
        <v>273</v>
      </c>
      <c r="E55" s="183">
        <v>1017.3710920709491</v>
      </c>
      <c r="F55" s="183">
        <v>79.751885736525196</v>
      </c>
      <c r="G55" s="183" t="s">
        <v>273</v>
      </c>
      <c r="H55" s="183">
        <v>937.61920633442389</v>
      </c>
      <c r="I55" s="184">
        <v>2.840289303513968</v>
      </c>
      <c r="J55" s="184">
        <v>290</v>
      </c>
      <c r="K55" s="184">
        <v>275.19453406718543</v>
      </c>
    </row>
    <row r="56" spans="1:11" s="5" customFormat="1" ht="11.45" customHeight="1">
      <c r="A56" s="28">
        <v>2021</v>
      </c>
      <c r="B56" s="183">
        <v>1002.028</v>
      </c>
      <c r="C56" s="183">
        <v>132.915532910455</v>
      </c>
      <c r="D56" s="183" t="s">
        <v>273</v>
      </c>
      <c r="E56" s="183">
        <v>1134.9435329104549</v>
      </c>
      <c r="F56" s="183">
        <v>109.114006672786</v>
      </c>
      <c r="G56" s="183" t="s">
        <v>273</v>
      </c>
      <c r="H56" s="183">
        <v>1025.8295262376689</v>
      </c>
      <c r="I56" s="184">
        <v>3.0865977459809457</v>
      </c>
      <c r="J56" s="184">
        <v>308</v>
      </c>
      <c r="K56" s="184">
        <v>279.56032784802085</v>
      </c>
    </row>
    <row r="57" spans="1:11" s="5" customFormat="1" ht="11.25">
      <c r="A57" s="28">
        <v>2022</v>
      </c>
      <c r="B57" s="183">
        <v>993.48599999999999</v>
      </c>
      <c r="C57" s="183">
        <v>157.94128450267999</v>
      </c>
      <c r="D57" s="183" t="s">
        <v>273</v>
      </c>
      <c r="E57" s="183">
        <v>1151.4272845026799</v>
      </c>
      <c r="F57" s="183">
        <v>135.54227926417701</v>
      </c>
      <c r="G57" s="183" t="s">
        <v>273</v>
      </c>
      <c r="H57" s="183">
        <v>1015.8850052385028</v>
      </c>
      <c r="I57" s="184">
        <v>3.0391422597194859</v>
      </c>
      <c r="J57" s="184">
        <v>343</v>
      </c>
      <c r="K57" s="184">
        <v>290.5745412649735</v>
      </c>
    </row>
    <row r="58" spans="1:11" s="5" customFormat="1" ht="11.25">
      <c r="A58" s="28">
        <v>2023</v>
      </c>
      <c r="B58" s="183">
        <v>1073.03</v>
      </c>
      <c r="C58" s="183">
        <v>140.30659030395901</v>
      </c>
      <c r="D58" s="183" t="s">
        <v>273</v>
      </c>
      <c r="E58" s="183">
        <v>1213.3365903039589</v>
      </c>
      <c r="F58" s="183">
        <v>138.84399062225501</v>
      </c>
      <c r="G58" s="183" t="s">
        <v>273</v>
      </c>
      <c r="H58" s="183">
        <v>1074.492599681704</v>
      </c>
      <c r="I58" s="184">
        <v>3.1879165674201242</v>
      </c>
      <c r="J58" s="184">
        <v>339</v>
      </c>
      <c r="K58" s="184">
        <v>277.25071970688305</v>
      </c>
    </row>
    <row r="59" spans="1:11" s="5" customFormat="1" ht="11.25">
      <c r="A59" s="28">
        <v>2024</v>
      </c>
      <c r="B59" s="183">
        <v>863.34400000000005</v>
      </c>
      <c r="C59" s="183">
        <v>138.113155789225</v>
      </c>
      <c r="D59" s="183" t="s">
        <v>273</v>
      </c>
      <c r="E59" s="183">
        <v>1001.457155789225</v>
      </c>
      <c r="F59" s="183">
        <v>170.12978248794801</v>
      </c>
      <c r="G59" s="183" t="s">
        <v>273</v>
      </c>
      <c r="H59" s="183">
        <v>831.32737330127702</v>
      </c>
      <c r="I59" s="184">
        <v>2.4425236185146328</v>
      </c>
      <c r="J59" s="184">
        <v>288</v>
      </c>
      <c r="K59" s="184">
        <v>229.97500618856353</v>
      </c>
    </row>
    <row r="60" spans="1:11" s="5" customFormat="1" ht="11.25">
      <c r="A60" s="4" t="s">
        <v>935</v>
      </c>
      <c r="B60" s="4"/>
    </row>
    <row r="61" spans="1:11" s="5" customFormat="1" ht="11.25">
      <c r="A61" s="5" t="s">
        <v>986</v>
      </c>
      <c r="B61" s="4"/>
    </row>
    <row r="62" spans="1:11">
      <c r="A62" s="4" t="s">
        <v>987</v>
      </c>
      <c r="B62" s="4"/>
      <c r="C62" s="5"/>
      <c r="D62" s="5"/>
      <c r="E62" s="5"/>
      <c r="F62" s="5"/>
      <c r="G62" s="5"/>
      <c r="H62" s="5"/>
      <c r="I62" s="5"/>
      <c r="J62" s="5"/>
      <c r="K62" s="5"/>
    </row>
    <row r="63" spans="1:11">
      <c r="A63" s="4" t="s">
        <v>988</v>
      </c>
      <c r="B63" s="4"/>
      <c r="C63" s="5"/>
      <c r="D63" s="5"/>
      <c r="E63" s="5"/>
      <c r="F63" s="5"/>
      <c r="G63" s="5"/>
      <c r="H63" s="5"/>
      <c r="I63" s="5"/>
      <c r="J63" s="5"/>
      <c r="K63" s="5"/>
    </row>
    <row r="64" spans="1:11">
      <c r="A64" s="4" t="s">
        <v>970</v>
      </c>
      <c r="B64" s="5"/>
      <c r="C64" s="5"/>
      <c r="D64" s="5"/>
      <c r="E64" s="5"/>
      <c r="F64" s="5"/>
      <c r="G64" s="5"/>
      <c r="H64" s="5"/>
      <c r="I64" s="5"/>
      <c r="J64" s="5"/>
      <c r="K64" s="5"/>
    </row>
    <row r="65" spans="1:1">
      <c r="A65" s="6" t="s">
        <v>44</v>
      </c>
    </row>
  </sheetData>
  <conditionalFormatting sqref="A5:A59">
    <cfRule type="expression" dxfId="120" priority="2">
      <formula>MOD(ROW(),2)=1</formula>
    </cfRule>
  </conditionalFormatting>
  <conditionalFormatting sqref="B5:K59">
    <cfRule type="expression" dxfId="119" priority="1">
      <formula>MOD(ROW(),2)=1</formula>
    </cfRule>
  </conditionalFormatting>
  <pageMargins left="0.25" right="0.25" top="0.75" bottom="0.75" header="0.3" footer="0.3"/>
  <pageSetup scale="46" orientation="portrait" r:id="rId1"/>
  <tableParts count="1">
    <tablePart r:id="rId2"/>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772B-D5A2-404C-B12C-7E3B0EB87F43}">
  <sheetPr>
    <pageSetUpPr fitToPage="1"/>
  </sheetPr>
  <dimension ref="A1:R139"/>
  <sheetViews>
    <sheetView showGridLines="0" zoomScaleNormal="100" workbookViewId="0"/>
  </sheetViews>
  <sheetFormatPr defaultColWidth="9.7109375" defaultRowHeight="14.25"/>
  <cols>
    <col min="1" max="1" width="10.42578125" style="26" customWidth="1"/>
    <col min="2" max="9" width="16" style="26" customWidth="1"/>
    <col min="10" max="11" width="14.7109375" style="26" customWidth="1"/>
    <col min="12" max="12" width="8.85546875" style="26" customWidth="1"/>
    <col min="13" max="13" width="10.7109375" style="26" customWidth="1"/>
    <col min="14" max="14" width="8.42578125" style="26" customWidth="1"/>
    <col min="15" max="15" width="9.7109375" style="26"/>
    <col min="16" max="16" width="11.5703125" style="26" customWidth="1"/>
    <col min="17" max="16384" width="9.7109375" style="26"/>
  </cols>
  <sheetData>
    <row r="1" spans="1:15">
      <c r="A1" s="36" t="s">
        <v>989</v>
      </c>
      <c r="O1" s="16" t="str">
        <f>HYPERLINK("#'"&amp;"Index'!A1","INDEX")</f>
        <v>INDEX</v>
      </c>
    </row>
    <row r="2" spans="1:15">
      <c r="A2" s="163"/>
      <c r="B2" s="164" t="s">
        <v>953</v>
      </c>
      <c r="C2" s="164"/>
      <c r="D2" s="164"/>
      <c r="E2" s="164"/>
      <c r="F2" s="164" t="s">
        <v>990</v>
      </c>
      <c r="G2" s="164"/>
      <c r="H2" s="164"/>
      <c r="I2" s="164"/>
      <c r="J2" s="164" t="s">
        <v>655</v>
      </c>
      <c r="K2" s="164"/>
    </row>
    <row r="3" spans="1:15">
      <c r="A3" s="165"/>
      <c r="B3" s="231" t="s">
        <v>966</v>
      </c>
      <c r="C3" s="188"/>
      <c r="D3" s="188"/>
      <c r="E3" s="188"/>
      <c r="F3" s="188"/>
      <c r="G3" s="188"/>
      <c r="H3" s="188"/>
      <c r="I3" s="189" t="s">
        <v>628</v>
      </c>
      <c r="J3" s="188" t="s">
        <v>933</v>
      </c>
      <c r="K3" s="188"/>
    </row>
    <row r="4" spans="1:15" ht="41.25" customHeight="1">
      <c r="A4" s="27" t="s">
        <v>277</v>
      </c>
      <c r="B4" s="27" t="s">
        <v>659</v>
      </c>
      <c r="C4" s="27" t="s">
        <v>660</v>
      </c>
      <c r="D4" s="37" t="s">
        <v>897</v>
      </c>
      <c r="E4" s="27" t="s">
        <v>634</v>
      </c>
      <c r="F4" s="27" t="s">
        <v>661</v>
      </c>
      <c r="G4" s="37" t="s">
        <v>689</v>
      </c>
      <c r="H4" s="27" t="s">
        <v>725</v>
      </c>
      <c r="I4" s="27" t="s">
        <v>34</v>
      </c>
      <c r="J4" s="37" t="s">
        <v>663</v>
      </c>
      <c r="K4" s="37" t="s">
        <v>690</v>
      </c>
    </row>
    <row r="5" spans="1:15" ht="15" customHeight="1">
      <c r="A5" s="28">
        <v>1970</v>
      </c>
      <c r="B5" s="183">
        <v>157.5</v>
      </c>
      <c r="C5" s="183" t="s">
        <v>273</v>
      </c>
      <c r="D5" s="183">
        <v>144.565</v>
      </c>
      <c r="E5" s="183">
        <v>302.065</v>
      </c>
      <c r="F5" s="183" t="s">
        <v>273</v>
      </c>
      <c r="G5" s="183">
        <v>109.544</v>
      </c>
      <c r="H5" s="183">
        <v>192.52100000000004</v>
      </c>
      <c r="I5" s="184">
        <v>0.9388886721417008</v>
      </c>
      <c r="J5" s="184">
        <v>157</v>
      </c>
      <c r="K5" s="184">
        <v>777.76676904785495</v>
      </c>
      <c r="N5" s="39"/>
    </row>
    <row r="6" spans="1:15" ht="10.5" customHeight="1">
      <c r="A6" s="28">
        <v>1971</v>
      </c>
      <c r="B6" s="183">
        <v>161.30000000000001</v>
      </c>
      <c r="C6" s="183" t="s">
        <v>273</v>
      </c>
      <c r="D6" s="183">
        <v>109.544</v>
      </c>
      <c r="E6" s="183">
        <v>270.84399999999999</v>
      </c>
      <c r="F6" s="183" t="s">
        <v>273</v>
      </c>
      <c r="G6" s="183">
        <v>88.24</v>
      </c>
      <c r="H6" s="183">
        <v>182.60399999999998</v>
      </c>
      <c r="I6" s="184">
        <v>0.87933699635463558</v>
      </c>
      <c r="J6" s="184">
        <v>153</v>
      </c>
      <c r="K6" s="184">
        <v>721.32384140304566</v>
      </c>
      <c r="N6" s="39"/>
    </row>
    <row r="7" spans="1:15" ht="10.5" customHeight="1">
      <c r="A7" s="28">
        <v>1972</v>
      </c>
      <c r="B7" s="183">
        <v>181.29999999999998</v>
      </c>
      <c r="C7" s="183" t="s">
        <v>273</v>
      </c>
      <c r="D7" s="183">
        <v>88.24</v>
      </c>
      <c r="E7" s="183">
        <v>269.54000000000002</v>
      </c>
      <c r="F7" s="183" t="s">
        <v>273</v>
      </c>
      <c r="G7" s="183">
        <v>88.070999999999998</v>
      </c>
      <c r="H7" s="183">
        <v>181.46899999999999</v>
      </c>
      <c r="I7" s="184">
        <v>0.86456626138659154</v>
      </c>
      <c r="J7" s="184">
        <v>153</v>
      </c>
      <c r="K7" s="184">
        <v>691.43167028199559</v>
      </c>
      <c r="N7" s="39"/>
    </row>
    <row r="8" spans="1:15" ht="10.5" customHeight="1">
      <c r="A8" s="28">
        <v>1973</v>
      </c>
      <c r="B8" s="183">
        <v>196.20000000000002</v>
      </c>
      <c r="C8" s="183" t="s">
        <v>273</v>
      </c>
      <c r="D8" s="183">
        <v>88.070999999999998</v>
      </c>
      <c r="E8" s="183">
        <v>284.27100000000002</v>
      </c>
      <c r="F8" s="183" t="s">
        <v>273</v>
      </c>
      <c r="G8" s="183">
        <v>89.405000000000001</v>
      </c>
      <c r="H8" s="183">
        <v>194.86600000000001</v>
      </c>
      <c r="I8" s="184">
        <v>0.9195739680712004</v>
      </c>
      <c r="J8" s="184">
        <v>170</v>
      </c>
      <c r="K8" s="184">
        <v>728.36332476435302</v>
      </c>
      <c r="N8" s="39"/>
    </row>
    <row r="9" spans="1:15" ht="10.5" customHeight="1">
      <c r="A9" s="28">
        <v>1974</v>
      </c>
      <c r="B9" s="183">
        <v>178.8</v>
      </c>
      <c r="C9" s="183" t="s">
        <v>273</v>
      </c>
      <c r="D9" s="183">
        <v>89.405000000000001</v>
      </c>
      <c r="E9" s="183">
        <v>268.20500000000004</v>
      </c>
      <c r="F9" s="183" t="s">
        <v>273</v>
      </c>
      <c r="G9" s="183">
        <v>97.388000000000005</v>
      </c>
      <c r="H9" s="183">
        <v>170.81700000000001</v>
      </c>
      <c r="I9" s="184">
        <v>0.7987552255276964</v>
      </c>
      <c r="J9" s="184">
        <v>262</v>
      </c>
      <c r="K9" s="184">
        <v>1030.1171659982699</v>
      </c>
      <c r="N9" s="39"/>
    </row>
    <row r="10" spans="1:15" ht="10.5" customHeight="1">
      <c r="A10" s="28">
        <v>1975</v>
      </c>
      <c r="B10" s="183">
        <v>192.2</v>
      </c>
      <c r="C10" s="183" t="s">
        <v>273</v>
      </c>
      <c r="D10" s="183">
        <v>97.388000000000005</v>
      </c>
      <c r="E10" s="183">
        <v>289.58800000000002</v>
      </c>
      <c r="F10" s="183" t="s">
        <v>273</v>
      </c>
      <c r="G10" s="183">
        <v>113.764</v>
      </c>
      <c r="H10" s="183">
        <v>175.82400000000001</v>
      </c>
      <c r="I10" s="184">
        <v>0.81410176272034007</v>
      </c>
      <c r="J10" s="184">
        <v>295</v>
      </c>
      <c r="K10" s="184">
        <v>1061.3037847172254</v>
      </c>
      <c r="N10" s="39"/>
    </row>
    <row r="11" spans="1:15" ht="10.5" customHeight="1">
      <c r="A11" s="28">
        <v>1976</v>
      </c>
      <c r="B11" s="183">
        <v>111.6</v>
      </c>
      <c r="C11" s="183" t="s">
        <v>273</v>
      </c>
      <c r="D11" s="183">
        <v>113.764</v>
      </c>
      <c r="E11" s="183">
        <v>225.364</v>
      </c>
      <c r="F11" s="183" t="s">
        <v>273</v>
      </c>
      <c r="G11" s="183">
        <v>77.290000000000006</v>
      </c>
      <c r="H11" s="183">
        <v>148.07399999999998</v>
      </c>
      <c r="I11" s="184">
        <v>0.67912949755773155</v>
      </c>
      <c r="J11" s="184">
        <v>251</v>
      </c>
      <c r="K11" s="184">
        <v>855.86660756299648</v>
      </c>
      <c r="N11" s="39"/>
    </row>
    <row r="12" spans="1:15" ht="10.5" customHeight="1">
      <c r="A12" s="28">
        <v>1977</v>
      </c>
      <c r="B12" s="183">
        <v>148.4</v>
      </c>
      <c r="C12" s="183" t="s">
        <v>273</v>
      </c>
      <c r="D12" s="183">
        <v>77.290000000000006</v>
      </c>
      <c r="E12" s="183">
        <v>225.69</v>
      </c>
      <c r="F12" s="183" t="s">
        <v>273</v>
      </c>
      <c r="G12" s="183">
        <v>95.12</v>
      </c>
      <c r="H12" s="183">
        <v>130.57</v>
      </c>
      <c r="I12" s="184">
        <v>0.59285594286207255</v>
      </c>
      <c r="J12" s="184">
        <v>283</v>
      </c>
      <c r="K12" s="184">
        <v>908.5363896112234</v>
      </c>
      <c r="N12" s="39"/>
    </row>
    <row r="13" spans="1:15" ht="10.5" customHeight="1">
      <c r="A13" s="28">
        <v>1978</v>
      </c>
      <c r="B13" s="183">
        <v>165.3</v>
      </c>
      <c r="C13" s="183" t="s">
        <v>273</v>
      </c>
      <c r="D13" s="183">
        <v>95.12</v>
      </c>
      <c r="E13" s="183">
        <v>260.42</v>
      </c>
      <c r="F13" s="183" t="s">
        <v>273</v>
      </c>
      <c r="G13" s="183">
        <v>104.01300000000001</v>
      </c>
      <c r="H13" s="183">
        <v>156.40699999999998</v>
      </c>
      <c r="I13" s="184">
        <v>0.70268436776961596</v>
      </c>
      <c r="J13" s="184">
        <v>302</v>
      </c>
      <c r="K13" s="184">
        <v>905.84600617894966</v>
      </c>
      <c r="N13" s="39"/>
    </row>
    <row r="14" spans="1:15" ht="10.5" customHeight="1">
      <c r="A14" s="28">
        <v>1979</v>
      </c>
      <c r="B14" s="183">
        <v>178.33999999999997</v>
      </c>
      <c r="C14" s="183" t="s">
        <v>273</v>
      </c>
      <c r="D14" s="183">
        <v>104.01300000000001</v>
      </c>
      <c r="E14" s="183">
        <v>282.35300000000001</v>
      </c>
      <c r="F14" s="183" t="s">
        <v>273</v>
      </c>
      <c r="G14" s="183">
        <v>116.004</v>
      </c>
      <c r="H14" s="183">
        <v>166.34899999999999</v>
      </c>
      <c r="I14" s="184">
        <v>0.73914820821576943</v>
      </c>
      <c r="J14" s="184">
        <v>311</v>
      </c>
      <c r="K14" s="184">
        <v>861.4003988477732</v>
      </c>
      <c r="N14" s="39"/>
    </row>
    <row r="15" spans="1:15" ht="15" customHeight="1">
      <c r="A15" s="28">
        <v>1980</v>
      </c>
      <c r="B15" s="183">
        <v>122.53999999999999</v>
      </c>
      <c r="C15" s="183" t="s">
        <v>273</v>
      </c>
      <c r="D15" s="183">
        <v>116.004</v>
      </c>
      <c r="E15" s="183">
        <v>238.54400000000001</v>
      </c>
      <c r="F15" s="183" t="s">
        <v>273</v>
      </c>
      <c r="G15" s="183">
        <v>90.475999999999999</v>
      </c>
      <c r="H15" s="183">
        <v>148.06800000000001</v>
      </c>
      <c r="I15" s="184">
        <v>0.65020243626112084</v>
      </c>
      <c r="J15" s="184">
        <v>350</v>
      </c>
      <c r="K15" s="184">
        <v>888.88888888888891</v>
      </c>
      <c r="N15" s="39"/>
    </row>
    <row r="16" spans="1:15" ht="10.5" customHeight="1">
      <c r="A16" s="28">
        <v>1981</v>
      </c>
      <c r="B16" s="183">
        <v>130.02000000000001</v>
      </c>
      <c r="C16" s="183" t="s">
        <v>273</v>
      </c>
      <c r="D16" s="183">
        <v>90.475999999999999</v>
      </c>
      <c r="E16" s="183">
        <v>220.49600000000001</v>
      </c>
      <c r="F16" s="183" t="s">
        <v>273</v>
      </c>
      <c r="G16" s="183">
        <v>61.768000000000001</v>
      </c>
      <c r="H16" s="183">
        <v>158.72800000000001</v>
      </c>
      <c r="I16" s="184">
        <v>0.69022377220980502</v>
      </c>
      <c r="J16" s="184">
        <v>425</v>
      </c>
      <c r="K16" s="184">
        <v>986.26195117423185</v>
      </c>
      <c r="N16" s="39"/>
    </row>
    <row r="17" spans="1:18" ht="10.5" customHeight="1">
      <c r="A17" s="28">
        <v>1982</v>
      </c>
      <c r="B17" s="183">
        <v>145.47560190897451</v>
      </c>
      <c r="C17" s="183" t="s">
        <v>273</v>
      </c>
      <c r="D17" s="183">
        <v>61.768000000000001</v>
      </c>
      <c r="E17" s="183">
        <v>207.24360190897451</v>
      </c>
      <c r="F17" s="183" t="s">
        <v>273</v>
      </c>
      <c r="G17" s="183">
        <v>74.778000000000006</v>
      </c>
      <c r="H17" s="183">
        <v>132.46560190897452</v>
      </c>
      <c r="I17" s="184">
        <v>0.57051011210301361</v>
      </c>
      <c r="J17" s="184">
        <v>431.7282321899736</v>
      </c>
      <c r="K17" s="184">
        <v>943.54452353783904</v>
      </c>
      <c r="N17" s="39"/>
    </row>
    <row r="18" spans="1:18" ht="10.5" customHeight="1">
      <c r="A18" s="28">
        <v>1983</v>
      </c>
      <c r="B18" s="183">
        <v>121.69619369107204</v>
      </c>
      <c r="C18" s="183" t="s">
        <v>273</v>
      </c>
      <c r="D18" s="183">
        <v>74.778000000000006</v>
      </c>
      <c r="E18" s="183">
        <v>196.47419369107206</v>
      </c>
      <c r="F18" s="183" t="s">
        <v>273</v>
      </c>
      <c r="G18" s="183">
        <v>87.457999999999998</v>
      </c>
      <c r="H18" s="183">
        <v>109.01619369107206</v>
      </c>
      <c r="I18" s="184">
        <v>0.46527075030226184</v>
      </c>
      <c r="J18" s="184">
        <v>787.20316622691291</v>
      </c>
      <c r="K18" s="184">
        <v>1655.7012645428813</v>
      </c>
      <c r="N18" s="39"/>
    </row>
    <row r="19" spans="1:18" ht="10.5" customHeight="1">
      <c r="A19" s="28">
        <v>1984</v>
      </c>
      <c r="B19" s="183">
        <v>157.31601769293448</v>
      </c>
      <c r="C19" s="183" t="s">
        <v>273</v>
      </c>
      <c r="D19" s="183">
        <v>87.457999999999998</v>
      </c>
      <c r="E19" s="183">
        <v>244.77401769293448</v>
      </c>
      <c r="F19" s="183" t="s">
        <v>273</v>
      </c>
      <c r="G19" s="183">
        <v>83.501000000000005</v>
      </c>
      <c r="H19" s="183">
        <v>161.27301769293447</v>
      </c>
      <c r="I19" s="184">
        <v>0.6823540613541661</v>
      </c>
      <c r="J19" s="184">
        <v>453.03430079155675</v>
      </c>
      <c r="K19" s="184">
        <v>919.64252525589052</v>
      </c>
      <c r="N19" s="39"/>
    </row>
    <row r="20" spans="1:18" ht="10.5" customHeight="1">
      <c r="A20" s="28">
        <v>1985</v>
      </c>
      <c r="B20" s="183">
        <v>156.8243003142824</v>
      </c>
      <c r="C20" s="183" t="s">
        <v>273</v>
      </c>
      <c r="D20" s="183">
        <v>83.501000000000005</v>
      </c>
      <c r="E20" s="183">
        <v>240.3253003142824</v>
      </c>
      <c r="F20" s="183" t="s">
        <v>273</v>
      </c>
      <c r="G20" s="183">
        <v>103.804</v>
      </c>
      <c r="H20" s="183">
        <v>136.5213003142824</v>
      </c>
      <c r="I20" s="184">
        <v>0.57249796748501836</v>
      </c>
      <c r="J20" s="184">
        <v>449.67018469656995</v>
      </c>
      <c r="K20" s="184">
        <v>884.8117602891914</v>
      </c>
      <c r="N20" s="39"/>
    </row>
    <row r="21" spans="1:18" ht="10.5" customHeight="1">
      <c r="A21" s="28">
        <v>1986</v>
      </c>
      <c r="B21" s="183">
        <v>110.57839553020604</v>
      </c>
      <c r="C21" s="183" t="s">
        <v>273</v>
      </c>
      <c r="D21" s="183">
        <v>103.804</v>
      </c>
      <c r="E21" s="183">
        <v>214.38239553020605</v>
      </c>
      <c r="F21" s="183" t="s">
        <v>273</v>
      </c>
      <c r="G21" s="183">
        <v>71.084999999999994</v>
      </c>
      <c r="H21" s="183">
        <v>143.29739553020605</v>
      </c>
      <c r="I21" s="184">
        <v>0.5954573034402767</v>
      </c>
      <c r="J21" s="184">
        <v>407.05804749340371</v>
      </c>
      <c r="K21" s="184">
        <v>785.06855832864744</v>
      </c>
      <c r="N21" s="39"/>
    </row>
    <row r="22" spans="1:18" ht="10.5" customHeight="1">
      <c r="A22" s="28">
        <v>1987</v>
      </c>
      <c r="B22" s="183">
        <v>115.62435758351764</v>
      </c>
      <c r="C22" s="183" t="s">
        <v>273</v>
      </c>
      <c r="D22" s="183">
        <v>71.084999999999994</v>
      </c>
      <c r="E22" s="183">
        <v>186.70935758351763</v>
      </c>
      <c r="F22" s="183" t="s">
        <v>273</v>
      </c>
      <c r="G22" s="183">
        <v>55.869</v>
      </c>
      <c r="H22" s="183">
        <v>130.84035758351763</v>
      </c>
      <c r="I22" s="184">
        <v>0.53887233152467684</v>
      </c>
      <c r="J22" s="184">
        <v>404.81530343007921</v>
      </c>
      <c r="K22" s="184">
        <v>761.99093368610329</v>
      </c>
      <c r="N22" s="39"/>
    </row>
    <row r="23" spans="1:18" ht="10.5" customHeight="1">
      <c r="A23" s="28">
        <v>1988</v>
      </c>
      <c r="B23" s="183">
        <v>91.840764521010371</v>
      </c>
      <c r="C23" s="183" t="s">
        <v>273</v>
      </c>
      <c r="D23" s="183">
        <v>55.869</v>
      </c>
      <c r="E23" s="183">
        <v>147.70976452101036</v>
      </c>
      <c r="F23" s="183" t="s">
        <v>273</v>
      </c>
      <c r="G23" s="183">
        <v>41.826999999999998</v>
      </c>
      <c r="H23" s="183">
        <v>105.88276452101037</v>
      </c>
      <c r="I23" s="184">
        <v>0.43213750870745926</v>
      </c>
      <c r="J23" s="184">
        <v>514.70976253298159</v>
      </c>
      <c r="K23" s="184">
        <v>935.7848890660174</v>
      </c>
      <c r="N23" s="39"/>
    </row>
    <row r="24" spans="1:18" ht="10.5" customHeight="1">
      <c r="A24" s="28">
        <v>1989</v>
      </c>
      <c r="B24" s="183">
        <v>115.3419341170993</v>
      </c>
      <c r="C24" s="183">
        <v>0.67020447999999988</v>
      </c>
      <c r="D24" s="183">
        <v>41.826999999999998</v>
      </c>
      <c r="E24" s="183">
        <v>157.83913859709929</v>
      </c>
      <c r="F24" s="183" t="s">
        <v>273</v>
      </c>
      <c r="G24" s="183">
        <v>60.631</v>
      </c>
      <c r="H24" s="183">
        <v>97.208138597099293</v>
      </c>
      <c r="I24" s="184">
        <v>0.3930110478491291</v>
      </c>
      <c r="J24" s="184">
        <v>624.60422163588396</v>
      </c>
      <c r="K24" s="184">
        <v>1092.7486863589004</v>
      </c>
      <c r="N24" s="39"/>
    </row>
    <row r="25" spans="1:18" ht="15" customHeight="1">
      <c r="A25" s="28">
        <v>1990</v>
      </c>
      <c r="B25" s="183">
        <v>115.44113141659878</v>
      </c>
      <c r="C25" s="183">
        <v>9.9207899999999988E-2</v>
      </c>
      <c r="D25" s="183">
        <v>60.631</v>
      </c>
      <c r="E25" s="183">
        <v>176.17133931659876</v>
      </c>
      <c r="F25" s="183" t="s">
        <v>273</v>
      </c>
      <c r="G25" s="183">
        <v>91.248000000000005</v>
      </c>
      <c r="H25" s="183">
        <v>84.923339316598771</v>
      </c>
      <c r="I25" s="184">
        <v>0.33951409382485553</v>
      </c>
      <c r="J25" s="184">
        <v>560.68601583113457</v>
      </c>
      <c r="K25" s="184">
        <v>945.39601704880454</v>
      </c>
      <c r="N25" s="39"/>
    </row>
    <row r="26" spans="1:18" ht="10.5" customHeight="1">
      <c r="A26" s="28">
        <v>1991</v>
      </c>
      <c r="B26" s="183">
        <v>112.73407426376443</v>
      </c>
      <c r="C26" s="183">
        <v>3.075135E-2</v>
      </c>
      <c r="D26" s="183">
        <v>91.248000000000005</v>
      </c>
      <c r="E26" s="183">
        <v>204.01282561376442</v>
      </c>
      <c r="F26" s="183" t="s">
        <v>273</v>
      </c>
      <c r="G26" s="183">
        <v>100.392</v>
      </c>
      <c r="H26" s="183">
        <v>103.62082561376442</v>
      </c>
      <c r="I26" s="184">
        <v>0.40877194089684699</v>
      </c>
      <c r="J26" s="184">
        <v>501.25329815303434</v>
      </c>
      <c r="K26" s="184">
        <v>817.6652009739073</v>
      </c>
      <c r="N26" s="39"/>
    </row>
    <row r="27" spans="1:18" ht="10.5" customHeight="1">
      <c r="A27" s="28">
        <v>1992</v>
      </c>
      <c r="B27" s="183">
        <v>79.98</v>
      </c>
      <c r="C27" s="183">
        <v>0.20872110000000002</v>
      </c>
      <c r="D27" s="183">
        <v>100.392</v>
      </c>
      <c r="E27" s="183">
        <v>180.58072110000001</v>
      </c>
      <c r="F27" s="183" t="s">
        <v>273</v>
      </c>
      <c r="G27" s="183">
        <v>65.046999999999997</v>
      </c>
      <c r="H27" s="183">
        <v>115.53372110000001</v>
      </c>
      <c r="I27" s="184">
        <v>0.44973304592555685</v>
      </c>
      <c r="J27" s="184">
        <v>413</v>
      </c>
      <c r="K27" s="184">
        <v>658.68167971802677</v>
      </c>
      <c r="N27" s="39"/>
    </row>
    <row r="28" spans="1:18" ht="10.5" customHeight="1">
      <c r="A28" s="28">
        <v>1993</v>
      </c>
      <c r="B28" s="183">
        <v>94.3</v>
      </c>
      <c r="C28" s="183">
        <v>0.34449135000000003</v>
      </c>
      <c r="D28" s="183">
        <v>65.046999999999997</v>
      </c>
      <c r="E28" s="183">
        <v>159.69149134999998</v>
      </c>
      <c r="F28" s="183" t="s">
        <v>273</v>
      </c>
      <c r="G28" s="183">
        <v>52.073699999999995</v>
      </c>
      <c r="H28" s="183">
        <v>107.61779134999999</v>
      </c>
      <c r="I28" s="184">
        <v>0.41350902518683591</v>
      </c>
      <c r="J28" s="184">
        <v>372</v>
      </c>
      <c r="K28" s="184">
        <v>579.53855021888489</v>
      </c>
      <c r="N28" s="39"/>
      <c r="O28"/>
      <c r="P28"/>
      <c r="Q28"/>
      <c r="R28"/>
    </row>
    <row r="29" spans="1:18" ht="10.5" customHeight="1">
      <c r="A29" s="28">
        <v>1994</v>
      </c>
      <c r="B29" s="183">
        <v>128.85999999999999</v>
      </c>
      <c r="C29" s="183">
        <v>0.41765114999999997</v>
      </c>
      <c r="D29" s="183">
        <v>52.073699999999995</v>
      </c>
      <c r="E29" s="183">
        <v>181.35135115</v>
      </c>
      <c r="F29" s="183" t="s">
        <v>273</v>
      </c>
      <c r="G29" s="183">
        <v>62.412000000000006</v>
      </c>
      <c r="H29" s="183">
        <v>118.93935114999999</v>
      </c>
      <c r="I29" s="184">
        <v>0.45149239720463408</v>
      </c>
      <c r="J29" s="184">
        <v>411</v>
      </c>
      <c r="K29" s="184">
        <v>626.93533871287582</v>
      </c>
      <c r="N29" s="39"/>
      <c r="O29"/>
      <c r="P29"/>
      <c r="Q29"/>
      <c r="R29"/>
    </row>
    <row r="30" spans="1:18" ht="10.5" customHeight="1">
      <c r="A30" s="28">
        <v>1995</v>
      </c>
      <c r="B30" s="183">
        <v>143.04</v>
      </c>
      <c r="C30" s="183">
        <v>0.63492870000000001</v>
      </c>
      <c r="D30" s="183">
        <v>62.412000000000006</v>
      </c>
      <c r="E30" s="183">
        <v>206.08692869999999</v>
      </c>
      <c r="F30" s="183" t="s">
        <v>273</v>
      </c>
      <c r="G30" s="183">
        <v>63.218400000000003</v>
      </c>
      <c r="H30" s="183">
        <v>142.86852869999998</v>
      </c>
      <c r="I30" s="184">
        <v>0.53597740333212029</v>
      </c>
      <c r="J30" s="184">
        <v>424</v>
      </c>
      <c r="K30" s="184">
        <v>633.46929018570802</v>
      </c>
      <c r="N30" s="39"/>
      <c r="O30"/>
      <c r="P30"/>
      <c r="Q30"/>
      <c r="R30"/>
    </row>
    <row r="31" spans="1:18" ht="10.5" customHeight="1">
      <c r="A31" s="28">
        <v>1996</v>
      </c>
      <c r="B31" s="183">
        <v>150.1</v>
      </c>
      <c r="C31" s="183">
        <v>0.69213480000000005</v>
      </c>
      <c r="D31" s="183">
        <v>63.218400000000003</v>
      </c>
      <c r="E31" s="183">
        <v>214.01053479999999</v>
      </c>
      <c r="F31" s="183" t="s">
        <v>273</v>
      </c>
      <c r="G31" s="183">
        <v>62.207250000000009</v>
      </c>
      <c r="H31" s="183">
        <v>151.80328479999997</v>
      </c>
      <c r="I31" s="184">
        <v>0.5629286668372474</v>
      </c>
      <c r="J31" s="184">
        <v>424</v>
      </c>
      <c r="K31" s="184">
        <v>622.10223604671637</v>
      </c>
      <c r="N31" s="39"/>
      <c r="O31"/>
      <c r="P31"/>
      <c r="Q31"/>
      <c r="R31"/>
    </row>
    <row r="32" spans="1:18" ht="10.5" customHeight="1">
      <c r="A32" s="28">
        <v>1997</v>
      </c>
      <c r="B32" s="183">
        <v>160.13999999999999</v>
      </c>
      <c r="C32" s="183">
        <v>0.40307609999999994</v>
      </c>
      <c r="D32" s="183">
        <v>62.207250000000009</v>
      </c>
      <c r="E32" s="183">
        <v>222.7503261</v>
      </c>
      <c r="F32" s="183" t="s">
        <v>273</v>
      </c>
      <c r="G32" s="183">
        <v>75.83205000000001</v>
      </c>
      <c r="H32" s="183">
        <v>146.91827610000001</v>
      </c>
      <c r="I32" s="184">
        <v>0.53833571297707694</v>
      </c>
      <c r="J32" s="184">
        <v>458</v>
      </c>
      <c r="K32" s="184">
        <v>660.53246416106606</v>
      </c>
      <c r="N32" s="39"/>
      <c r="O32"/>
      <c r="P32"/>
      <c r="Q32"/>
      <c r="R32"/>
    </row>
    <row r="33" spans="1:18" ht="10.5" customHeight="1">
      <c r="A33" s="28">
        <v>1998</v>
      </c>
      <c r="B33" s="183">
        <v>149</v>
      </c>
      <c r="C33" s="183">
        <v>0.3884013</v>
      </c>
      <c r="D33" s="183">
        <v>75.83205000000001</v>
      </c>
      <c r="E33" s="183">
        <v>225.22045130000001</v>
      </c>
      <c r="F33" s="183" t="s">
        <v>273</v>
      </c>
      <c r="G33" s="183">
        <v>79.242449999999991</v>
      </c>
      <c r="H33" s="183">
        <v>145.97800130000002</v>
      </c>
      <c r="I33" s="184">
        <v>0.5286855161798526</v>
      </c>
      <c r="J33" s="184">
        <v>453</v>
      </c>
      <c r="K33" s="184">
        <v>646.20124960771443</v>
      </c>
      <c r="N33" s="39"/>
      <c r="O33"/>
      <c r="P33"/>
      <c r="Q33"/>
      <c r="R33"/>
    </row>
    <row r="34" spans="1:18" ht="10.5" customHeight="1">
      <c r="A34" s="28">
        <v>1999</v>
      </c>
      <c r="B34" s="183">
        <v>135.16</v>
      </c>
      <c r="C34" s="183">
        <v>0.53544855000000002</v>
      </c>
      <c r="D34" s="183">
        <v>79.242449999999991</v>
      </c>
      <c r="E34" s="183">
        <v>214.93789855</v>
      </c>
      <c r="F34" s="183" t="s">
        <v>273</v>
      </c>
      <c r="G34" s="183">
        <v>75.592649999999992</v>
      </c>
      <c r="H34" s="183">
        <v>139.34524855000001</v>
      </c>
      <c r="I34" s="184">
        <v>0.49891780572512934</v>
      </c>
      <c r="J34" s="184">
        <v>468</v>
      </c>
      <c r="K34" s="184">
        <v>658.37600585223117</v>
      </c>
      <c r="N34" s="39"/>
      <c r="O34"/>
      <c r="P34"/>
      <c r="Q34"/>
      <c r="R34"/>
    </row>
    <row r="35" spans="1:18" ht="15" customHeight="1">
      <c r="A35" s="28">
        <v>2000</v>
      </c>
      <c r="B35" s="183">
        <v>117.78</v>
      </c>
      <c r="C35" s="183">
        <v>1.0605472500000002</v>
      </c>
      <c r="D35" s="183">
        <v>75.592649999999992</v>
      </c>
      <c r="E35" s="183">
        <v>194.43319724999998</v>
      </c>
      <c r="F35" s="183" t="s">
        <v>273</v>
      </c>
      <c r="G35" s="183">
        <v>49.276499999999999</v>
      </c>
      <c r="H35" s="183">
        <v>145.15669724999998</v>
      </c>
      <c r="I35" s="184">
        <v>0.5140390376983015</v>
      </c>
      <c r="J35" s="184">
        <v>432</v>
      </c>
      <c r="K35" s="184">
        <v>594.14928000660166</v>
      </c>
      <c r="N35" s="39"/>
      <c r="O35"/>
      <c r="P35"/>
      <c r="Q35"/>
      <c r="R35"/>
    </row>
    <row r="36" spans="1:18" ht="10.5" customHeight="1">
      <c r="A36" s="28">
        <v>2001</v>
      </c>
      <c r="B36" s="183">
        <v>134.32</v>
      </c>
      <c r="C36" s="183">
        <v>0.38455515000000001</v>
      </c>
      <c r="D36" s="183">
        <v>49.276499999999999</v>
      </c>
      <c r="E36" s="183">
        <v>183.98105514999997</v>
      </c>
      <c r="F36" s="183" t="s">
        <v>273</v>
      </c>
      <c r="G36" s="183">
        <v>67.895099999999999</v>
      </c>
      <c r="H36" s="183">
        <v>116.08595514999999</v>
      </c>
      <c r="I36" s="184">
        <v>0.40687797237142365</v>
      </c>
      <c r="J36" s="184">
        <v>459</v>
      </c>
      <c r="K36" s="184">
        <v>617.05989110707799</v>
      </c>
      <c r="N36" s="39"/>
      <c r="O36"/>
      <c r="P36"/>
      <c r="Q36"/>
      <c r="R36"/>
    </row>
    <row r="37" spans="1:18" ht="10.5" customHeight="1">
      <c r="A37" s="28">
        <v>2002</v>
      </c>
      <c r="B37" s="183">
        <v>131.08000000000001</v>
      </c>
      <c r="C37" s="183">
        <v>0.78034424999999996</v>
      </c>
      <c r="D37" s="183">
        <v>67.895099999999999</v>
      </c>
      <c r="E37" s="183">
        <v>199.75544425000001</v>
      </c>
      <c r="F37" s="183" t="s">
        <v>273</v>
      </c>
      <c r="G37" s="183">
        <v>61.5426</v>
      </c>
      <c r="H37" s="183">
        <v>138.21284425000002</v>
      </c>
      <c r="I37" s="184">
        <v>0.47973111039746652</v>
      </c>
      <c r="J37" s="184">
        <v>430</v>
      </c>
      <c r="K37" s="184">
        <v>569.53642384105956</v>
      </c>
      <c r="N37" s="39"/>
      <c r="O37"/>
      <c r="P37"/>
      <c r="Q37"/>
      <c r="R37"/>
    </row>
    <row r="38" spans="1:18" ht="10.5" customHeight="1">
      <c r="A38" s="28">
        <v>2003</v>
      </c>
      <c r="B38" s="183">
        <v>120.36</v>
      </c>
      <c r="C38" s="183">
        <v>0.46369365000000001</v>
      </c>
      <c r="D38" s="183">
        <v>61.5426</v>
      </c>
      <c r="E38" s="183">
        <v>182.36629364999999</v>
      </c>
      <c r="F38" s="183" t="s">
        <v>273</v>
      </c>
      <c r="G38" s="183">
        <v>54.985350000000004</v>
      </c>
      <c r="H38" s="183">
        <v>127.38094364999998</v>
      </c>
      <c r="I38" s="184">
        <v>0.43800668441113566</v>
      </c>
      <c r="J38" s="184">
        <v>442</v>
      </c>
      <c r="K38" s="184">
        <v>573.93652937204592</v>
      </c>
      <c r="N38" s="39"/>
      <c r="O38"/>
      <c r="P38"/>
      <c r="Q38"/>
      <c r="R38"/>
    </row>
    <row r="39" spans="1:18" ht="10.5" customHeight="1">
      <c r="A39" s="28">
        <v>2004</v>
      </c>
      <c r="B39" s="183">
        <v>90.36</v>
      </c>
      <c r="C39" s="183">
        <v>0.61000589999999999</v>
      </c>
      <c r="D39" s="183">
        <v>54.985350000000004</v>
      </c>
      <c r="E39" s="183">
        <v>145.95535590000003</v>
      </c>
      <c r="F39" s="183" t="s">
        <v>273</v>
      </c>
      <c r="G39" s="183">
        <v>60.275250000000007</v>
      </c>
      <c r="H39" s="183">
        <v>85.680105900000015</v>
      </c>
      <c r="I39" s="184">
        <v>0.29196202549222661</v>
      </c>
      <c r="J39" s="184">
        <v>434</v>
      </c>
      <c r="K39" s="184">
        <v>548.88768038042724</v>
      </c>
      <c r="N39" s="39"/>
      <c r="O39"/>
      <c r="P39"/>
      <c r="Q39"/>
      <c r="R39"/>
    </row>
    <row r="40" spans="1:18" ht="10.5" customHeight="1">
      <c r="A40" s="28">
        <v>2005</v>
      </c>
      <c r="B40" s="183">
        <v>84.88</v>
      </c>
      <c r="C40" s="183">
        <v>2.1315745499999998</v>
      </c>
      <c r="D40" s="183">
        <v>60.275250000000007</v>
      </c>
      <c r="E40" s="183">
        <v>147.28682455000001</v>
      </c>
      <c r="F40" s="183" t="s">
        <v>273</v>
      </c>
      <c r="G40" s="183">
        <v>50.981699999999996</v>
      </c>
      <c r="H40" s="183">
        <v>96.305124550000016</v>
      </c>
      <c r="I40" s="184">
        <v>0.32515059563068932</v>
      </c>
      <c r="J40" s="184">
        <v>421</v>
      </c>
      <c r="K40" s="184">
        <v>516.3300096888529</v>
      </c>
      <c r="N40" s="39"/>
      <c r="O40"/>
      <c r="P40"/>
      <c r="Q40"/>
      <c r="R40"/>
    </row>
    <row r="41" spans="1:18" ht="10.5" customHeight="1">
      <c r="A41" s="28">
        <v>2006</v>
      </c>
      <c r="B41" s="183">
        <v>112.66</v>
      </c>
      <c r="C41" s="183">
        <v>5.4714607500000003</v>
      </c>
      <c r="D41" s="183">
        <v>50.981699999999996</v>
      </c>
      <c r="E41" s="183">
        <v>169.11316074999999</v>
      </c>
      <c r="F41" s="183" t="s">
        <v>273</v>
      </c>
      <c r="G41" s="183">
        <v>50.811599999999999</v>
      </c>
      <c r="H41" s="183">
        <v>118.30156074999999</v>
      </c>
      <c r="I41" s="184">
        <v>0.39566291853740765</v>
      </c>
      <c r="J41" s="184">
        <v>398</v>
      </c>
      <c r="K41" s="184">
        <v>473.38685697294079</v>
      </c>
      <c r="N41" s="39"/>
      <c r="O41"/>
      <c r="P41"/>
      <c r="Q41"/>
      <c r="R41"/>
    </row>
    <row r="42" spans="1:18" ht="10.5" customHeight="1">
      <c r="A42" s="28">
        <v>2007</v>
      </c>
      <c r="B42" s="183">
        <v>106.2</v>
      </c>
      <c r="C42" s="183">
        <v>5.3913856500000001</v>
      </c>
      <c r="D42" s="183">
        <v>50.811599999999999</v>
      </c>
      <c r="E42" s="183">
        <v>162.40298565000001</v>
      </c>
      <c r="F42" s="183" t="s">
        <v>273</v>
      </c>
      <c r="G42" s="183">
        <v>50.196300000000001</v>
      </c>
      <c r="H42" s="183">
        <v>112.20668565000001</v>
      </c>
      <c r="I42" s="184">
        <v>0.37154049776778231</v>
      </c>
      <c r="J42" s="184">
        <v>423</v>
      </c>
      <c r="K42" s="184">
        <v>489.85547526403553</v>
      </c>
      <c r="N42" s="39"/>
      <c r="O42"/>
      <c r="P42"/>
      <c r="Q42"/>
      <c r="R42"/>
    </row>
    <row r="43" spans="1:18" ht="10.5" customHeight="1">
      <c r="A43" s="28">
        <v>2008</v>
      </c>
      <c r="B43" s="183">
        <v>98.300000000000011</v>
      </c>
      <c r="C43" s="183">
        <v>7.4701329749970018</v>
      </c>
      <c r="D43" s="183">
        <v>50.196300000000001</v>
      </c>
      <c r="E43" s="183">
        <v>155.96643297499699</v>
      </c>
      <c r="F43" s="183" t="s">
        <v>273</v>
      </c>
      <c r="G43" s="183">
        <v>46.930799999999998</v>
      </c>
      <c r="H43" s="183">
        <v>109.03563297499699</v>
      </c>
      <c r="I43" s="184">
        <v>0.35773108246355195</v>
      </c>
      <c r="J43" s="184">
        <v>500</v>
      </c>
      <c r="K43" s="184">
        <v>568.33035907112082</v>
      </c>
      <c r="N43" s="39"/>
      <c r="O43"/>
      <c r="P43"/>
      <c r="Q43"/>
      <c r="R43"/>
    </row>
    <row r="44" spans="1:18" ht="10.5" customHeight="1">
      <c r="A44" s="28">
        <v>2009</v>
      </c>
      <c r="B44" s="183">
        <v>96.06</v>
      </c>
      <c r="C44" s="183">
        <v>6.8892627838649991</v>
      </c>
      <c r="D44" s="183">
        <v>46.930799999999998</v>
      </c>
      <c r="E44" s="183">
        <v>149.88006278386499</v>
      </c>
      <c r="F44" s="183" t="s">
        <v>273</v>
      </c>
      <c r="G44" s="183">
        <v>64.431150000000002</v>
      </c>
      <c r="H44" s="183">
        <v>85.448912783864998</v>
      </c>
      <c r="I44" s="184">
        <v>0.27793741178339704</v>
      </c>
      <c r="J44" s="184">
        <v>519</v>
      </c>
      <c r="K44" s="184">
        <v>586.06321352349335</v>
      </c>
      <c r="N44" s="39"/>
      <c r="O44"/>
      <c r="P44"/>
      <c r="Q44"/>
      <c r="R44"/>
    </row>
    <row r="45" spans="1:18" ht="15" customHeight="1">
      <c r="A45" s="28">
        <v>2010</v>
      </c>
      <c r="B45" s="183">
        <v>124.46000000000001</v>
      </c>
      <c r="C45" s="183">
        <v>7.190373972243</v>
      </c>
      <c r="D45" s="183">
        <v>64.431150000000002</v>
      </c>
      <c r="E45" s="183">
        <v>196.08152397224302</v>
      </c>
      <c r="F45" s="183" t="s">
        <v>273</v>
      </c>
      <c r="G45" s="183">
        <v>63.670950000000005</v>
      </c>
      <c r="H45" s="183">
        <v>132.41057397224301</v>
      </c>
      <c r="I45" s="184">
        <v>0.42748765808590539</v>
      </c>
      <c r="J45" s="184">
        <v>473</v>
      </c>
      <c r="K45" s="184">
        <v>527.78986598823906</v>
      </c>
      <c r="N45" s="39"/>
      <c r="O45"/>
      <c r="P45"/>
      <c r="Q45"/>
      <c r="R45"/>
    </row>
    <row r="46" spans="1:18" ht="10.5" customHeight="1">
      <c r="A46" s="28">
        <v>2011</v>
      </c>
      <c r="B46" s="183">
        <v>85.36</v>
      </c>
      <c r="C46" s="183">
        <v>5.9677344898709999</v>
      </c>
      <c r="D46" s="183">
        <v>63.670950000000005</v>
      </c>
      <c r="E46" s="183">
        <v>154.99868448987098</v>
      </c>
      <c r="F46" s="183" t="s">
        <v>273</v>
      </c>
      <c r="G46" s="183">
        <v>57.446550000000002</v>
      </c>
      <c r="H46" s="183">
        <v>97.552134489870994</v>
      </c>
      <c r="I46" s="184">
        <v>0.31308855405377106</v>
      </c>
      <c r="J46" s="184">
        <v>525</v>
      </c>
      <c r="K46" s="184">
        <v>573.98377539194905</v>
      </c>
      <c r="N46" s="39"/>
      <c r="O46"/>
      <c r="P46"/>
      <c r="Q46"/>
      <c r="R46"/>
    </row>
    <row r="47" spans="1:18" ht="10.5" customHeight="1">
      <c r="A47" s="28">
        <v>2012</v>
      </c>
      <c r="B47" s="183">
        <v>122.03</v>
      </c>
      <c r="C47" s="183">
        <v>10.329719342018999</v>
      </c>
      <c r="D47" s="183">
        <v>57.446550000000002</v>
      </c>
      <c r="E47" s="183">
        <v>189.80626934201902</v>
      </c>
      <c r="F47" s="183" t="s">
        <v>273</v>
      </c>
      <c r="G47" s="183">
        <v>60.709950000000006</v>
      </c>
      <c r="H47" s="183">
        <v>129.096319342019</v>
      </c>
      <c r="I47" s="184">
        <v>0.41129953318440138</v>
      </c>
      <c r="J47" s="184">
        <v>524</v>
      </c>
      <c r="K47" s="184">
        <v>562.37657765948313</v>
      </c>
      <c r="N47" s="39"/>
      <c r="O47"/>
      <c r="P47"/>
      <c r="Q47"/>
      <c r="R47"/>
    </row>
    <row r="48" spans="1:18" ht="10.5" customHeight="1">
      <c r="A48" s="28">
        <v>2013</v>
      </c>
      <c r="B48" s="183">
        <v>97.24</v>
      </c>
      <c r="C48" s="183">
        <v>16.958785928930997</v>
      </c>
      <c r="D48" s="183">
        <v>60.709950000000006</v>
      </c>
      <c r="E48" s="183">
        <v>174.90873592893098</v>
      </c>
      <c r="F48" s="183" t="s">
        <v>273</v>
      </c>
      <c r="G48" s="183">
        <v>63.275100000000002</v>
      </c>
      <c r="H48" s="183">
        <v>111.63363592893099</v>
      </c>
      <c r="I48" s="184">
        <v>0.35320647588195486</v>
      </c>
      <c r="J48" s="184">
        <v>582</v>
      </c>
      <c r="K48" s="184">
        <v>614.01472791340495</v>
      </c>
      <c r="N48" s="39"/>
      <c r="O48"/>
      <c r="P48"/>
      <c r="Q48"/>
      <c r="R48"/>
    </row>
    <row r="49" spans="1:18" ht="10.5" customHeight="1">
      <c r="A49" s="28">
        <v>2014</v>
      </c>
      <c r="B49" s="183">
        <v>100.8</v>
      </c>
      <c r="C49" s="183">
        <v>8.8104710564639994</v>
      </c>
      <c r="D49" s="183">
        <v>63.275100000000002</v>
      </c>
      <c r="E49" s="183">
        <v>172.88557105646402</v>
      </c>
      <c r="F49" s="183" t="s">
        <v>273</v>
      </c>
      <c r="G49" s="183">
        <v>67.756500000000003</v>
      </c>
      <c r="H49" s="183">
        <v>105.129071056464</v>
      </c>
      <c r="I49" s="184">
        <v>0.33019332522495992</v>
      </c>
      <c r="J49" s="184">
        <v>580</v>
      </c>
      <c r="K49" s="184">
        <v>601.43514869965577</v>
      </c>
      <c r="N49" s="39"/>
      <c r="O49"/>
      <c r="P49"/>
      <c r="Q49"/>
      <c r="R49"/>
    </row>
    <row r="50" spans="1:18" ht="10.5" customHeight="1">
      <c r="A50" s="28">
        <v>2015</v>
      </c>
      <c r="B50" s="183">
        <v>100.51</v>
      </c>
      <c r="C50" s="183">
        <v>4.6206416731859994</v>
      </c>
      <c r="D50" s="183">
        <v>67.756500000000003</v>
      </c>
      <c r="E50" s="183">
        <v>172.88714167318602</v>
      </c>
      <c r="F50" s="183" t="s">
        <v>273</v>
      </c>
      <c r="G50" s="183">
        <v>60.733050000000006</v>
      </c>
      <c r="H50" s="183">
        <v>112.15409167318602</v>
      </c>
      <c r="I50" s="184">
        <v>0.34953048260434677</v>
      </c>
      <c r="J50" s="184">
        <v>596</v>
      </c>
      <c r="K50" s="184">
        <v>612.68336811373706</v>
      </c>
      <c r="N50" s="39"/>
      <c r="O50"/>
      <c r="P50"/>
      <c r="Q50"/>
      <c r="R50"/>
    </row>
    <row r="51" spans="1:18" ht="10.5" customHeight="1">
      <c r="A51" s="28">
        <v>2016</v>
      </c>
      <c r="B51" s="183">
        <v>74.430000000000007</v>
      </c>
      <c r="C51" s="183">
        <v>5.5747885326209996</v>
      </c>
      <c r="D51" s="183">
        <v>60.733050000000006</v>
      </c>
      <c r="E51" s="183">
        <v>140.73783853262103</v>
      </c>
      <c r="F51" s="183" t="s">
        <v>273</v>
      </c>
      <c r="G51" s="183">
        <v>58.689750000000004</v>
      </c>
      <c r="H51" s="183">
        <v>82.048088532621023</v>
      </c>
      <c r="I51" s="184">
        <v>0.25389228817773762</v>
      </c>
      <c r="J51" s="184">
        <v>515</v>
      </c>
      <c r="K51" s="184">
        <v>524.39719778429458</v>
      </c>
      <c r="N51" s="39"/>
      <c r="O51"/>
      <c r="P51"/>
      <c r="Q51"/>
      <c r="R51"/>
    </row>
    <row r="52" spans="1:18" ht="10.5" customHeight="1">
      <c r="A52" s="28">
        <v>2017</v>
      </c>
      <c r="B52" s="183">
        <v>66.451999999999998</v>
      </c>
      <c r="C52" s="183">
        <v>8.0695219741289996</v>
      </c>
      <c r="D52" s="183">
        <v>58.689750000000004</v>
      </c>
      <c r="E52" s="183">
        <v>133.21127197412901</v>
      </c>
      <c r="F52" s="183" t="s">
        <v>273</v>
      </c>
      <c r="G52" s="183">
        <v>56.725200000000001</v>
      </c>
      <c r="H52" s="183">
        <v>76.486071974129004</v>
      </c>
      <c r="I52" s="184">
        <v>0.23519266224592761</v>
      </c>
      <c r="J52" s="184">
        <v>561</v>
      </c>
      <c r="K52" s="184">
        <v>561</v>
      </c>
      <c r="N52" s="39"/>
      <c r="O52"/>
      <c r="P52"/>
      <c r="Q52"/>
      <c r="R52"/>
    </row>
    <row r="53" spans="1:18" ht="10.5" customHeight="1">
      <c r="A53" s="28">
        <v>2018</v>
      </c>
      <c r="B53" s="183">
        <v>69.33</v>
      </c>
      <c r="C53" s="183">
        <v>6.83648768150882</v>
      </c>
      <c r="D53" s="183">
        <v>56.725200000000001</v>
      </c>
      <c r="E53" s="183">
        <v>132.89168768150881</v>
      </c>
      <c r="F53" s="183" t="s">
        <v>273</v>
      </c>
      <c r="G53" s="183">
        <v>40.579349999999998</v>
      </c>
      <c r="H53" s="183">
        <v>92.312337681508808</v>
      </c>
      <c r="I53" s="184">
        <v>0.2823663740144553</v>
      </c>
      <c r="J53" s="184">
        <v>616</v>
      </c>
      <c r="K53" s="184">
        <v>602.20940463388399</v>
      </c>
      <c r="N53" s="39"/>
      <c r="O53"/>
      <c r="P53"/>
      <c r="Q53"/>
      <c r="R53"/>
    </row>
    <row r="54" spans="1:18" ht="10.5" customHeight="1">
      <c r="A54" s="28">
        <v>2019</v>
      </c>
      <c r="B54" s="183">
        <v>75.469939431883887</v>
      </c>
      <c r="C54" s="183">
        <v>6.7176245710054303</v>
      </c>
      <c r="D54" s="183">
        <v>40.579349999999998</v>
      </c>
      <c r="E54" s="183">
        <v>122.76691400288931</v>
      </c>
      <c r="F54" s="183" t="s">
        <v>273</v>
      </c>
      <c r="G54" s="183">
        <v>35.184450000000005</v>
      </c>
      <c r="H54" s="183">
        <v>87.58246400288931</v>
      </c>
      <c r="I54" s="184">
        <v>0.26663276627867744</v>
      </c>
      <c r="J54" s="184">
        <v>608.521594223134</v>
      </c>
      <c r="K54" s="184">
        <v>585.21820528854414</v>
      </c>
      <c r="N54" s="39"/>
      <c r="O54"/>
      <c r="P54"/>
      <c r="Q54"/>
      <c r="R54"/>
    </row>
    <row r="55" spans="1:18" ht="13.35" customHeight="1">
      <c r="A55" s="28">
        <v>2020</v>
      </c>
      <c r="B55" s="183">
        <v>77.464804569608319</v>
      </c>
      <c r="C55" s="183">
        <v>7.8619887277228697</v>
      </c>
      <c r="D55" s="183">
        <v>35.184450000000005</v>
      </c>
      <c r="E55" s="183">
        <v>120.51124329733119</v>
      </c>
      <c r="F55" s="183" t="s">
        <v>273</v>
      </c>
      <c r="G55" s="183">
        <v>22.571850000000001</v>
      </c>
      <c r="H55" s="183">
        <v>97.939393297331193</v>
      </c>
      <c r="I55" s="184">
        <v>0.29668356758878012</v>
      </c>
      <c r="J55" s="184">
        <v>610.58561138408152</v>
      </c>
      <c r="K55" s="184">
        <v>579.41318218265474</v>
      </c>
      <c r="N55" s="39"/>
      <c r="O55"/>
      <c r="P55"/>
      <c r="Q55"/>
      <c r="R55"/>
    </row>
    <row r="56" spans="1:18" s="5" customFormat="1" ht="13.35" customHeight="1">
      <c r="A56" s="28">
        <v>2021</v>
      </c>
      <c r="B56" s="183">
        <v>78.445001464479816</v>
      </c>
      <c r="C56" s="183">
        <v>8.89751309068693</v>
      </c>
      <c r="D56" s="183">
        <v>22.571850000000001</v>
      </c>
      <c r="E56" s="183">
        <v>109.91436455516674</v>
      </c>
      <c r="F56" s="183" t="s">
        <v>273</v>
      </c>
      <c r="G56" s="183">
        <v>29.72025</v>
      </c>
      <c r="H56" s="183">
        <v>80.194114555166749</v>
      </c>
      <c r="I56" s="184">
        <v>0.24129445185180529</v>
      </c>
      <c r="J56" s="184">
        <v>614.75996414082647</v>
      </c>
      <c r="K56" s="184">
        <v>557.99512052937337</v>
      </c>
      <c r="N56" s="39"/>
      <c r="O56"/>
      <c r="P56"/>
      <c r="Q56"/>
      <c r="R56"/>
    </row>
    <row r="57" spans="1:18" s="5" customFormat="1">
      <c r="A57" s="28">
        <v>2022</v>
      </c>
      <c r="B57" s="183">
        <v>79.428345244140658</v>
      </c>
      <c r="C57" s="183">
        <v>7.2787381761447101</v>
      </c>
      <c r="D57" s="183">
        <v>29.72025</v>
      </c>
      <c r="E57" s="183">
        <v>116.42733342028538</v>
      </c>
      <c r="F57" s="183" t="s">
        <v>273</v>
      </c>
      <c r="G57" s="183">
        <v>23.339400000000001</v>
      </c>
      <c r="H57" s="183">
        <v>93.087933420285381</v>
      </c>
      <c r="I57" s="184">
        <v>0.27848375639831796</v>
      </c>
      <c r="J57" s="184">
        <v>618.98098982775502</v>
      </c>
      <c r="K57" s="184">
        <v>524.37351944880209</v>
      </c>
      <c r="N57" s="39"/>
    </row>
    <row r="58" spans="1:18" s="5" customFormat="1">
      <c r="A58" s="28">
        <v>2023</v>
      </c>
      <c r="B58" s="183">
        <v>79.765045962474787</v>
      </c>
      <c r="C58" s="183">
        <v>8.5704682376248797</v>
      </c>
      <c r="D58" s="183">
        <v>23.339400000000001</v>
      </c>
      <c r="E58" s="183">
        <v>111.67491420009966</v>
      </c>
      <c r="F58" s="183" t="s">
        <v>273</v>
      </c>
      <c r="G58" s="183">
        <v>20.98845</v>
      </c>
      <c r="H58" s="183">
        <v>90.686464200099664</v>
      </c>
      <c r="I58" s="184">
        <v>0.26905804818934054</v>
      </c>
      <c r="J58" s="184">
        <v>624.90841059622062</v>
      </c>
      <c r="K58" s="184">
        <v>511.08055040910483</v>
      </c>
      <c r="N58" s="39"/>
    </row>
    <row r="59" spans="1:18" s="5" customFormat="1" ht="11.25">
      <c r="A59" s="28">
        <v>2024</v>
      </c>
      <c r="B59" s="183">
        <v>80.091368913902386</v>
      </c>
      <c r="C59" s="183">
        <v>5.3248303095278304</v>
      </c>
      <c r="D59" s="183">
        <v>20.98845</v>
      </c>
      <c r="E59" s="183">
        <v>106.40464922343021</v>
      </c>
      <c r="F59" s="183" t="s">
        <v>273</v>
      </c>
      <c r="G59" s="183">
        <v>21.4893</v>
      </c>
      <c r="H59" s="183">
        <v>84.915349223430212</v>
      </c>
      <c r="I59" s="184">
        <v>0.24948985527688253</v>
      </c>
      <c r="J59" s="184">
        <v>630.90184142140413</v>
      </c>
      <c r="K59" s="184">
        <v>503.79046835160955</v>
      </c>
    </row>
    <row r="60" spans="1:18" s="5" customFormat="1" ht="11.25">
      <c r="A60" s="4" t="s">
        <v>935</v>
      </c>
      <c r="B60" s="4"/>
    </row>
    <row r="61" spans="1:18" s="5" customFormat="1" ht="11.25">
      <c r="A61" s="5" t="s">
        <v>991</v>
      </c>
      <c r="B61" s="4"/>
    </row>
    <row r="62" spans="1:18" s="5" customFormat="1" ht="11.25">
      <c r="A62" s="4" t="s">
        <v>992</v>
      </c>
      <c r="B62" s="4"/>
    </row>
    <row r="63" spans="1:18">
      <c r="A63" s="4" t="s">
        <v>993</v>
      </c>
      <c r="B63" s="4"/>
      <c r="C63" s="5"/>
      <c r="D63" s="5"/>
      <c r="E63" s="5"/>
      <c r="F63" s="5"/>
      <c r="G63" s="5"/>
      <c r="H63" s="5"/>
      <c r="I63" s="5"/>
      <c r="J63" s="5"/>
      <c r="K63" s="5"/>
    </row>
    <row r="64" spans="1:18">
      <c r="A64" s="4" t="s">
        <v>970</v>
      </c>
      <c r="B64" s="4"/>
      <c r="C64" s="5"/>
      <c r="D64" s="5"/>
      <c r="E64" s="5"/>
      <c r="F64" s="5"/>
      <c r="G64" s="5"/>
      <c r="H64" s="5"/>
      <c r="I64" s="5"/>
      <c r="J64" s="5"/>
      <c r="K64" s="5"/>
    </row>
    <row r="65" spans="1:11">
      <c r="A65" s="6" t="s">
        <v>44</v>
      </c>
      <c r="B65" s="5"/>
      <c r="C65" s="5"/>
      <c r="D65" s="5"/>
      <c r="E65" s="5"/>
      <c r="F65" s="5"/>
      <c r="G65" s="5"/>
      <c r="H65" s="5"/>
      <c r="I65" s="5"/>
      <c r="J65" s="5"/>
      <c r="K65" s="5"/>
    </row>
    <row r="67" spans="1:11" customFormat="1">
      <c r="A67" s="26"/>
      <c r="B67" s="26"/>
      <c r="C67" s="26"/>
      <c r="D67" s="26"/>
      <c r="E67" s="26"/>
      <c r="F67" s="26"/>
      <c r="G67" s="26"/>
      <c r="H67" s="26"/>
      <c r="I67" s="26"/>
      <c r="J67" s="26"/>
      <c r="K67" s="26"/>
    </row>
    <row r="68" spans="1:11" customFormat="1">
      <c r="A68" s="26"/>
      <c r="B68" s="26"/>
      <c r="C68" s="26"/>
      <c r="D68" s="26"/>
      <c r="E68" s="26"/>
      <c r="F68" s="26"/>
      <c r="G68" s="26"/>
      <c r="H68" s="26"/>
      <c r="I68" s="26"/>
      <c r="J68" s="26"/>
      <c r="K68" s="26"/>
    </row>
    <row r="69" spans="1:11" customFormat="1" ht="12">
      <c r="A69" s="4"/>
    </row>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5" customFormat="1" ht="12"/>
    <row r="82" spans="1:15" customFormat="1" ht="12"/>
    <row r="83" spans="1:15" customFormat="1" ht="12"/>
    <row r="84" spans="1:15" customFormat="1" ht="12"/>
    <row r="85" spans="1:15" customFormat="1" ht="12"/>
    <row r="86" spans="1:15">
      <c r="A86"/>
      <c r="B86"/>
      <c r="C86"/>
      <c r="D86"/>
      <c r="E86"/>
      <c r="F86"/>
      <c r="G86"/>
      <c r="H86"/>
      <c r="I86"/>
      <c r="J86"/>
      <c r="K86"/>
      <c r="L86"/>
      <c r="M86"/>
      <c r="N86"/>
    </row>
    <row r="87" spans="1:15">
      <c r="A87"/>
      <c r="B87"/>
      <c r="C87"/>
      <c r="D87"/>
      <c r="E87"/>
      <c r="F87"/>
      <c r="G87"/>
      <c r="H87"/>
      <c r="I87"/>
      <c r="J87"/>
      <c r="K87"/>
      <c r="L87"/>
      <c r="M87"/>
      <c r="N87"/>
    </row>
    <row r="88" spans="1:15">
      <c r="A88"/>
      <c r="L88"/>
      <c r="M88"/>
      <c r="N88"/>
    </row>
    <row r="89" spans="1:15">
      <c r="L89"/>
      <c r="M89"/>
      <c r="N89"/>
    </row>
    <row r="90" spans="1:15">
      <c r="L90"/>
      <c r="M90"/>
      <c r="N90"/>
    </row>
    <row r="91" spans="1:15">
      <c r="L91"/>
      <c r="M91"/>
      <c r="N91"/>
      <c r="O91"/>
    </row>
    <row r="92" spans="1:15">
      <c r="L92"/>
      <c r="M92"/>
      <c r="N92"/>
      <c r="O92"/>
    </row>
    <row r="93" spans="1:15">
      <c r="D93"/>
      <c r="E93"/>
      <c r="F93"/>
      <c r="G93"/>
      <c r="H93"/>
      <c r="I93"/>
      <c r="J93"/>
      <c r="K93"/>
      <c r="L93"/>
      <c r="M93"/>
      <c r="N93"/>
      <c r="O93"/>
    </row>
    <row r="94" spans="1:15">
      <c r="D94"/>
      <c r="E94"/>
      <c r="F94"/>
      <c r="G94"/>
      <c r="H94"/>
      <c r="I94"/>
      <c r="J94"/>
      <c r="K94"/>
      <c r="L94"/>
      <c r="M94"/>
      <c r="N94"/>
      <c r="O94"/>
    </row>
    <row r="95" spans="1:15">
      <c r="D95"/>
      <c r="E95"/>
      <c r="F95"/>
      <c r="G95"/>
      <c r="H95"/>
      <c r="I95"/>
      <c r="J95"/>
      <c r="K95"/>
      <c r="L95"/>
      <c r="M95"/>
      <c r="N95"/>
    </row>
    <row r="96" spans="1:15">
      <c r="D96"/>
      <c r="E96"/>
      <c r="F96"/>
      <c r="G96"/>
      <c r="H96"/>
      <c r="I96"/>
      <c r="J96"/>
      <c r="K96"/>
      <c r="L96"/>
      <c r="M96"/>
      <c r="N96"/>
    </row>
    <row r="97" spans="4:14">
      <c r="D97"/>
      <c r="E97"/>
      <c r="F97"/>
      <c r="L97"/>
      <c r="M97"/>
      <c r="N97"/>
    </row>
    <row r="98" spans="4:14">
      <c r="D98"/>
      <c r="E98"/>
      <c r="F98"/>
      <c r="L98"/>
      <c r="M98"/>
      <c r="N98"/>
    </row>
    <row r="99" spans="4:14">
      <c r="D99"/>
      <c r="E99"/>
      <c r="F99"/>
      <c r="L99"/>
      <c r="M99"/>
      <c r="N99"/>
    </row>
    <row r="100" spans="4:14">
      <c r="D100"/>
      <c r="E100"/>
      <c r="F100"/>
    </row>
    <row r="101" spans="4:14">
      <c r="D101"/>
      <c r="E101"/>
      <c r="F101"/>
    </row>
    <row r="102" spans="4:14">
      <c r="D102"/>
      <c r="E102"/>
      <c r="F102"/>
    </row>
    <row r="103" spans="4:14">
      <c r="D103"/>
      <c r="E103"/>
      <c r="F103"/>
    </row>
    <row r="104" spans="4:14">
      <c r="D104"/>
      <c r="E104"/>
      <c r="F104"/>
    </row>
    <row r="105" spans="4:14">
      <c r="D105"/>
      <c r="E105"/>
      <c r="F105"/>
    </row>
    <row r="106" spans="4:14">
      <c r="D106"/>
      <c r="E106"/>
      <c r="F106"/>
    </row>
    <row r="107" spans="4:14">
      <c r="D107"/>
      <c r="E107"/>
      <c r="F107"/>
    </row>
    <row r="108" spans="4:14">
      <c r="D108"/>
      <c r="E108"/>
      <c r="F108"/>
    </row>
    <row r="109" spans="4:14">
      <c r="D109"/>
      <c r="E109"/>
      <c r="F109"/>
    </row>
    <row r="110" spans="4:14">
      <c r="D110"/>
      <c r="E110"/>
      <c r="F110"/>
    </row>
    <row r="111" spans="4:14">
      <c r="D111"/>
      <c r="E111"/>
      <c r="F111"/>
    </row>
    <row r="112" spans="4:14">
      <c r="D112"/>
      <c r="E112"/>
      <c r="F112"/>
    </row>
    <row r="113" spans="1:6">
      <c r="D113"/>
      <c r="E113"/>
      <c r="F113"/>
    </row>
    <row r="114" spans="1:6">
      <c r="D114"/>
      <c r="E114"/>
      <c r="F114"/>
    </row>
    <row r="115" spans="1:6">
      <c r="D115"/>
      <c r="E115"/>
      <c r="F115"/>
    </row>
    <row r="116" spans="1:6">
      <c r="D116"/>
      <c r="E116"/>
      <c r="F116"/>
    </row>
    <row r="117" spans="1:6">
      <c r="D117"/>
      <c r="E117"/>
      <c r="F117"/>
    </row>
    <row r="118" spans="1:6">
      <c r="B118"/>
      <c r="C118"/>
      <c r="D118"/>
      <c r="E118"/>
      <c r="F118"/>
    </row>
    <row r="119" spans="1:6">
      <c r="A119"/>
      <c r="B119"/>
      <c r="C119"/>
      <c r="D119"/>
      <c r="E119"/>
      <c r="F119"/>
    </row>
    <row r="120" spans="1:6">
      <c r="A120"/>
      <c r="B120"/>
      <c r="C120"/>
      <c r="D120"/>
      <c r="E120"/>
      <c r="F120"/>
    </row>
    <row r="121" spans="1:6">
      <c r="A121"/>
      <c r="B121"/>
      <c r="C121"/>
      <c r="D121"/>
      <c r="E121"/>
      <c r="F121"/>
    </row>
    <row r="122" spans="1:6">
      <c r="A122"/>
      <c r="B122"/>
      <c r="C122"/>
      <c r="D122"/>
      <c r="E122"/>
      <c r="F122"/>
    </row>
    <row r="123" spans="1:6">
      <c r="A123"/>
      <c r="B123"/>
      <c r="C123"/>
      <c r="D123"/>
      <c r="E123"/>
      <c r="F123"/>
    </row>
    <row r="124" spans="1:6">
      <c r="A124"/>
      <c r="B124"/>
      <c r="C124"/>
      <c r="D124"/>
      <c r="E124"/>
      <c r="F124"/>
    </row>
    <row r="125" spans="1:6">
      <c r="A125"/>
      <c r="B125"/>
      <c r="C125"/>
      <c r="D125"/>
      <c r="E125"/>
      <c r="F125"/>
    </row>
    <row r="126" spans="1:6">
      <c r="A126"/>
      <c r="B126"/>
      <c r="C126"/>
      <c r="D126"/>
      <c r="E126"/>
      <c r="F126"/>
    </row>
    <row r="127" spans="1:6">
      <c r="A127"/>
      <c r="B127"/>
      <c r="C127"/>
      <c r="D127"/>
      <c r="E127"/>
      <c r="F127"/>
    </row>
    <row r="128" spans="1:6">
      <c r="A128"/>
      <c r="B128"/>
      <c r="C128"/>
      <c r="D128"/>
      <c r="E128"/>
      <c r="F128"/>
    </row>
    <row r="129" spans="1:6">
      <c r="A129"/>
      <c r="B129"/>
      <c r="C129"/>
      <c r="D129"/>
      <c r="E129"/>
      <c r="F129"/>
    </row>
    <row r="130" spans="1:6">
      <c r="A130"/>
      <c r="B130"/>
      <c r="C130"/>
      <c r="D130"/>
      <c r="E130"/>
      <c r="F130"/>
    </row>
    <row r="131" spans="1:6">
      <c r="A131"/>
      <c r="B131"/>
      <c r="C131"/>
      <c r="D131"/>
      <c r="E131"/>
      <c r="F131"/>
    </row>
    <row r="132" spans="1:6">
      <c r="A132"/>
      <c r="B132"/>
      <c r="C132"/>
      <c r="D132"/>
      <c r="E132"/>
      <c r="F132"/>
    </row>
    <row r="133" spans="1:6">
      <c r="A133"/>
      <c r="B133"/>
      <c r="C133"/>
      <c r="D133"/>
      <c r="E133"/>
      <c r="F133"/>
    </row>
    <row r="134" spans="1:6">
      <c r="A134"/>
      <c r="B134"/>
      <c r="C134"/>
      <c r="D134"/>
      <c r="E134"/>
      <c r="F134"/>
    </row>
    <row r="135" spans="1:6">
      <c r="A135"/>
      <c r="B135"/>
      <c r="C135"/>
      <c r="D135"/>
      <c r="E135"/>
      <c r="F135"/>
    </row>
    <row r="136" spans="1:6">
      <c r="A136"/>
      <c r="B136"/>
      <c r="C136"/>
      <c r="D136"/>
      <c r="E136"/>
      <c r="F136"/>
    </row>
    <row r="137" spans="1:6">
      <c r="A137"/>
      <c r="B137"/>
      <c r="C137"/>
      <c r="D137"/>
      <c r="E137"/>
      <c r="F137"/>
    </row>
    <row r="138" spans="1:6">
      <c r="A138"/>
      <c r="B138"/>
      <c r="C138"/>
      <c r="D138"/>
      <c r="E138"/>
      <c r="F138"/>
    </row>
    <row r="139" spans="1:6">
      <c r="A139"/>
    </row>
  </sheetData>
  <conditionalFormatting sqref="A5:A59 B51:K59">
    <cfRule type="expression" dxfId="118" priority="5">
      <formula>MOD(ROW(),2)=1</formula>
    </cfRule>
  </conditionalFormatting>
  <conditionalFormatting sqref="B6:B50">
    <cfRule type="expression" dxfId="117" priority="3">
      <formula>MOD(ROW(),2)=1</formula>
    </cfRule>
  </conditionalFormatting>
  <conditionalFormatting sqref="B5:D5 F5:K5 C6:D50 F6:H50">
    <cfRule type="expression" dxfId="116" priority="6">
      <formula>MOD(ROW(),2)=1</formula>
    </cfRule>
  </conditionalFormatting>
  <conditionalFormatting sqref="E5:E59">
    <cfRule type="expression" dxfId="115" priority="2">
      <formula>MOD(ROW(),2)=1</formula>
    </cfRule>
  </conditionalFormatting>
  <conditionalFormatting sqref="I6:I50">
    <cfRule type="expression" dxfId="114" priority="1">
      <formula>MOD(ROW(),2)=1</formula>
    </cfRule>
  </conditionalFormatting>
  <conditionalFormatting sqref="J6:K50">
    <cfRule type="expression" dxfId="113" priority="4">
      <formula>MOD(ROW(),2)=1</formula>
    </cfRule>
  </conditionalFormatting>
  <pageMargins left="0.25" right="0.25" top="0.75" bottom="0.75" header="0.3" footer="0.3"/>
  <pageSetup scale="56" orientation="portrait" r:id="rId1"/>
  <tableParts count="1">
    <tablePart r:id="rId2"/>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E2E9-3642-4F57-A90D-917D723ECA4C}">
  <sheetPr>
    <pageSetUpPr fitToPage="1"/>
  </sheetPr>
  <dimension ref="A1:N60"/>
  <sheetViews>
    <sheetView showGridLines="0" zoomScaleNormal="100" workbookViewId="0"/>
  </sheetViews>
  <sheetFormatPr defaultColWidth="9.7109375" defaultRowHeight="14.25"/>
  <cols>
    <col min="1" max="1" width="11.5703125" style="26" customWidth="1"/>
    <col min="2" max="9" width="15.28515625" style="26" customWidth="1"/>
    <col min="10" max="10" width="26" style="26" customWidth="1"/>
    <col min="11" max="13" width="2.5703125" style="26" customWidth="1"/>
    <col min="14" max="16384" width="9.7109375" style="26"/>
  </cols>
  <sheetData>
    <row r="1" spans="1:14">
      <c r="A1" s="36" t="s">
        <v>994</v>
      </c>
      <c r="N1" s="16" t="str">
        <f>HYPERLINK("#'"&amp;"Index'!A1","INDEX")</f>
        <v>INDEX</v>
      </c>
    </row>
    <row r="2" spans="1:14">
      <c r="A2" s="163"/>
      <c r="B2" s="164" t="s">
        <v>953</v>
      </c>
      <c r="C2" s="164"/>
      <c r="D2" s="164"/>
      <c r="E2" s="164"/>
      <c r="F2" s="164" t="s">
        <v>947</v>
      </c>
      <c r="G2" s="164"/>
      <c r="H2" s="164"/>
      <c r="I2" s="163"/>
      <c r="J2" s="164" t="s">
        <v>655</v>
      </c>
    </row>
    <row r="3" spans="1:14">
      <c r="A3" s="165"/>
      <c r="B3" s="231" t="s">
        <v>954</v>
      </c>
      <c r="C3" s="188"/>
      <c r="D3" s="188"/>
      <c r="E3" s="188"/>
      <c r="F3" s="188"/>
      <c r="G3" s="188"/>
      <c r="H3" s="188"/>
      <c r="I3" s="189" t="s">
        <v>628</v>
      </c>
      <c r="J3" s="188" t="s">
        <v>995</v>
      </c>
    </row>
    <row r="4" spans="1:14" ht="39.75" customHeight="1">
      <c r="A4" s="27" t="s">
        <v>277</v>
      </c>
      <c r="B4" s="27" t="s">
        <v>659</v>
      </c>
      <c r="C4" s="27" t="s">
        <v>660</v>
      </c>
      <c r="D4" s="37" t="s">
        <v>897</v>
      </c>
      <c r="E4" s="27" t="s">
        <v>634</v>
      </c>
      <c r="F4" s="27" t="s">
        <v>661</v>
      </c>
      <c r="G4" s="37" t="s">
        <v>689</v>
      </c>
      <c r="H4" s="27" t="s">
        <v>725</v>
      </c>
      <c r="I4" s="27" t="s">
        <v>34</v>
      </c>
      <c r="J4" s="37" t="s">
        <v>663</v>
      </c>
    </row>
    <row r="5" spans="1:14" ht="15" customHeight="1">
      <c r="A5" s="194">
        <v>1970</v>
      </c>
      <c r="B5" s="195">
        <v>46.9</v>
      </c>
      <c r="C5" s="195" t="s">
        <v>273</v>
      </c>
      <c r="D5" s="195" t="s">
        <v>273</v>
      </c>
      <c r="E5" s="195">
        <v>46.9</v>
      </c>
      <c r="F5" s="195" t="s">
        <v>273</v>
      </c>
      <c r="G5" s="195" t="s">
        <v>273</v>
      </c>
      <c r="H5" s="195">
        <v>46.9</v>
      </c>
      <c r="I5" s="196">
        <v>0.22872247039775276</v>
      </c>
      <c r="J5" s="196">
        <v>157</v>
      </c>
    </row>
    <row r="6" spans="1:14" ht="10.5" customHeight="1">
      <c r="A6" s="194">
        <v>1971</v>
      </c>
      <c r="B6" s="195">
        <v>51.8</v>
      </c>
      <c r="C6" s="195" t="s">
        <v>273</v>
      </c>
      <c r="D6" s="195" t="s">
        <v>273</v>
      </c>
      <c r="E6" s="195">
        <v>51.8</v>
      </c>
      <c r="F6" s="195" t="s">
        <v>273</v>
      </c>
      <c r="G6" s="195" t="s">
        <v>273</v>
      </c>
      <c r="H6" s="195">
        <v>51.8</v>
      </c>
      <c r="I6" s="196">
        <v>0.24944500893282801</v>
      </c>
      <c r="J6" s="196">
        <v>153</v>
      </c>
    </row>
    <row r="7" spans="1:14" ht="10.5" customHeight="1">
      <c r="A7" s="194">
        <v>1972</v>
      </c>
      <c r="B7" s="195">
        <v>44.1</v>
      </c>
      <c r="C7" s="195" t="s">
        <v>273</v>
      </c>
      <c r="D7" s="195" t="s">
        <v>273</v>
      </c>
      <c r="E7" s="195">
        <v>44.1</v>
      </c>
      <c r="F7" s="195" t="s">
        <v>273</v>
      </c>
      <c r="G7" s="195" t="s">
        <v>273</v>
      </c>
      <c r="H7" s="195">
        <v>44.1</v>
      </c>
      <c r="I7" s="196">
        <v>0.21010405153028169</v>
      </c>
      <c r="J7" s="196">
        <v>153</v>
      </c>
    </row>
    <row r="8" spans="1:14" ht="10.5" customHeight="1">
      <c r="A8" s="194">
        <v>1973</v>
      </c>
      <c r="B8" s="195">
        <v>52.4</v>
      </c>
      <c r="C8" s="195" t="s">
        <v>273</v>
      </c>
      <c r="D8" s="195" t="s">
        <v>273</v>
      </c>
      <c r="E8" s="195">
        <v>52.4</v>
      </c>
      <c r="F8" s="195" t="s">
        <v>273</v>
      </c>
      <c r="G8" s="195" t="s">
        <v>273</v>
      </c>
      <c r="H8" s="195">
        <v>52.4</v>
      </c>
      <c r="I8" s="196">
        <v>0.24727595335733735</v>
      </c>
      <c r="J8" s="196">
        <v>170</v>
      </c>
    </row>
    <row r="9" spans="1:14" ht="10.5" customHeight="1">
      <c r="A9" s="194">
        <v>1974</v>
      </c>
      <c r="B9" s="195">
        <v>36.5</v>
      </c>
      <c r="C9" s="195" t="s">
        <v>273</v>
      </c>
      <c r="D9" s="195" t="s">
        <v>273</v>
      </c>
      <c r="E9" s="195">
        <v>36.5</v>
      </c>
      <c r="F9" s="195" t="s">
        <v>273</v>
      </c>
      <c r="G9" s="195" t="s">
        <v>273</v>
      </c>
      <c r="H9" s="195">
        <v>36.5</v>
      </c>
      <c r="I9" s="196">
        <v>0.17067719098076256</v>
      </c>
      <c r="J9" s="196">
        <v>262</v>
      </c>
    </row>
    <row r="10" spans="1:14" ht="10.5" customHeight="1">
      <c r="A10" s="194">
        <v>1975</v>
      </c>
      <c r="B10" s="195">
        <v>59.8</v>
      </c>
      <c r="C10" s="195" t="s">
        <v>273</v>
      </c>
      <c r="D10" s="195" t="s">
        <v>273</v>
      </c>
      <c r="E10" s="195">
        <v>59.8</v>
      </c>
      <c r="F10" s="195" t="s">
        <v>273</v>
      </c>
      <c r="G10" s="195" t="s">
        <v>273</v>
      </c>
      <c r="H10" s="195">
        <v>59.8</v>
      </c>
      <c r="I10" s="196">
        <v>0.27688646265968431</v>
      </c>
      <c r="J10" s="196">
        <v>295</v>
      </c>
    </row>
    <row r="11" spans="1:14" ht="10.5" customHeight="1">
      <c r="A11" s="194">
        <v>1976</v>
      </c>
      <c r="B11" s="195">
        <v>38.9</v>
      </c>
      <c r="C11" s="195" t="s">
        <v>273</v>
      </c>
      <c r="D11" s="195" t="s">
        <v>273</v>
      </c>
      <c r="E11" s="195">
        <v>38.9</v>
      </c>
      <c r="F11" s="195" t="s">
        <v>273</v>
      </c>
      <c r="G11" s="195" t="s">
        <v>273</v>
      </c>
      <c r="H11" s="195">
        <v>38.9</v>
      </c>
      <c r="I11" s="196">
        <v>0.17841172288852708</v>
      </c>
      <c r="J11" s="196">
        <v>251</v>
      </c>
    </row>
    <row r="12" spans="1:14" ht="10.5" customHeight="1">
      <c r="A12" s="194">
        <v>1977</v>
      </c>
      <c r="B12" s="195">
        <v>39</v>
      </c>
      <c r="C12" s="195" t="s">
        <v>273</v>
      </c>
      <c r="D12" s="195" t="s">
        <v>273</v>
      </c>
      <c r="E12" s="195">
        <v>39</v>
      </c>
      <c r="F12" s="195" t="s">
        <v>273</v>
      </c>
      <c r="G12" s="195" t="s">
        <v>273</v>
      </c>
      <c r="H12" s="195">
        <v>39</v>
      </c>
      <c r="I12" s="196">
        <v>0.17708035361584459</v>
      </c>
      <c r="J12" s="196">
        <v>283</v>
      </c>
    </row>
    <row r="13" spans="1:14" ht="10.5" customHeight="1">
      <c r="A13" s="194">
        <v>1978</v>
      </c>
      <c r="B13" s="195">
        <v>50.1</v>
      </c>
      <c r="C13" s="195" t="s">
        <v>273</v>
      </c>
      <c r="D13" s="195" t="s">
        <v>273</v>
      </c>
      <c r="E13" s="195">
        <v>50.1</v>
      </c>
      <c r="F13" s="195" t="s">
        <v>273</v>
      </c>
      <c r="G13" s="195" t="s">
        <v>273</v>
      </c>
      <c r="H13" s="195">
        <v>50.1</v>
      </c>
      <c r="I13" s="196">
        <v>0.22508255273266392</v>
      </c>
      <c r="J13" s="196">
        <v>302</v>
      </c>
    </row>
    <row r="14" spans="1:14" ht="10.5" customHeight="1">
      <c r="A14" s="194">
        <v>1979</v>
      </c>
      <c r="B14" s="195">
        <v>48.7</v>
      </c>
      <c r="C14" s="195" t="s">
        <v>273</v>
      </c>
      <c r="D14" s="195" t="s">
        <v>273</v>
      </c>
      <c r="E14" s="195">
        <v>48.7</v>
      </c>
      <c r="F14" s="195" t="s">
        <v>273</v>
      </c>
      <c r="G14" s="195" t="s">
        <v>273</v>
      </c>
      <c r="H14" s="195">
        <v>48.7</v>
      </c>
      <c r="I14" s="196">
        <v>0.21639154873253205</v>
      </c>
      <c r="J14" s="196">
        <v>311</v>
      </c>
    </row>
    <row r="15" spans="1:14" ht="15" customHeight="1">
      <c r="A15" s="194">
        <v>1980</v>
      </c>
      <c r="B15" s="195">
        <v>35.68</v>
      </c>
      <c r="C15" s="195" t="s">
        <v>273</v>
      </c>
      <c r="D15" s="195" t="s">
        <v>273</v>
      </c>
      <c r="E15" s="195">
        <v>35.68</v>
      </c>
      <c r="F15" s="195" t="s">
        <v>273</v>
      </c>
      <c r="G15" s="195" t="s">
        <v>273</v>
      </c>
      <c r="H15" s="195">
        <v>35.68</v>
      </c>
      <c r="I15" s="196">
        <v>0.15667951836856572</v>
      </c>
      <c r="J15" s="196">
        <v>350</v>
      </c>
    </row>
    <row r="16" spans="1:14" ht="10.5" customHeight="1">
      <c r="A16" s="194">
        <v>1981</v>
      </c>
      <c r="B16" s="195">
        <v>38.6</v>
      </c>
      <c r="C16" s="195" t="s">
        <v>273</v>
      </c>
      <c r="D16" s="195" t="s">
        <v>273</v>
      </c>
      <c r="E16" s="195">
        <v>38.6</v>
      </c>
      <c r="F16" s="195" t="s">
        <v>273</v>
      </c>
      <c r="G16" s="195" t="s">
        <v>273</v>
      </c>
      <c r="H16" s="195">
        <v>38.6</v>
      </c>
      <c r="I16" s="196">
        <v>0.16785089969821626</v>
      </c>
      <c r="J16" s="196">
        <v>425</v>
      </c>
    </row>
    <row r="17" spans="1:10" ht="10.5" customHeight="1">
      <c r="A17" s="194">
        <v>1982</v>
      </c>
      <c r="B17" s="195">
        <v>52.319601908974512</v>
      </c>
      <c r="C17" s="195" t="s">
        <v>273</v>
      </c>
      <c r="D17" s="195" t="s">
        <v>273</v>
      </c>
      <c r="E17" s="195">
        <v>52.319601908974512</v>
      </c>
      <c r="F17" s="195" t="s">
        <v>273</v>
      </c>
      <c r="G17" s="195" t="s">
        <v>273</v>
      </c>
      <c r="H17" s="195">
        <v>52.319601908974512</v>
      </c>
      <c r="I17" s="196">
        <v>0.22533292809694952</v>
      </c>
      <c r="J17" s="196">
        <v>431.7282321899736</v>
      </c>
    </row>
    <row r="18" spans="1:10" ht="10.5" customHeight="1">
      <c r="A18" s="194">
        <v>1983</v>
      </c>
      <c r="B18" s="195">
        <v>36.236193691072053</v>
      </c>
      <c r="C18" s="195" t="s">
        <v>273</v>
      </c>
      <c r="D18" s="195" t="s">
        <v>273</v>
      </c>
      <c r="E18" s="195">
        <v>36.236193691072053</v>
      </c>
      <c r="F18" s="195" t="s">
        <v>273</v>
      </c>
      <c r="G18" s="195" t="s">
        <v>273</v>
      </c>
      <c r="H18" s="195">
        <v>36.236193691072053</v>
      </c>
      <c r="I18" s="196">
        <v>0.15465262963151785</v>
      </c>
      <c r="J18" s="196">
        <v>787.20316622691291</v>
      </c>
    </row>
    <row r="19" spans="1:10" ht="10.5" customHeight="1">
      <c r="A19" s="194">
        <v>1984</v>
      </c>
      <c r="B19" s="195">
        <v>50.428017692934468</v>
      </c>
      <c r="C19" s="195" t="s">
        <v>273</v>
      </c>
      <c r="D19" s="195" t="s">
        <v>273</v>
      </c>
      <c r="E19" s="195">
        <v>50.428017692934468</v>
      </c>
      <c r="F19" s="195" t="s">
        <v>273</v>
      </c>
      <c r="G19" s="195" t="s">
        <v>273</v>
      </c>
      <c r="H19" s="195">
        <v>50.428017692934468</v>
      </c>
      <c r="I19" s="196">
        <v>0.2133634204348438</v>
      </c>
      <c r="J19" s="196">
        <v>453.03430079155675</v>
      </c>
    </row>
    <row r="20" spans="1:10" ht="10.5" customHeight="1">
      <c r="A20" s="194">
        <v>1985</v>
      </c>
      <c r="B20" s="195">
        <v>49.920300314282393</v>
      </c>
      <c r="C20" s="195" t="s">
        <v>273</v>
      </c>
      <c r="D20" s="195" t="s">
        <v>273</v>
      </c>
      <c r="E20" s="195">
        <v>49.920300314282393</v>
      </c>
      <c r="F20" s="195" t="s">
        <v>273</v>
      </c>
      <c r="G20" s="195" t="s">
        <v>273</v>
      </c>
      <c r="H20" s="195">
        <v>49.920300314282393</v>
      </c>
      <c r="I20" s="196">
        <v>0.20933927819597928</v>
      </c>
      <c r="J20" s="196">
        <v>449.67018469656995</v>
      </c>
    </row>
    <row r="21" spans="1:10" ht="10.5" customHeight="1">
      <c r="A21" s="194">
        <v>1986</v>
      </c>
      <c r="B21" s="195">
        <v>33.072395530206038</v>
      </c>
      <c r="C21" s="195" t="s">
        <v>273</v>
      </c>
      <c r="D21" s="195" t="s">
        <v>273</v>
      </c>
      <c r="E21" s="195">
        <v>33.072395530206038</v>
      </c>
      <c r="F21" s="195" t="s">
        <v>273</v>
      </c>
      <c r="G21" s="195" t="s">
        <v>273</v>
      </c>
      <c r="H21" s="195">
        <v>33.072395530206038</v>
      </c>
      <c r="I21" s="196">
        <v>0.13742887222661046</v>
      </c>
      <c r="J21" s="196">
        <v>407.05804749340371</v>
      </c>
    </row>
    <row r="22" spans="1:10" ht="10.5" customHeight="1">
      <c r="A22" s="194">
        <v>1987</v>
      </c>
      <c r="B22" s="195">
        <v>36.908357583517642</v>
      </c>
      <c r="C22" s="195" t="s">
        <v>273</v>
      </c>
      <c r="D22" s="195" t="s">
        <v>273</v>
      </c>
      <c r="E22" s="195">
        <v>36.908357583517642</v>
      </c>
      <c r="F22" s="195" t="s">
        <v>273</v>
      </c>
      <c r="G22" s="195" t="s">
        <v>273</v>
      </c>
      <c r="H22" s="195">
        <v>36.908357583517642</v>
      </c>
      <c r="I22" s="196">
        <v>0.15200885316352961</v>
      </c>
      <c r="J22" s="196">
        <v>404.81530343007921</v>
      </c>
    </row>
    <row r="23" spans="1:10" ht="10.5" customHeight="1">
      <c r="A23" s="194">
        <v>1988</v>
      </c>
      <c r="B23" s="195">
        <v>29.102764521010368</v>
      </c>
      <c r="C23" s="195" t="s">
        <v>273</v>
      </c>
      <c r="D23" s="195" t="s">
        <v>273</v>
      </c>
      <c r="E23" s="195">
        <v>29.102764521010368</v>
      </c>
      <c r="F23" s="195" t="s">
        <v>273</v>
      </c>
      <c r="G23" s="195" t="s">
        <v>273</v>
      </c>
      <c r="H23" s="195">
        <v>29.102764521010368</v>
      </c>
      <c r="I23" s="196">
        <v>0.11877661311075528</v>
      </c>
      <c r="J23" s="196">
        <v>514.70976253298159</v>
      </c>
    </row>
    <row r="24" spans="1:10" ht="10.5" customHeight="1">
      <c r="A24" s="194">
        <v>1989</v>
      </c>
      <c r="B24" s="195">
        <v>34.425934117099303</v>
      </c>
      <c r="C24" s="195" t="s">
        <v>273</v>
      </c>
      <c r="D24" s="195" t="s">
        <v>273</v>
      </c>
      <c r="E24" s="195">
        <v>34.425934117099303</v>
      </c>
      <c r="F24" s="195" t="s">
        <v>273</v>
      </c>
      <c r="G24" s="195" t="s">
        <v>273</v>
      </c>
      <c r="H24" s="195">
        <v>34.425934117099303</v>
      </c>
      <c r="I24" s="196">
        <v>0.13918353582124873</v>
      </c>
      <c r="J24" s="196">
        <v>624.60422163588396</v>
      </c>
    </row>
    <row r="25" spans="1:10" ht="15" customHeight="1">
      <c r="A25" s="194">
        <v>1990</v>
      </c>
      <c r="B25" s="195">
        <v>30.081131416598776</v>
      </c>
      <c r="C25" s="195" t="s">
        <v>273</v>
      </c>
      <c r="D25" s="195" t="s">
        <v>273</v>
      </c>
      <c r="E25" s="195">
        <v>30.081131416598776</v>
      </c>
      <c r="F25" s="195" t="s">
        <v>273</v>
      </c>
      <c r="G25" s="195" t="s">
        <v>273</v>
      </c>
      <c r="H25" s="195">
        <v>30.081131416598776</v>
      </c>
      <c r="I25" s="196">
        <v>0.12026102784369364</v>
      </c>
      <c r="J25" s="196">
        <v>560.68601583113457</v>
      </c>
    </row>
    <row r="26" spans="1:10" ht="10.5" customHeight="1">
      <c r="A26" s="194">
        <v>1991</v>
      </c>
      <c r="B26" s="195">
        <v>22.982074263764414</v>
      </c>
      <c r="C26" s="195" t="s">
        <v>273</v>
      </c>
      <c r="D26" s="195" t="s">
        <v>273</v>
      </c>
      <c r="E26" s="195">
        <v>22.982074263764414</v>
      </c>
      <c r="F26" s="195" t="s">
        <v>273</v>
      </c>
      <c r="G26" s="195" t="s">
        <v>273</v>
      </c>
      <c r="H26" s="195">
        <v>22.982074263764414</v>
      </c>
      <c r="I26" s="196">
        <v>9.0661573549425084E-2</v>
      </c>
      <c r="J26" s="196">
        <v>501.25329815303434</v>
      </c>
    </row>
    <row r="27" spans="1:10" ht="10.5" customHeight="1">
      <c r="A27" s="194">
        <v>1992</v>
      </c>
      <c r="B27" s="195">
        <v>15.84</v>
      </c>
      <c r="C27" s="195" t="s">
        <v>273</v>
      </c>
      <c r="D27" s="195" t="s">
        <v>273</v>
      </c>
      <c r="E27" s="195">
        <v>15.84</v>
      </c>
      <c r="F27" s="195" t="s">
        <v>273</v>
      </c>
      <c r="G27" s="195" t="s">
        <v>273</v>
      </c>
      <c r="H27" s="195">
        <v>15.84</v>
      </c>
      <c r="I27" s="196">
        <v>6.1659672861180098E-2</v>
      </c>
      <c r="J27" s="196">
        <v>413</v>
      </c>
    </row>
    <row r="28" spans="1:10" ht="10.5" customHeight="1">
      <c r="A28" s="194">
        <v>1993</v>
      </c>
      <c r="B28" s="195">
        <v>12.98</v>
      </c>
      <c r="C28" s="195" t="s">
        <v>273</v>
      </c>
      <c r="D28" s="195" t="s">
        <v>273</v>
      </c>
      <c r="E28" s="195">
        <v>12.98</v>
      </c>
      <c r="F28" s="195" t="s">
        <v>273</v>
      </c>
      <c r="G28" s="195" t="s">
        <v>273</v>
      </c>
      <c r="H28" s="195">
        <v>12.98</v>
      </c>
      <c r="I28" s="196">
        <v>4.9874161879694914E-2</v>
      </c>
      <c r="J28" s="196">
        <v>372</v>
      </c>
    </row>
    <row r="29" spans="1:10" ht="10.5" customHeight="1">
      <c r="A29" s="194">
        <v>1994</v>
      </c>
      <c r="B29" s="195">
        <v>23.9</v>
      </c>
      <c r="C29" s="195" t="s">
        <v>273</v>
      </c>
      <c r="D29" s="195" t="s">
        <v>273</v>
      </c>
      <c r="E29" s="195">
        <v>23.9</v>
      </c>
      <c r="F29" s="195" t="s">
        <v>273</v>
      </c>
      <c r="G29" s="195" t="s">
        <v>273</v>
      </c>
      <c r="H29" s="195">
        <v>23.9</v>
      </c>
      <c r="I29" s="196">
        <v>9.0724122747080888E-2</v>
      </c>
      <c r="J29" s="196">
        <v>411</v>
      </c>
    </row>
    <row r="30" spans="1:10" ht="10.5" customHeight="1">
      <c r="A30" s="194">
        <v>1995</v>
      </c>
      <c r="B30" s="195">
        <v>18.940000000000001</v>
      </c>
      <c r="C30" s="195" t="s">
        <v>273</v>
      </c>
      <c r="D30" s="195" t="s">
        <v>273</v>
      </c>
      <c r="E30" s="195">
        <v>18.940000000000001</v>
      </c>
      <c r="F30" s="195" t="s">
        <v>273</v>
      </c>
      <c r="G30" s="195" t="s">
        <v>273</v>
      </c>
      <c r="H30" s="195">
        <v>18.940000000000001</v>
      </c>
      <c r="I30" s="196">
        <v>7.1054221048406155E-2</v>
      </c>
      <c r="J30" s="196">
        <v>424</v>
      </c>
    </row>
    <row r="31" spans="1:10" ht="10.5" customHeight="1">
      <c r="A31" s="194">
        <v>1996</v>
      </c>
      <c r="B31" s="195">
        <v>20.54</v>
      </c>
      <c r="C31" s="195" t="s">
        <v>273</v>
      </c>
      <c r="D31" s="195" t="s">
        <v>273</v>
      </c>
      <c r="E31" s="195">
        <v>20.54</v>
      </c>
      <c r="F31" s="195" t="s">
        <v>273</v>
      </c>
      <c r="G31" s="195" t="s">
        <v>273</v>
      </c>
      <c r="H31" s="195">
        <v>20.54</v>
      </c>
      <c r="I31" s="196">
        <v>7.6168014625445465E-2</v>
      </c>
      <c r="J31" s="196">
        <v>424</v>
      </c>
    </row>
    <row r="32" spans="1:10" ht="10.5" customHeight="1">
      <c r="A32" s="194">
        <v>1997</v>
      </c>
      <c r="B32" s="195">
        <v>28.14</v>
      </c>
      <c r="C32" s="195" t="s">
        <v>273</v>
      </c>
      <c r="D32" s="195" t="s">
        <v>273</v>
      </c>
      <c r="E32" s="195">
        <v>28.14</v>
      </c>
      <c r="F32" s="195" t="s">
        <v>273</v>
      </c>
      <c r="G32" s="195" t="s">
        <v>273</v>
      </c>
      <c r="H32" s="195">
        <v>28.14</v>
      </c>
      <c r="I32" s="196">
        <v>0.10311016005159174</v>
      </c>
      <c r="J32" s="196">
        <v>439</v>
      </c>
    </row>
    <row r="33" spans="1:10" ht="10.5" customHeight="1">
      <c r="A33" s="194">
        <v>1998</v>
      </c>
      <c r="B33" s="195">
        <v>29.18</v>
      </c>
      <c r="C33" s="195" t="s">
        <v>273</v>
      </c>
      <c r="D33" s="195" t="s">
        <v>273</v>
      </c>
      <c r="E33" s="195">
        <v>29.18</v>
      </c>
      <c r="F33" s="195" t="s">
        <v>273</v>
      </c>
      <c r="G33" s="195" t="s">
        <v>273</v>
      </c>
      <c r="H33" s="195">
        <v>29.18</v>
      </c>
      <c r="I33" s="196">
        <v>0.10568060409611936</v>
      </c>
      <c r="J33" s="196">
        <v>407</v>
      </c>
    </row>
    <row r="34" spans="1:10" ht="10.5" customHeight="1">
      <c r="A34" s="194">
        <v>1999</v>
      </c>
      <c r="B34" s="195">
        <v>16.760000000000002</v>
      </c>
      <c r="C34" s="195" t="s">
        <v>273</v>
      </c>
      <c r="D34" s="195" t="s">
        <v>273</v>
      </c>
      <c r="E34" s="195">
        <v>16.760000000000002</v>
      </c>
      <c r="F34" s="195" t="s">
        <v>273</v>
      </c>
      <c r="G34" s="195" t="s">
        <v>273</v>
      </c>
      <c r="H34" s="195">
        <v>16.760000000000002</v>
      </c>
      <c r="I34" s="196">
        <v>6.0008235020319017E-2</v>
      </c>
      <c r="J34" s="196">
        <v>475</v>
      </c>
    </row>
    <row r="35" spans="1:10" ht="15" customHeight="1">
      <c r="A35" s="194">
        <v>2000</v>
      </c>
      <c r="B35" s="195">
        <v>16.260000000000002</v>
      </c>
      <c r="C35" s="195" t="s">
        <v>273</v>
      </c>
      <c r="D35" s="195" t="s">
        <v>273</v>
      </c>
      <c r="E35" s="195">
        <v>16.260000000000002</v>
      </c>
      <c r="F35" s="195" t="s">
        <v>273</v>
      </c>
      <c r="G35" s="195" t="s">
        <v>273</v>
      </c>
      <c r="H35" s="195">
        <v>16.260000000000002</v>
      </c>
      <c r="I35" s="196">
        <v>5.7581048007582604E-2</v>
      </c>
      <c r="J35" s="196">
        <v>433</v>
      </c>
    </row>
    <row r="36" spans="1:10" ht="10.5" customHeight="1">
      <c r="A36" s="194">
        <v>2001</v>
      </c>
      <c r="B36" s="195">
        <v>16.32</v>
      </c>
      <c r="C36" s="195" t="s">
        <v>273</v>
      </c>
      <c r="D36" s="195" t="s">
        <v>273</v>
      </c>
      <c r="E36" s="195">
        <v>16.32</v>
      </c>
      <c r="F36" s="195" t="s">
        <v>273</v>
      </c>
      <c r="G36" s="195" t="s">
        <v>273</v>
      </c>
      <c r="H36" s="195">
        <v>16.32</v>
      </c>
      <c r="I36" s="196">
        <v>5.7201136007551175E-2</v>
      </c>
      <c r="J36" s="196">
        <v>514</v>
      </c>
    </row>
    <row r="37" spans="1:10" ht="10.5" customHeight="1">
      <c r="A37" s="194">
        <v>2002</v>
      </c>
      <c r="B37" s="195">
        <v>16.46</v>
      </c>
      <c r="C37" s="195" t="s">
        <v>273</v>
      </c>
      <c r="D37" s="195" t="s">
        <v>273</v>
      </c>
      <c r="E37" s="195">
        <v>16.46</v>
      </c>
      <c r="F37" s="195" t="s">
        <v>273</v>
      </c>
      <c r="G37" s="195" t="s">
        <v>273</v>
      </c>
      <c r="H37" s="195">
        <v>16.46</v>
      </c>
      <c r="I37" s="196">
        <v>5.7131984512664415E-2</v>
      </c>
      <c r="J37" s="196">
        <v>340</v>
      </c>
    </row>
    <row r="38" spans="1:10" ht="10.5" customHeight="1">
      <c r="A38" s="194">
        <v>2003</v>
      </c>
      <c r="B38" s="195">
        <v>11.16</v>
      </c>
      <c r="C38" s="195" t="s">
        <v>273</v>
      </c>
      <c r="D38" s="195" t="s">
        <v>273</v>
      </c>
      <c r="E38" s="195">
        <v>11.16</v>
      </c>
      <c r="F38" s="195" t="s">
        <v>273</v>
      </c>
      <c r="G38" s="195" t="s">
        <v>273</v>
      </c>
      <c r="H38" s="195">
        <v>11.16</v>
      </c>
      <c r="I38" s="196">
        <v>3.8374300409167006E-2</v>
      </c>
      <c r="J38" s="196">
        <v>375</v>
      </c>
    </row>
    <row r="39" spans="1:10" ht="10.5" customHeight="1">
      <c r="A39" s="194">
        <v>2004</v>
      </c>
      <c r="B39" s="195">
        <v>9.3000000000000007</v>
      </c>
      <c r="C39" s="195" t="s">
        <v>273</v>
      </c>
      <c r="D39" s="195" t="s">
        <v>273</v>
      </c>
      <c r="E39" s="195">
        <v>9.3000000000000007</v>
      </c>
      <c r="F39" s="195" t="s">
        <v>273</v>
      </c>
      <c r="G39" s="195" t="s">
        <v>273</v>
      </c>
      <c r="H39" s="195">
        <v>9.3000000000000007</v>
      </c>
      <c r="I39" s="196">
        <v>3.1690516819000654E-2</v>
      </c>
      <c r="J39" s="196">
        <v>399</v>
      </c>
    </row>
    <row r="40" spans="1:10" ht="10.5" customHeight="1">
      <c r="A40" s="194">
        <v>2005</v>
      </c>
      <c r="B40" s="195">
        <v>10.68</v>
      </c>
      <c r="C40" s="195" t="s">
        <v>273</v>
      </c>
      <c r="D40" s="195" t="s">
        <v>273</v>
      </c>
      <c r="E40" s="195">
        <v>10.68</v>
      </c>
      <c r="F40" s="195" t="s">
        <v>273</v>
      </c>
      <c r="G40" s="195" t="s">
        <v>273</v>
      </c>
      <c r="H40" s="195">
        <v>10.68</v>
      </c>
      <c r="I40" s="196">
        <v>3.605839645150806E-2</v>
      </c>
      <c r="J40" s="196">
        <v>249</v>
      </c>
    </row>
    <row r="41" spans="1:10" ht="10.5" customHeight="1">
      <c r="A41" s="194">
        <v>2006</v>
      </c>
      <c r="B41" s="195">
        <v>10.94</v>
      </c>
      <c r="C41" s="195" t="s">
        <v>273</v>
      </c>
      <c r="D41" s="195" t="s">
        <v>273</v>
      </c>
      <c r="E41" s="195">
        <v>10.94</v>
      </c>
      <c r="F41" s="195" t="s">
        <v>273</v>
      </c>
      <c r="G41" s="195" t="s">
        <v>273</v>
      </c>
      <c r="H41" s="195">
        <v>10.94</v>
      </c>
      <c r="I41" s="196">
        <v>3.6589139664408354E-2</v>
      </c>
      <c r="J41" s="196">
        <v>250</v>
      </c>
    </row>
    <row r="42" spans="1:10" ht="10.5" customHeight="1">
      <c r="A42" s="194">
        <v>2007</v>
      </c>
      <c r="B42" s="195">
        <v>8.26</v>
      </c>
      <c r="C42" s="195" t="s">
        <v>273</v>
      </c>
      <c r="D42" s="195" t="s">
        <v>273</v>
      </c>
      <c r="E42" s="195">
        <v>8.26</v>
      </c>
      <c r="F42" s="195" t="s">
        <v>273</v>
      </c>
      <c r="G42" s="195" t="s">
        <v>273</v>
      </c>
      <c r="H42" s="195">
        <v>8.26</v>
      </c>
      <c r="I42" s="196">
        <v>2.7350638634266455E-2</v>
      </c>
      <c r="J42" s="196">
        <v>282</v>
      </c>
    </row>
    <row r="43" spans="1:10" ht="10.5" customHeight="1">
      <c r="A43" s="194">
        <v>2008</v>
      </c>
      <c r="B43" s="195">
        <v>10.039999999999999</v>
      </c>
      <c r="C43" s="195" t="s">
        <v>273</v>
      </c>
      <c r="D43" s="195" t="s">
        <v>273</v>
      </c>
      <c r="E43" s="195">
        <v>10.039999999999999</v>
      </c>
      <c r="F43" s="195" t="s">
        <v>273</v>
      </c>
      <c r="G43" s="195" t="s">
        <v>273</v>
      </c>
      <c r="H43" s="195">
        <v>10.039999999999999</v>
      </c>
      <c r="I43" s="196">
        <v>3.2939874515679264E-2</v>
      </c>
      <c r="J43" s="196">
        <v>457</v>
      </c>
    </row>
    <row r="44" spans="1:10" ht="10.5" customHeight="1">
      <c r="A44" s="194">
        <v>2009</v>
      </c>
      <c r="B44" s="195">
        <v>8.98</v>
      </c>
      <c r="C44" s="195" t="s">
        <v>273</v>
      </c>
      <c r="D44" s="195" t="s">
        <v>273</v>
      </c>
      <c r="E44" s="195">
        <v>8.98</v>
      </c>
      <c r="F44" s="195" t="s">
        <v>273</v>
      </c>
      <c r="G44" s="195" t="s">
        <v>273</v>
      </c>
      <c r="H44" s="195">
        <v>8.98</v>
      </c>
      <c r="I44" s="196">
        <v>2.9209007774364488E-2</v>
      </c>
      <c r="J44" s="196">
        <v>421</v>
      </c>
    </row>
    <row r="45" spans="1:10" ht="15" customHeight="1">
      <c r="A45" s="194">
        <v>2010</v>
      </c>
      <c r="B45" s="195">
        <v>10.78</v>
      </c>
      <c r="C45" s="195" t="s">
        <v>273</v>
      </c>
      <c r="D45" s="195" t="s">
        <v>273</v>
      </c>
      <c r="E45" s="195">
        <v>10.78</v>
      </c>
      <c r="F45" s="195" t="s">
        <v>273</v>
      </c>
      <c r="G45" s="195" t="s">
        <v>273</v>
      </c>
      <c r="H45" s="195">
        <v>10.78</v>
      </c>
      <c r="I45" s="196">
        <v>3.4849954539074843E-2</v>
      </c>
      <c r="J45" s="196">
        <v>457</v>
      </c>
    </row>
    <row r="46" spans="1:10" ht="10.5" customHeight="1">
      <c r="A46" s="194">
        <v>2011</v>
      </c>
      <c r="B46" s="195">
        <v>7.14</v>
      </c>
      <c r="C46" s="195" t="s">
        <v>273</v>
      </c>
      <c r="D46" s="195" t="s">
        <v>273</v>
      </c>
      <c r="E46" s="195">
        <v>7.14</v>
      </c>
      <c r="F46" s="195" t="s">
        <v>273</v>
      </c>
      <c r="G46" s="195" t="s">
        <v>273</v>
      </c>
      <c r="H46" s="195">
        <v>7.14</v>
      </c>
      <c r="I46" s="196">
        <v>2.2915462461521399E-2</v>
      </c>
      <c r="J46" s="196">
        <v>483</v>
      </c>
    </row>
    <row r="47" spans="1:10" ht="10.5" customHeight="1">
      <c r="A47" s="194">
        <v>2012</v>
      </c>
      <c r="B47" s="195">
        <v>9.34</v>
      </c>
      <c r="C47" s="195" t="s">
        <v>273</v>
      </c>
      <c r="D47" s="195" t="s">
        <v>273</v>
      </c>
      <c r="E47" s="195">
        <v>9.34</v>
      </c>
      <c r="F47" s="195" t="s">
        <v>273</v>
      </c>
      <c r="G47" s="195" t="s">
        <v>273</v>
      </c>
      <c r="H47" s="195">
        <v>9.34</v>
      </c>
      <c r="I47" s="196">
        <v>2.9729358624610121E-2</v>
      </c>
      <c r="J47" s="196">
        <v>711</v>
      </c>
    </row>
    <row r="48" spans="1:10" ht="10.5" customHeight="1">
      <c r="A48" s="194">
        <v>2013</v>
      </c>
      <c r="B48" s="195">
        <v>17.079999999999998</v>
      </c>
      <c r="C48" s="195" t="s">
        <v>273</v>
      </c>
      <c r="D48" s="195" t="s">
        <v>273</v>
      </c>
      <c r="E48" s="195">
        <v>17.079999999999998</v>
      </c>
      <c r="F48" s="195" t="s">
        <v>273</v>
      </c>
      <c r="G48" s="195" t="s">
        <v>273</v>
      </c>
      <c r="H48" s="195">
        <v>17.079999999999998</v>
      </c>
      <c r="I48" s="196">
        <v>5.4000261262622348E-2</v>
      </c>
      <c r="J48" s="196">
        <v>661</v>
      </c>
    </row>
    <row r="49" spans="1:10" ht="10.5" customHeight="1">
      <c r="A49" s="194">
        <v>2014</v>
      </c>
      <c r="B49" s="195">
        <v>11.02</v>
      </c>
      <c r="C49" s="195" t="s">
        <v>273</v>
      </c>
      <c r="D49" s="195" t="s">
        <v>273</v>
      </c>
      <c r="E49" s="195">
        <v>11.02</v>
      </c>
      <c r="F49" s="195" t="s">
        <v>273</v>
      </c>
      <c r="G49" s="195" t="s">
        <v>273</v>
      </c>
      <c r="H49" s="195">
        <v>11.02</v>
      </c>
      <c r="I49" s="196">
        <v>3.4591328176892144E-2</v>
      </c>
      <c r="J49" s="196">
        <v>699</v>
      </c>
    </row>
    <row r="50" spans="1:10" ht="10.5" customHeight="1">
      <c r="A50" s="194">
        <v>2015</v>
      </c>
      <c r="B50" s="195">
        <v>10.75</v>
      </c>
      <c r="C50" s="195" t="s">
        <v>273</v>
      </c>
      <c r="D50" s="195" t="s">
        <v>273</v>
      </c>
      <c r="E50" s="195">
        <v>10.75</v>
      </c>
      <c r="F50" s="195" t="s">
        <v>273</v>
      </c>
      <c r="G50" s="195" t="s">
        <v>273</v>
      </c>
      <c r="H50" s="195">
        <v>10.75</v>
      </c>
      <c r="I50" s="196">
        <v>3.3502591229090807E-2</v>
      </c>
      <c r="J50" s="196">
        <v>748</v>
      </c>
    </row>
    <row r="51" spans="1:10" ht="10.5" customHeight="1">
      <c r="A51" s="194">
        <v>2016</v>
      </c>
      <c r="B51" s="195">
        <v>7.9606258083772747</v>
      </c>
      <c r="C51" s="195" t="s">
        <v>273</v>
      </c>
      <c r="D51" s="195" t="s">
        <v>273</v>
      </c>
      <c r="E51" s="195">
        <v>7.9606258083772747</v>
      </c>
      <c r="F51" s="195" t="s">
        <v>273</v>
      </c>
      <c r="G51" s="195" t="s">
        <v>273</v>
      </c>
      <c r="H51" s="195">
        <v>7.9606258083772747</v>
      </c>
      <c r="I51" s="196">
        <v>2.4633620818748075E-2</v>
      </c>
      <c r="J51" s="196">
        <v>646</v>
      </c>
    </row>
    <row r="52" spans="1:10" ht="10.5" customHeight="1">
      <c r="A52" s="194">
        <v>2017</v>
      </c>
      <c r="B52" s="195">
        <v>7.1073425529798007</v>
      </c>
      <c r="C52" s="195" t="s">
        <v>273</v>
      </c>
      <c r="D52" s="195" t="s">
        <v>273</v>
      </c>
      <c r="E52" s="195">
        <v>7.1073425529798007</v>
      </c>
      <c r="F52" s="195" t="s">
        <v>273</v>
      </c>
      <c r="G52" s="195" t="s">
        <v>273</v>
      </c>
      <c r="H52" s="195">
        <v>7.1073425529798007</v>
      </c>
      <c r="I52" s="196">
        <v>2.1854891660464601E-2</v>
      </c>
      <c r="J52" s="196">
        <v>704</v>
      </c>
    </row>
    <row r="53" spans="1:10" ht="10.5" customHeight="1">
      <c r="A53" s="194">
        <v>2018</v>
      </c>
      <c r="B53" s="195">
        <v>7.4151576957516641</v>
      </c>
      <c r="C53" s="195" t="s">
        <v>273</v>
      </c>
      <c r="D53" s="195" t="s">
        <v>273</v>
      </c>
      <c r="E53" s="195">
        <v>7.4151576957516641</v>
      </c>
      <c r="F53" s="195" t="s">
        <v>273</v>
      </c>
      <c r="G53" s="195" t="s">
        <v>273</v>
      </c>
      <c r="H53" s="195">
        <v>7.4151576957516641</v>
      </c>
      <c r="I53" s="196">
        <v>2.2681596457005234E-2</v>
      </c>
      <c r="J53" s="196">
        <v>784</v>
      </c>
    </row>
    <row r="54" spans="1:10" ht="10.5" customHeight="1">
      <c r="A54" s="194">
        <v>2019</v>
      </c>
      <c r="B54" s="195">
        <v>8.0718520435056362</v>
      </c>
      <c r="C54" s="195" t="s">
        <v>273</v>
      </c>
      <c r="D54" s="195" t="s">
        <v>273</v>
      </c>
      <c r="E54" s="195">
        <v>8.0718520435056362</v>
      </c>
      <c r="F54" s="195" t="s">
        <v>273</v>
      </c>
      <c r="G54" s="195" t="s">
        <v>273</v>
      </c>
      <c r="H54" s="195">
        <v>8.0718520435056362</v>
      </c>
      <c r="I54" s="196">
        <v>2.4573643409725284E-2</v>
      </c>
      <c r="J54" s="196">
        <v>711.33333333333337</v>
      </c>
    </row>
    <row r="55" spans="1:10" s="5" customFormat="1" ht="13.35" customHeight="1">
      <c r="A55" s="4" t="s">
        <v>942</v>
      </c>
      <c r="B55" s="4"/>
    </row>
    <row r="56" spans="1:10" s="5" customFormat="1" ht="11.25">
      <c r="A56" s="5" t="s">
        <v>996</v>
      </c>
      <c r="B56" s="4"/>
    </row>
    <row r="57" spans="1:10" s="5" customFormat="1" ht="11.25">
      <c r="A57" s="4" t="s">
        <v>997</v>
      </c>
      <c r="B57" s="4"/>
    </row>
    <row r="58" spans="1:10" s="5" customFormat="1" ht="11.25">
      <c r="A58" s="4" t="s">
        <v>998</v>
      </c>
      <c r="B58" s="4"/>
    </row>
    <row r="59" spans="1:10" s="5" customFormat="1" ht="11.25">
      <c r="A59" s="4" t="s">
        <v>970</v>
      </c>
      <c r="B59" s="4"/>
    </row>
    <row r="60" spans="1:10" s="5" customFormat="1" ht="11.25">
      <c r="A60" s="6" t="s">
        <v>44</v>
      </c>
    </row>
  </sheetData>
  <conditionalFormatting sqref="A5:A54">
    <cfRule type="expression" dxfId="112" priority="2">
      <formula>MOD(ROW(),2)=1</formula>
    </cfRule>
  </conditionalFormatting>
  <conditionalFormatting sqref="B5:J54">
    <cfRule type="expression" dxfId="111" priority="1">
      <formula>MOD(ROW(),2)=1</formula>
    </cfRule>
  </conditionalFormatting>
  <pageMargins left="0.25" right="0.25" top="0.75" bottom="0.75" header="0.3" footer="0.3"/>
  <pageSetup scale="64" orientation="portrait" r:id="rId1"/>
  <tableParts count="1">
    <tablePart r:id="rId2"/>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74AC-F329-4258-B0B1-387AF1C52E7C}">
  <sheetPr>
    <pageSetUpPr fitToPage="1"/>
  </sheetPr>
  <dimension ref="A1:N60"/>
  <sheetViews>
    <sheetView showGridLines="0" zoomScaleNormal="100" workbookViewId="0"/>
  </sheetViews>
  <sheetFormatPr defaultColWidth="9.7109375" defaultRowHeight="14.25"/>
  <cols>
    <col min="1" max="1" width="11.5703125" style="26" customWidth="1"/>
    <col min="2" max="9" width="16.140625" style="26" customWidth="1"/>
    <col min="10" max="10" width="22.7109375" style="26" customWidth="1"/>
    <col min="11" max="13" width="2.85546875" style="26" customWidth="1"/>
    <col min="14" max="16384" width="9.7109375" style="26"/>
  </cols>
  <sheetData>
    <row r="1" spans="1:14">
      <c r="A1" s="36" t="s">
        <v>999</v>
      </c>
      <c r="N1" s="16" t="str">
        <f>HYPERLINK("#'"&amp;"Index'!A1","INDEX")</f>
        <v>INDEX</v>
      </c>
    </row>
    <row r="2" spans="1:14">
      <c r="A2" s="163"/>
      <c r="B2" s="164" t="s">
        <v>946</v>
      </c>
      <c r="C2" s="164"/>
      <c r="D2" s="164"/>
      <c r="E2" s="164"/>
      <c r="F2" s="164" t="s">
        <v>947</v>
      </c>
      <c r="G2" s="164"/>
      <c r="H2" s="164"/>
      <c r="I2" s="164"/>
      <c r="J2" s="164" t="s">
        <v>698</v>
      </c>
    </row>
    <row r="3" spans="1:14">
      <c r="A3" s="165"/>
      <c r="B3" s="231" t="s">
        <v>954</v>
      </c>
      <c r="C3" s="188"/>
      <c r="D3" s="188"/>
      <c r="E3" s="188"/>
      <c r="F3" s="188"/>
      <c r="G3" s="188"/>
      <c r="H3" s="188"/>
      <c r="I3" s="165" t="s">
        <v>628</v>
      </c>
      <c r="J3" s="188" t="s">
        <v>933</v>
      </c>
    </row>
    <row r="4" spans="1:14" ht="41.25" customHeight="1">
      <c r="A4" s="27" t="s">
        <v>277</v>
      </c>
      <c r="B4" s="27" t="s">
        <v>659</v>
      </c>
      <c r="C4" s="27" t="s">
        <v>660</v>
      </c>
      <c r="D4" s="37" t="s">
        <v>897</v>
      </c>
      <c r="E4" s="27" t="s">
        <v>634</v>
      </c>
      <c r="F4" s="27" t="s">
        <v>661</v>
      </c>
      <c r="G4" s="37" t="s">
        <v>689</v>
      </c>
      <c r="H4" s="37" t="s">
        <v>662</v>
      </c>
      <c r="I4" s="27" t="s">
        <v>34</v>
      </c>
      <c r="J4" s="37" t="s">
        <v>663</v>
      </c>
    </row>
    <row r="5" spans="1:14" ht="15" customHeight="1">
      <c r="A5" s="194">
        <v>1970</v>
      </c>
      <c r="B5" s="195">
        <v>110.60000000000001</v>
      </c>
      <c r="C5" s="195">
        <v>0</v>
      </c>
      <c r="D5" s="195">
        <v>144.565</v>
      </c>
      <c r="E5" s="195">
        <v>255.16500000000002</v>
      </c>
      <c r="F5" s="195">
        <v>0</v>
      </c>
      <c r="G5" s="195">
        <v>109.544</v>
      </c>
      <c r="H5" s="195">
        <v>145.62100000000004</v>
      </c>
      <c r="I5" s="196">
        <v>0.71016620174394807</v>
      </c>
      <c r="J5" s="196">
        <v>195.44</v>
      </c>
    </row>
    <row r="6" spans="1:14" ht="11.1" customHeight="1">
      <c r="A6" s="194">
        <v>1971</v>
      </c>
      <c r="B6" s="195">
        <v>109.5</v>
      </c>
      <c r="C6" s="195">
        <v>0</v>
      </c>
      <c r="D6" s="195">
        <v>109.544</v>
      </c>
      <c r="E6" s="195">
        <v>219.04399999999998</v>
      </c>
      <c r="F6" s="195">
        <v>0</v>
      </c>
      <c r="G6" s="195">
        <v>88.24</v>
      </c>
      <c r="H6" s="195">
        <v>130.80399999999997</v>
      </c>
      <c r="I6" s="196">
        <v>0.62989198742180752</v>
      </c>
      <c r="J6" s="196">
        <v>200.64</v>
      </c>
    </row>
    <row r="7" spans="1:14" ht="11.1" customHeight="1">
      <c r="A7" s="194">
        <v>1972</v>
      </c>
      <c r="B7" s="195">
        <v>137.19999999999999</v>
      </c>
      <c r="C7" s="195">
        <v>0</v>
      </c>
      <c r="D7" s="195">
        <v>88.24</v>
      </c>
      <c r="E7" s="195">
        <v>225.44</v>
      </c>
      <c r="F7" s="195">
        <v>0</v>
      </c>
      <c r="G7" s="195">
        <v>88.070999999999998</v>
      </c>
      <c r="H7" s="195">
        <v>137.369</v>
      </c>
      <c r="I7" s="196">
        <v>0.65446220985630987</v>
      </c>
      <c r="J7" s="196">
        <v>225.23</v>
      </c>
    </row>
    <row r="8" spans="1:14" ht="11.1" customHeight="1">
      <c r="A8" s="194">
        <v>1973</v>
      </c>
      <c r="B8" s="195">
        <v>143.80000000000001</v>
      </c>
      <c r="C8" s="195">
        <v>0</v>
      </c>
      <c r="D8" s="195">
        <v>88.070999999999998</v>
      </c>
      <c r="E8" s="195">
        <v>231.87100000000001</v>
      </c>
      <c r="F8" s="195">
        <v>0</v>
      </c>
      <c r="G8" s="195">
        <v>89.405000000000001</v>
      </c>
      <c r="H8" s="195">
        <v>142.46600000000001</v>
      </c>
      <c r="I8" s="196">
        <v>0.67229801471386308</v>
      </c>
      <c r="J8" s="196">
        <v>226.15</v>
      </c>
    </row>
    <row r="9" spans="1:14" ht="11.1" customHeight="1">
      <c r="A9" s="194">
        <v>1974</v>
      </c>
      <c r="B9" s="195">
        <v>142.30000000000001</v>
      </c>
      <c r="C9" s="195">
        <v>0</v>
      </c>
      <c r="D9" s="195">
        <v>89.405000000000001</v>
      </c>
      <c r="E9" s="195">
        <v>231.70500000000001</v>
      </c>
      <c r="F9" s="195">
        <v>0</v>
      </c>
      <c r="G9" s="195">
        <v>97.388000000000005</v>
      </c>
      <c r="H9" s="195">
        <v>134.31700000000001</v>
      </c>
      <c r="I9" s="196">
        <v>0.62807803454693389</v>
      </c>
      <c r="J9" s="196">
        <v>328.95</v>
      </c>
    </row>
    <row r="10" spans="1:14" ht="11.1" customHeight="1">
      <c r="A10" s="194">
        <v>1975</v>
      </c>
      <c r="B10" s="195">
        <v>132.4</v>
      </c>
      <c r="C10" s="195">
        <v>0</v>
      </c>
      <c r="D10" s="195">
        <v>97.388000000000005</v>
      </c>
      <c r="E10" s="195">
        <v>229.78800000000001</v>
      </c>
      <c r="F10" s="195">
        <v>0</v>
      </c>
      <c r="G10" s="195">
        <v>113.764</v>
      </c>
      <c r="H10" s="195">
        <v>116.02400000000002</v>
      </c>
      <c r="I10" s="196">
        <v>0.53721530006065576</v>
      </c>
      <c r="J10" s="196">
        <v>333.59516616314198</v>
      </c>
    </row>
    <row r="11" spans="1:14" ht="11.1" customHeight="1">
      <c r="A11" s="194">
        <v>1976</v>
      </c>
      <c r="B11" s="195">
        <v>72.7</v>
      </c>
      <c r="C11" s="195">
        <v>0</v>
      </c>
      <c r="D11" s="195">
        <v>113.764</v>
      </c>
      <c r="E11" s="195">
        <v>186.464</v>
      </c>
      <c r="F11" s="195">
        <v>0</v>
      </c>
      <c r="G11" s="195">
        <v>77.290000000000006</v>
      </c>
      <c r="H11" s="195">
        <v>109.17399999999999</v>
      </c>
      <c r="I11" s="196">
        <v>0.50071777466920442</v>
      </c>
      <c r="J11" s="196">
        <v>306.05226960110042</v>
      </c>
    </row>
    <row r="12" spans="1:14" ht="11.1" customHeight="1">
      <c r="A12" s="194">
        <v>1977</v>
      </c>
      <c r="B12" s="195">
        <v>109.4</v>
      </c>
      <c r="C12" s="195">
        <v>0</v>
      </c>
      <c r="D12" s="195">
        <v>77.290000000000006</v>
      </c>
      <c r="E12" s="195">
        <v>186.69</v>
      </c>
      <c r="F12" s="195">
        <v>0</v>
      </c>
      <c r="G12" s="195">
        <v>95.12</v>
      </c>
      <c r="H12" s="195">
        <v>91.57</v>
      </c>
      <c r="I12" s="196">
        <v>0.41577558924622793</v>
      </c>
      <c r="J12" s="196">
        <v>363.85740402193784</v>
      </c>
    </row>
    <row r="13" spans="1:14" ht="11.1" customHeight="1">
      <c r="A13" s="194">
        <v>1978</v>
      </c>
      <c r="B13" s="195">
        <v>115.2</v>
      </c>
      <c r="C13" s="195">
        <v>0</v>
      </c>
      <c r="D13" s="195">
        <v>95.12</v>
      </c>
      <c r="E13" s="195">
        <v>210.32</v>
      </c>
      <c r="F13" s="195">
        <v>0</v>
      </c>
      <c r="G13" s="195">
        <v>104.01300000000001</v>
      </c>
      <c r="H13" s="195">
        <v>106.30699999999999</v>
      </c>
      <c r="I13" s="196">
        <v>0.47760181503695209</v>
      </c>
      <c r="J13" s="196">
        <v>384.44444444444446</v>
      </c>
    </row>
    <row r="14" spans="1:14" ht="11.1" customHeight="1">
      <c r="A14" s="194">
        <v>1979</v>
      </c>
      <c r="B14" s="195">
        <v>129.63999999999999</v>
      </c>
      <c r="C14" s="195">
        <v>0</v>
      </c>
      <c r="D14" s="195">
        <v>104.01300000000001</v>
      </c>
      <c r="E14" s="195">
        <v>233.65299999999999</v>
      </c>
      <c r="F14" s="195">
        <v>0</v>
      </c>
      <c r="G14" s="195">
        <v>116.004</v>
      </c>
      <c r="H14" s="195">
        <v>117.64899999999999</v>
      </c>
      <c r="I14" s="196">
        <v>0.52275665948323735</v>
      </c>
      <c r="J14" s="196">
        <v>389.4939833384758</v>
      </c>
    </row>
    <row r="15" spans="1:14" ht="15" customHeight="1">
      <c r="A15" s="194">
        <v>1980</v>
      </c>
      <c r="B15" s="195">
        <v>86.86</v>
      </c>
      <c r="C15" s="195" t="s">
        <v>273</v>
      </c>
      <c r="D15" s="195">
        <v>116.004</v>
      </c>
      <c r="E15" s="195">
        <v>202.864</v>
      </c>
      <c r="F15" s="195" t="s">
        <v>273</v>
      </c>
      <c r="G15" s="195">
        <v>90.475999999999999</v>
      </c>
      <c r="H15" s="195">
        <v>112.38800000000001</v>
      </c>
      <c r="I15" s="196">
        <v>0.49352291789255509</v>
      </c>
      <c r="J15" s="196">
        <v>434.88372093023258</v>
      </c>
    </row>
    <row r="16" spans="1:14" ht="11.1" customHeight="1">
      <c r="A16" s="194">
        <v>1981</v>
      </c>
      <c r="B16" s="195">
        <v>91.42</v>
      </c>
      <c r="C16" s="195" t="s">
        <v>273</v>
      </c>
      <c r="D16" s="195">
        <v>90.475999999999999</v>
      </c>
      <c r="E16" s="195">
        <v>181.89600000000002</v>
      </c>
      <c r="F16" s="195" t="s">
        <v>273</v>
      </c>
      <c r="G16" s="195">
        <v>61.768000000000001</v>
      </c>
      <c r="H16" s="195">
        <v>120.12800000000001</v>
      </c>
      <c r="I16" s="196">
        <v>0.5223728725115887</v>
      </c>
      <c r="J16" s="196">
        <v>446.40122511485453</v>
      </c>
    </row>
    <row r="17" spans="1:10" ht="11.1" customHeight="1">
      <c r="A17" s="194">
        <v>1982</v>
      </c>
      <c r="B17" s="195">
        <v>93.156000000000006</v>
      </c>
      <c r="C17" s="195" t="s">
        <v>273</v>
      </c>
      <c r="D17" s="195">
        <v>61.768000000000001</v>
      </c>
      <c r="E17" s="195">
        <v>154.92400000000001</v>
      </c>
      <c r="F17" s="195" t="s">
        <v>273</v>
      </c>
      <c r="G17" s="195">
        <v>74.778000000000006</v>
      </c>
      <c r="H17" s="195">
        <v>80.146000000000001</v>
      </c>
      <c r="I17" s="196">
        <v>0.34517718400606406</v>
      </c>
      <c r="J17" s="196" t="s">
        <v>273</v>
      </c>
    </row>
    <row r="18" spans="1:10" ht="11.1" customHeight="1">
      <c r="A18" s="194">
        <v>1983</v>
      </c>
      <c r="B18" s="195">
        <v>85.46</v>
      </c>
      <c r="C18" s="195" t="s">
        <v>273</v>
      </c>
      <c r="D18" s="195">
        <v>74.778000000000006</v>
      </c>
      <c r="E18" s="195">
        <v>160.238</v>
      </c>
      <c r="F18" s="195" t="s">
        <v>273</v>
      </c>
      <c r="G18" s="195">
        <v>87.457999999999998</v>
      </c>
      <c r="H18" s="195">
        <v>72.78</v>
      </c>
      <c r="I18" s="196">
        <v>0.31061812067074396</v>
      </c>
      <c r="J18" s="196" t="s">
        <v>273</v>
      </c>
    </row>
    <row r="19" spans="1:10" ht="11.1" customHeight="1">
      <c r="A19" s="194">
        <v>1984</v>
      </c>
      <c r="B19" s="195">
        <v>106.88800000000001</v>
      </c>
      <c r="C19" s="195" t="s">
        <v>273</v>
      </c>
      <c r="D19" s="195">
        <v>87.457999999999998</v>
      </c>
      <c r="E19" s="195">
        <v>194.346</v>
      </c>
      <c r="F19" s="195" t="s">
        <v>273</v>
      </c>
      <c r="G19" s="195">
        <v>83.501000000000005</v>
      </c>
      <c r="H19" s="195">
        <v>110.845</v>
      </c>
      <c r="I19" s="196">
        <v>0.4689906409193223</v>
      </c>
      <c r="J19" s="196" t="s">
        <v>273</v>
      </c>
    </row>
    <row r="20" spans="1:10" ht="11.1" customHeight="1">
      <c r="A20" s="194">
        <v>1985</v>
      </c>
      <c r="B20" s="195">
        <v>106.904</v>
      </c>
      <c r="C20" s="195" t="s">
        <v>273</v>
      </c>
      <c r="D20" s="195">
        <v>83.501000000000005</v>
      </c>
      <c r="E20" s="195">
        <v>190.405</v>
      </c>
      <c r="F20" s="195" t="s">
        <v>273</v>
      </c>
      <c r="G20" s="195">
        <v>103.804</v>
      </c>
      <c r="H20" s="195">
        <v>86.600999999999999</v>
      </c>
      <c r="I20" s="196">
        <v>0.3631586892890391</v>
      </c>
      <c r="J20" s="196" t="s">
        <v>273</v>
      </c>
    </row>
    <row r="21" spans="1:10" ht="11.1" customHeight="1">
      <c r="A21" s="194">
        <v>1986</v>
      </c>
      <c r="B21" s="195">
        <v>77.506</v>
      </c>
      <c r="C21" s="195" t="s">
        <v>273</v>
      </c>
      <c r="D21" s="195">
        <v>103.804</v>
      </c>
      <c r="E21" s="195">
        <v>181.31</v>
      </c>
      <c r="F21" s="195" t="s">
        <v>273</v>
      </c>
      <c r="G21" s="195">
        <v>71.084999999999994</v>
      </c>
      <c r="H21" s="195">
        <v>110.22500000000001</v>
      </c>
      <c r="I21" s="196">
        <v>0.45802843121366626</v>
      </c>
      <c r="J21" s="196" t="s">
        <v>273</v>
      </c>
    </row>
    <row r="22" spans="1:10" ht="11.1" customHeight="1">
      <c r="A22" s="194">
        <v>1987</v>
      </c>
      <c r="B22" s="195">
        <v>78.715999999999994</v>
      </c>
      <c r="C22" s="195" t="s">
        <v>273</v>
      </c>
      <c r="D22" s="195">
        <v>71.084999999999994</v>
      </c>
      <c r="E22" s="195">
        <v>149.80099999999999</v>
      </c>
      <c r="F22" s="195" t="s">
        <v>273</v>
      </c>
      <c r="G22" s="195">
        <v>55.869</v>
      </c>
      <c r="H22" s="195">
        <v>93.931999999999988</v>
      </c>
      <c r="I22" s="196">
        <v>0.38686347836114721</v>
      </c>
      <c r="J22" s="196" t="s">
        <v>273</v>
      </c>
    </row>
    <row r="23" spans="1:10" ht="11.1" customHeight="1">
      <c r="A23" s="194">
        <v>1988</v>
      </c>
      <c r="B23" s="195">
        <v>62.738</v>
      </c>
      <c r="C23" s="195" t="s">
        <v>273</v>
      </c>
      <c r="D23" s="195">
        <v>55.869</v>
      </c>
      <c r="E23" s="195">
        <v>118.607</v>
      </c>
      <c r="F23" s="195" t="s">
        <v>273</v>
      </c>
      <c r="G23" s="195">
        <v>41.826999999999998</v>
      </c>
      <c r="H23" s="195">
        <v>76.78</v>
      </c>
      <c r="I23" s="196">
        <v>0.31336089559670399</v>
      </c>
      <c r="J23" s="196" t="s">
        <v>273</v>
      </c>
    </row>
    <row r="24" spans="1:10" ht="11.1" customHeight="1">
      <c r="A24" s="194">
        <v>1989</v>
      </c>
      <c r="B24" s="195">
        <v>80.915999999999997</v>
      </c>
      <c r="C24" s="195">
        <v>0.67020447999999988</v>
      </c>
      <c r="D24" s="195">
        <v>41.826999999999998</v>
      </c>
      <c r="E24" s="195">
        <v>123.41320447999999</v>
      </c>
      <c r="F24" s="195" t="s">
        <v>273</v>
      </c>
      <c r="G24" s="195">
        <v>60.631</v>
      </c>
      <c r="H24" s="195">
        <v>62.78220447999999</v>
      </c>
      <c r="I24" s="196">
        <v>0.2538275120278804</v>
      </c>
      <c r="J24" s="196" t="s">
        <v>273</v>
      </c>
    </row>
    <row r="25" spans="1:10" ht="15" customHeight="1">
      <c r="A25" s="194">
        <v>1990</v>
      </c>
      <c r="B25" s="195">
        <v>85.36</v>
      </c>
      <c r="C25" s="195">
        <v>9.9207899999999988E-2</v>
      </c>
      <c r="D25" s="195">
        <v>60.631</v>
      </c>
      <c r="E25" s="195">
        <v>146.0902079</v>
      </c>
      <c r="F25" s="195" t="s">
        <v>273</v>
      </c>
      <c r="G25" s="195">
        <v>91.248000000000005</v>
      </c>
      <c r="H25" s="195">
        <v>54.842207899999991</v>
      </c>
      <c r="I25" s="196">
        <v>0.2192530659811619</v>
      </c>
      <c r="J25" s="196" t="s">
        <v>273</v>
      </c>
    </row>
    <row r="26" spans="1:10" ht="11.1" customHeight="1">
      <c r="A26" s="194">
        <v>1991</v>
      </c>
      <c r="B26" s="195">
        <v>89.75200000000001</v>
      </c>
      <c r="C26" s="195">
        <v>3.075135E-2</v>
      </c>
      <c r="D26" s="195">
        <v>91.248000000000005</v>
      </c>
      <c r="E26" s="195">
        <v>181.03075135</v>
      </c>
      <c r="F26" s="195" t="s">
        <v>273</v>
      </c>
      <c r="G26" s="195">
        <v>100.392</v>
      </c>
      <c r="H26" s="195">
        <v>80.638751350000007</v>
      </c>
      <c r="I26" s="196">
        <v>0.31811036734742187</v>
      </c>
      <c r="J26" s="196" t="s">
        <v>273</v>
      </c>
    </row>
    <row r="27" spans="1:10" ht="11.1" customHeight="1">
      <c r="A27" s="194">
        <v>1992</v>
      </c>
      <c r="B27" s="195">
        <v>64.14</v>
      </c>
      <c r="C27" s="195">
        <v>0.20872110000000002</v>
      </c>
      <c r="D27" s="195">
        <v>100.392</v>
      </c>
      <c r="E27" s="195">
        <v>164.7407211</v>
      </c>
      <c r="F27" s="195" t="s">
        <v>273</v>
      </c>
      <c r="G27" s="195">
        <v>65.046999999999997</v>
      </c>
      <c r="H27" s="195">
        <v>99.693721100000005</v>
      </c>
      <c r="I27" s="196">
        <v>0.38807337306437678</v>
      </c>
      <c r="J27" s="196">
        <v>423</v>
      </c>
    </row>
    <row r="28" spans="1:10" ht="11.1" customHeight="1">
      <c r="A28" s="194">
        <v>1993</v>
      </c>
      <c r="B28" s="195">
        <v>81.319999999999993</v>
      </c>
      <c r="C28" s="195">
        <v>0.34449135000000003</v>
      </c>
      <c r="D28" s="195">
        <v>65.046999999999997</v>
      </c>
      <c r="E28" s="195">
        <v>146.71149134999999</v>
      </c>
      <c r="F28" s="195" t="s">
        <v>273</v>
      </c>
      <c r="G28" s="195">
        <v>52.073699999999995</v>
      </c>
      <c r="H28" s="195">
        <v>94.637791349999986</v>
      </c>
      <c r="I28" s="196">
        <v>0.36363486330714101</v>
      </c>
      <c r="J28" s="196">
        <v>417</v>
      </c>
    </row>
    <row r="29" spans="1:10" ht="11.1" customHeight="1">
      <c r="A29" s="194">
        <v>1994</v>
      </c>
      <c r="B29" s="195">
        <v>104.96</v>
      </c>
      <c r="C29" s="195">
        <v>0.41765114999999997</v>
      </c>
      <c r="D29" s="195">
        <v>52.073699999999995</v>
      </c>
      <c r="E29" s="195">
        <v>157.45135114999999</v>
      </c>
      <c r="F29" s="195" t="s">
        <v>273</v>
      </c>
      <c r="G29" s="195">
        <v>62.412000000000006</v>
      </c>
      <c r="H29" s="195">
        <v>95.039351149999987</v>
      </c>
      <c r="I29" s="196">
        <v>0.36076827445755322</v>
      </c>
      <c r="J29" s="196">
        <v>451</v>
      </c>
    </row>
    <row r="30" spans="1:10" ht="11.1" customHeight="1">
      <c r="A30" s="194">
        <v>1995</v>
      </c>
      <c r="B30" s="195">
        <v>124.1</v>
      </c>
      <c r="C30" s="195">
        <v>0.63492870000000001</v>
      </c>
      <c r="D30" s="195">
        <v>62.412000000000006</v>
      </c>
      <c r="E30" s="195">
        <v>187.14692869999999</v>
      </c>
      <c r="F30" s="195" t="s">
        <v>273</v>
      </c>
      <c r="G30" s="195">
        <v>63.218400000000003</v>
      </c>
      <c r="H30" s="195">
        <v>123.92852869999999</v>
      </c>
      <c r="I30" s="196">
        <v>0.4649231822837141</v>
      </c>
      <c r="J30" s="196">
        <v>449</v>
      </c>
    </row>
    <row r="31" spans="1:10" ht="11.1" customHeight="1">
      <c r="A31" s="194">
        <v>1996</v>
      </c>
      <c r="B31" s="195">
        <v>129.56</v>
      </c>
      <c r="C31" s="195">
        <v>0.69213480000000005</v>
      </c>
      <c r="D31" s="195">
        <v>63.218400000000003</v>
      </c>
      <c r="E31" s="195">
        <v>193.4705348</v>
      </c>
      <c r="F31" s="195" t="s">
        <v>273</v>
      </c>
      <c r="G31" s="195">
        <v>62.207250000000009</v>
      </c>
      <c r="H31" s="195">
        <v>131.26328479999998</v>
      </c>
      <c r="I31" s="196">
        <v>0.48676065221180193</v>
      </c>
      <c r="J31" s="196">
        <v>460</v>
      </c>
    </row>
    <row r="32" spans="1:10" ht="11.1" customHeight="1">
      <c r="A32" s="194">
        <v>1997</v>
      </c>
      <c r="B32" s="195">
        <v>132</v>
      </c>
      <c r="C32" s="195">
        <v>0.40307609999999994</v>
      </c>
      <c r="D32" s="195">
        <v>62.207250000000009</v>
      </c>
      <c r="E32" s="195">
        <v>194.61032610000001</v>
      </c>
      <c r="F32" s="195" t="s">
        <v>273</v>
      </c>
      <c r="G32" s="195">
        <v>75.83205000000001</v>
      </c>
      <c r="H32" s="195">
        <v>118.7782761</v>
      </c>
      <c r="I32" s="196">
        <v>0.43522555292548515</v>
      </c>
      <c r="J32" s="196">
        <v>462</v>
      </c>
    </row>
    <row r="33" spans="1:10" ht="11.1" customHeight="1">
      <c r="A33" s="194">
        <v>1998</v>
      </c>
      <c r="B33" s="195">
        <v>119.82</v>
      </c>
      <c r="C33" s="195">
        <v>0.3884013</v>
      </c>
      <c r="D33" s="195">
        <v>75.83205000000001</v>
      </c>
      <c r="E33" s="195">
        <v>196.0404513</v>
      </c>
      <c r="F33" s="195" t="s">
        <v>273</v>
      </c>
      <c r="G33" s="195">
        <v>79.242449999999991</v>
      </c>
      <c r="H33" s="195">
        <v>116.79800130000001</v>
      </c>
      <c r="I33" s="196">
        <v>0.42300491208373325</v>
      </c>
      <c r="J33" s="196">
        <v>462</v>
      </c>
    </row>
    <row r="34" spans="1:10" ht="11.1" customHeight="1">
      <c r="A34" s="194">
        <v>1999</v>
      </c>
      <c r="B34" s="195">
        <v>118.4</v>
      </c>
      <c r="C34" s="195">
        <v>0.53544855000000002</v>
      </c>
      <c r="D34" s="195">
        <v>79.242449999999991</v>
      </c>
      <c r="E34" s="195">
        <v>198.17789855000001</v>
      </c>
      <c r="F34" s="195" t="s">
        <v>273</v>
      </c>
      <c r="G34" s="195">
        <v>75.592649999999992</v>
      </c>
      <c r="H34" s="195">
        <v>122.58524855000002</v>
      </c>
      <c r="I34" s="196">
        <v>0.43890957070481035</v>
      </c>
      <c r="J34" s="196">
        <v>467</v>
      </c>
    </row>
    <row r="35" spans="1:10" ht="15" customHeight="1">
      <c r="A35" s="194">
        <v>2000</v>
      </c>
      <c r="B35" s="195">
        <v>101.52</v>
      </c>
      <c r="C35" s="195">
        <v>1.0605472500000002</v>
      </c>
      <c r="D35" s="195">
        <v>75.592649999999992</v>
      </c>
      <c r="E35" s="195">
        <v>178.17319724999999</v>
      </c>
      <c r="F35" s="195" t="s">
        <v>273</v>
      </c>
      <c r="G35" s="195">
        <v>49.276499999999999</v>
      </c>
      <c r="H35" s="195">
        <v>128.89669724999999</v>
      </c>
      <c r="I35" s="196">
        <v>0.45645798969071893</v>
      </c>
      <c r="J35" s="196">
        <v>432</v>
      </c>
    </row>
    <row r="36" spans="1:10" ht="11.1" customHeight="1">
      <c r="A36" s="194">
        <v>2001</v>
      </c>
      <c r="B36" s="195">
        <v>118</v>
      </c>
      <c r="C36" s="195">
        <v>0.38455515000000001</v>
      </c>
      <c r="D36" s="195">
        <v>49.276499999999999</v>
      </c>
      <c r="E36" s="195">
        <v>167.66105514999998</v>
      </c>
      <c r="F36" s="195" t="s">
        <v>273</v>
      </c>
      <c r="G36" s="195">
        <v>67.895099999999999</v>
      </c>
      <c r="H36" s="195">
        <v>99.765955149999982</v>
      </c>
      <c r="I36" s="196">
        <v>0.34967683636387248</v>
      </c>
      <c r="J36" s="196">
        <v>452</v>
      </c>
    </row>
    <row r="37" spans="1:10" ht="11.1" customHeight="1">
      <c r="A37" s="194">
        <v>2002</v>
      </c>
      <c r="B37" s="195">
        <v>114.62</v>
      </c>
      <c r="C37" s="195">
        <v>0.78034424999999996</v>
      </c>
      <c r="D37" s="195">
        <v>67.895099999999999</v>
      </c>
      <c r="E37" s="195">
        <v>183.29544425</v>
      </c>
      <c r="F37" s="195" t="s">
        <v>273</v>
      </c>
      <c r="G37" s="195">
        <v>61.5426</v>
      </c>
      <c r="H37" s="195">
        <v>121.75284425000001</v>
      </c>
      <c r="I37" s="196">
        <v>0.42259912588480208</v>
      </c>
      <c r="J37" s="196">
        <v>443</v>
      </c>
    </row>
    <row r="38" spans="1:10" ht="11.1" customHeight="1">
      <c r="A38" s="194">
        <v>2003</v>
      </c>
      <c r="B38" s="195">
        <v>109.2</v>
      </c>
      <c r="C38" s="195">
        <v>0.46369365000000001</v>
      </c>
      <c r="D38" s="195">
        <v>61.5426</v>
      </c>
      <c r="E38" s="195">
        <v>171.20629364999999</v>
      </c>
      <c r="F38" s="195" t="s">
        <v>273</v>
      </c>
      <c r="G38" s="195">
        <v>54.985350000000004</v>
      </c>
      <c r="H38" s="195">
        <v>116.22094364999998</v>
      </c>
      <c r="I38" s="196">
        <v>0.39963238400196865</v>
      </c>
      <c r="J38" s="196">
        <v>449</v>
      </c>
    </row>
    <row r="39" spans="1:10" ht="11.1" customHeight="1">
      <c r="A39" s="194">
        <v>2004</v>
      </c>
      <c r="B39" s="195">
        <v>81.06</v>
      </c>
      <c r="C39" s="195">
        <v>0.61000589999999999</v>
      </c>
      <c r="D39" s="195">
        <v>54.985350000000004</v>
      </c>
      <c r="E39" s="195">
        <v>136.65535590000002</v>
      </c>
      <c r="F39" s="195" t="s">
        <v>273</v>
      </c>
      <c r="G39" s="195">
        <v>60.275250000000007</v>
      </c>
      <c r="H39" s="195">
        <v>76.380105900000018</v>
      </c>
      <c r="I39" s="196">
        <v>0.26027150867322596</v>
      </c>
      <c r="J39" s="196">
        <v>438</v>
      </c>
    </row>
    <row r="40" spans="1:10" ht="11.1" customHeight="1">
      <c r="A40" s="194">
        <v>2005</v>
      </c>
      <c r="B40" s="195">
        <v>74.2</v>
      </c>
      <c r="C40" s="195">
        <v>2.1315745499999998</v>
      </c>
      <c r="D40" s="195">
        <v>60.275250000000007</v>
      </c>
      <c r="E40" s="195">
        <v>136.60682455</v>
      </c>
      <c r="F40" s="195" t="s">
        <v>273</v>
      </c>
      <c r="G40" s="195">
        <v>50.981699999999996</v>
      </c>
      <c r="H40" s="195">
        <v>85.62512455000001</v>
      </c>
      <c r="I40" s="196">
        <v>0.28909219917918128</v>
      </c>
      <c r="J40" s="196">
        <v>445</v>
      </c>
    </row>
    <row r="41" spans="1:10" ht="11.1" customHeight="1">
      <c r="A41" s="194">
        <v>2006</v>
      </c>
      <c r="B41" s="195">
        <v>101.72</v>
      </c>
      <c r="C41" s="195">
        <v>5.4714607500000003</v>
      </c>
      <c r="D41" s="195">
        <v>50.981699999999996</v>
      </c>
      <c r="E41" s="195">
        <v>158.17316074999999</v>
      </c>
      <c r="F41" s="195" t="s">
        <v>273</v>
      </c>
      <c r="G41" s="195">
        <v>50.811599999999999</v>
      </c>
      <c r="H41" s="195">
        <v>107.36156075</v>
      </c>
      <c r="I41" s="196">
        <v>0.35907377887299929</v>
      </c>
      <c r="J41" s="196">
        <v>414</v>
      </c>
    </row>
    <row r="42" spans="1:10" ht="11.1" customHeight="1">
      <c r="A42" s="194">
        <v>2007</v>
      </c>
      <c r="B42" s="195">
        <v>97.94</v>
      </c>
      <c r="C42" s="195">
        <v>5.3913856500000001</v>
      </c>
      <c r="D42" s="195">
        <v>50.811599999999999</v>
      </c>
      <c r="E42" s="195">
        <v>154.14298565000001</v>
      </c>
      <c r="F42" s="195" t="s">
        <v>273</v>
      </c>
      <c r="G42" s="195">
        <v>50.196300000000001</v>
      </c>
      <c r="H42" s="195">
        <v>103.94668565000001</v>
      </c>
      <c r="I42" s="196">
        <v>0.34418985913351585</v>
      </c>
      <c r="J42" s="196">
        <v>435</v>
      </c>
    </row>
    <row r="43" spans="1:10" ht="11.1" customHeight="1">
      <c r="A43" s="194">
        <v>2008</v>
      </c>
      <c r="B43" s="195">
        <v>88.26</v>
      </c>
      <c r="C43" s="195">
        <v>7.4701329749970018</v>
      </c>
      <c r="D43" s="195">
        <v>50.196300000000001</v>
      </c>
      <c r="E43" s="195">
        <v>145.926432974997</v>
      </c>
      <c r="F43" s="195" t="s">
        <v>273</v>
      </c>
      <c r="G43" s="195">
        <v>46.930799999999998</v>
      </c>
      <c r="H43" s="195">
        <v>98.995632974996994</v>
      </c>
      <c r="I43" s="196">
        <v>0.3247912079478727</v>
      </c>
      <c r="J43" s="196">
        <v>505</v>
      </c>
    </row>
    <row r="44" spans="1:10" ht="11.1" customHeight="1">
      <c r="A44" s="194">
        <v>2009</v>
      </c>
      <c r="B44" s="195">
        <v>87.08</v>
      </c>
      <c r="C44" s="195">
        <v>6.8892627838649991</v>
      </c>
      <c r="D44" s="195">
        <v>46.930799999999998</v>
      </c>
      <c r="E44" s="195">
        <v>140.900062783865</v>
      </c>
      <c r="F44" s="195" t="s">
        <v>273</v>
      </c>
      <c r="G44" s="195">
        <v>64.431150000000002</v>
      </c>
      <c r="H44" s="195">
        <v>76.468912783864994</v>
      </c>
      <c r="I44" s="196">
        <v>0.24872840400903257</v>
      </c>
      <c r="J44" s="196">
        <v>529</v>
      </c>
    </row>
    <row r="45" spans="1:10" ht="15" customHeight="1">
      <c r="A45" s="194">
        <v>2010</v>
      </c>
      <c r="B45" s="195">
        <v>113.68</v>
      </c>
      <c r="C45" s="195">
        <v>7.190373972243</v>
      </c>
      <c r="D45" s="195">
        <v>64.431150000000002</v>
      </c>
      <c r="E45" s="195">
        <v>185.30152397224299</v>
      </c>
      <c r="F45" s="195" t="s">
        <v>273</v>
      </c>
      <c r="G45" s="195">
        <v>63.670950000000005</v>
      </c>
      <c r="H45" s="195">
        <v>121.63057397224298</v>
      </c>
      <c r="I45" s="196">
        <v>0.39268441831494794</v>
      </c>
      <c r="J45" s="196">
        <v>475</v>
      </c>
    </row>
    <row r="46" spans="1:10" ht="11.1" customHeight="1">
      <c r="A46" s="194">
        <v>2011</v>
      </c>
      <c r="B46" s="195">
        <v>78.22</v>
      </c>
      <c r="C46" s="195">
        <v>5.9677344898709999</v>
      </c>
      <c r="D46" s="195">
        <v>63.670950000000005</v>
      </c>
      <c r="E46" s="195">
        <v>147.858684489871</v>
      </c>
      <c r="F46" s="195" t="s">
        <v>273</v>
      </c>
      <c r="G46" s="195">
        <v>57.446550000000002</v>
      </c>
      <c r="H46" s="195">
        <v>90.412134489870994</v>
      </c>
      <c r="I46" s="196">
        <v>0.29017309159224969</v>
      </c>
      <c r="J46" s="196">
        <v>529</v>
      </c>
    </row>
    <row r="47" spans="1:10" ht="11.1" customHeight="1">
      <c r="A47" s="194">
        <v>2012</v>
      </c>
      <c r="B47" s="195">
        <v>112.69</v>
      </c>
      <c r="C47" s="195">
        <v>10.329719342018999</v>
      </c>
      <c r="D47" s="195">
        <v>57.446550000000002</v>
      </c>
      <c r="E47" s="195">
        <v>180.46626934201902</v>
      </c>
      <c r="F47" s="195" t="s">
        <v>273</v>
      </c>
      <c r="G47" s="195">
        <v>60.709950000000006</v>
      </c>
      <c r="H47" s="195">
        <v>119.75631934201901</v>
      </c>
      <c r="I47" s="196">
        <v>0.38118614189317096</v>
      </c>
      <c r="J47" s="196">
        <v>508</v>
      </c>
    </row>
    <row r="48" spans="1:10" ht="11.1" customHeight="1">
      <c r="A48" s="194">
        <v>2013</v>
      </c>
      <c r="B48" s="195">
        <v>80.16</v>
      </c>
      <c r="C48" s="195">
        <v>16.958785928930997</v>
      </c>
      <c r="D48" s="195">
        <v>60.709950000000006</v>
      </c>
      <c r="E48" s="195">
        <v>157.828735928931</v>
      </c>
      <c r="F48" s="195" t="s">
        <v>273</v>
      </c>
      <c r="G48" s="195">
        <v>63.275100000000002</v>
      </c>
      <c r="H48" s="195">
        <v>94.553635928930987</v>
      </c>
      <c r="I48" s="196">
        <v>0.29894151308507899</v>
      </c>
      <c r="J48" s="196">
        <v>566</v>
      </c>
    </row>
    <row r="49" spans="1:13" ht="11.1" customHeight="1">
      <c r="A49" s="194">
        <v>2014</v>
      </c>
      <c r="B49" s="195">
        <v>89.78</v>
      </c>
      <c r="C49" s="195">
        <v>8.8104710564639994</v>
      </c>
      <c r="D49" s="195">
        <v>63.275100000000002</v>
      </c>
      <c r="E49" s="195">
        <v>161.86557105646401</v>
      </c>
      <c r="F49" s="195" t="s">
        <v>273</v>
      </c>
      <c r="G49" s="195">
        <v>67.756500000000003</v>
      </c>
      <c r="H49" s="195">
        <v>94.109071056464003</v>
      </c>
      <c r="I49" s="196">
        <v>0.29540451554778657</v>
      </c>
      <c r="J49" s="196">
        <v>565</v>
      </c>
      <c r="M49" s="39"/>
    </row>
    <row r="50" spans="1:13" ht="11.1" customHeight="1">
      <c r="A50" s="194">
        <v>2015</v>
      </c>
      <c r="B50" s="195">
        <v>89.76</v>
      </c>
      <c r="C50" s="195">
        <v>4.6206416731859994</v>
      </c>
      <c r="D50" s="195">
        <v>67.756500000000003</v>
      </c>
      <c r="E50" s="195">
        <v>162.13714167318602</v>
      </c>
      <c r="F50" s="195" t="s">
        <v>273</v>
      </c>
      <c r="G50" s="195">
        <v>60.733050000000006</v>
      </c>
      <c r="H50" s="195">
        <v>101.40409167318602</v>
      </c>
      <c r="I50" s="196">
        <v>0.31602789137525594</v>
      </c>
      <c r="J50" s="196">
        <v>578</v>
      </c>
      <c r="M50" s="39"/>
    </row>
    <row r="51" spans="1:13" ht="11.1" customHeight="1">
      <c r="A51" s="194">
        <v>2016</v>
      </c>
      <c r="B51" s="195">
        <v>66.469374191622734</v>
      </c>
      <c r="C51" s="195">
        <v>5.5747885326209996</v>
      </c>
      <c r="D51" s="195">
        <v>60.733050000000006</v>
      </c>
      <c r="E51" s="195">
        <v>132.77721272424373</v>
      </c>
      <c r="F51" s="195" t="s">
        <v>273</v>
      </c>
      <c r="G51" s="195">
        <v>58.689750000000004</v>
      </c>
      <c r="H51" s="195">
        <v>74.087462724243721</v>
      </c>
      <c r="I51" s="196">
        <v>0.22925866735898945</v>
      </c>
      <c r="J51" s="196">
        <v>499</v>
      </c>
      <c r="M51" s="39"/>
    </row>
    <row r="52" spans="1:13" ht="11.1" customHeight="1">
      <c r="A52" s="194">
        <v>2017</v>
      </c>
      <c r="B52" s="195">
        <v>59.344657447020197</v>
      </c>
      <c r="C52" s="195">
        <v>8.0695315706457293</v>
      </c>
      <c r="D52" s="195">
        <v>58.689750000000004</v>
      </c>
      <c r="E52" s="195">
        <v>126.10393901766594</v>
      </c>
      <c r="F52" s="195" t="s">
        <v>273</v>
      </c>
      <c r="G52" s="195">
        <v>56.725200000000001</v>
      </c>
      <c r="H52" s="195">
        <v>69.378739017665936</v>
      </c>
      <c r="I52" s="196">
        <v>0.2133378000944999</v>
      </c>
      <c r="J52" s="196">
        <v>544</v>
      </c>
      <c r="M52" s="39"/>
    </row>
    <row r="53" spans="1:13" ht="11.1" customHeight="1">
      <c r="A53" s="194">
        <v>2018</v>
      </c>
      <c r="B53" s="195">
        <v>61.914842304248332</v>
      </c>
      <c r="C53" s="195">
        <v>6.83648768150882</v>
      </c>
      <c r="D53" s="195">
        <v>56.725200000000001</v>
      </c>
      <c r="E53" s="195">
        <v>125.47652998575715</v>
      </c>
      <c r="F53" s="195" t="s">
        <v>273</v>
      </c>
      <c r="G53" s="195">
        <v>40.579349999999998</v>
      </c>
      <c r="H53" s="195">
        <v>84.897179985757163</v>
      </c>
      <c r="I53" s="196">
        <v>0.25968477755745012</v>
      </c>
      <c r="J53" s="196">
        <v>606</v>
      </c>
      <c r="M53" s="39"/>
    </row>
    <row r="54" spans="1:13" ht="11.1" customHeight="1">
      <c r="A54" s="194">
        <v>2019</v>
      </c>
      <c r="B54" s="195">
        <v>67.398087388378244</v>
      </c>
      <c r="C54" s="195">
        <v>6.7176245710054303</v>
      </c>
      <c r="D54" s="195">
        <v>40.579349999999998</v>
      </c>
      <c r="E54" s="195">
        <v>114.69506195938368</v>
      </c>
      <c r="F54" s="195" t="s">
        <v>273</v>
      </c>
      <c r="G54" s="195">
        <v>35.184450000000005</v>
      </c>
      <c r="H54" s="195">
        <v>79.510611959383681</v>
      </c>
      <c r="I54" s="196">
        <v>0.24205912286895215</v>
      </c>
      <c r="J54" s="196">
        <v>549.66666666666663</v>
      </c>
      <c r="M54" s="39"/>
    </row>
    <row r="55" spans="1:13" s="5" customFormat="1" ht="12" customHeight="1">
      <c r="A55" s="4" t="s">
        <v>949</v>
      </c>
      <c r="B55" s="4"/>
    </row>
    <row r="56" spans="1:13" s="5" customFormat="1" ht="11.25">
      <c r="A56" s="5" t="s">
        <v>996</v>
      </c>
      <c r="B56" s="4"/>
    </row>
    <row r="57" spans="1:13" s="5" customFormat="1" ht="11.25">
      <c r="A57" s="4" t="s">
        <v>1000</v>
      </c>
      <c r="B57" s="4"/>
    </row>
    <row r="58" spans="1:13" s="5" customFormat="1" ht="11.25">
      <c r="A58" s="4" t="s">
        <v>1001</v>
      </c>
      <c r="B58" s="4"/>
    </row>
    <row r="59" spans="1:13" s="5" customFormat="1" ht="11.25">
      <c r="A59" s="4" t="s">
        <v>970</v>
      </c>
    </row>
    <row r="60" spans="1:13">
      <c r="A60" s="6" t="s">
        <v>44</v>
      </c>
    </row>
  </sheetData>
  <conditionalFormatting sqref="A5:A54">
    <cfRule type="expression" dxfId="110" priority="2">
      <formula>MOD(ROW(),2)=1</formula>
    </cfRule>
  </conditionalFormatting>
  <conditionalFormatting sqref="B5:J54">
    <cfRule type="expression" dxfId="109" priority="1">
      <formula>MOD(ROW(),2)=1</formula>
    </cfRule>
  </conditionalFormatting>
  <pageMargins left="0.25" right="0.25" top="0.75" bottom="0.75" header="0.3" footer="0.3"/>
  <pageSetup scale="63" orientation="portrait"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BABF-A9B7-4FE7-89F3-74B1B67EA69F}">
  <sheetPr>
    <pageSetUpPr fitToPage="1"/>
  </sheetPr>
  <dimension ref="A1:O82"/>
  <sheetViews>
    <sheetView showGridLines="0" zoomScaleNormal="100" workbookViewId="0"/>
  </sheetViews>
  <sheetFormatPr defaultColWidth="9.7109375" defaultRowHeight="14.25"/>
  <cols>
    <col min="1" max="9" width="18.42578125" style="26" customWidth="1"/>
    <col min="10" max="11" width="14.42578125" style="26" customWidth="1"/>
    <col min="12" max="14" width="2.42578125" style="26" customWidth="1"/>
    <col min="15" max="16384" width="9.7109375" style="26"/>
  </cols>
  <sheetData>
    <row r="1" spans="1:15">
      <c r="A1" s="36" t="s">
        <v>1002</v>
      </c>
      <c r="O1" s="16" t="str">
        <f>HYPERLINK("#'"&amp;"Index'!A1","INDEX")</f>
        <v>INDEX</v>
      </c>
    </row>
    <row r="2" spans="1:15">
      <c r="A2" s="163"/>
      <c r="B2" s="164" t="s">
        <v>1003</v>
      </c>
      <c r="C2" s="164"/>
      <c r="D2" s="164"/>
      <c r="E2" s="164"/>
      <c r="F2" s="164" t="s">
        <v>931</v>
      </c>
      <c r="G2" s="164"/>
      <c r="H2" s="164"/>
      <c r="I2" s="164"/>
      <c r="J2" s="164" t="s">
        <v>655</v>
      </c>
      <c r="K2" s="164"/>
    </row>
    <row r="3" spans="1:15">
      <c r="A3" s="165"/>
      <c r="B3" s="231" t="s">
        <v>1004</v>
      </c>
      <c r="C3" s="188"/>
      <c r="D3" s="188"/>
      <c r="E3" s="188"/>
      <c r="F3" s="188"/>
      <c r="G3" s="192"/>
      <c r="H3" s="192"/>
      <c r="I3" s="189" t="s">
        <v>628</v>
      </c>
      <c r="J3" s="188" t="s">
        <v>1005</v>
      </c>
      <c r="K3" s="188"/>
    </row>
    <row r="4" spans="1:15" ht="25.5">
      <c r="A4" s="27" t="s">
        <v>1006</v>
      </c>
      <c r="B4" s="27" t="s">
        <v>700</v>
      </c>
      <c r="C4" s="27" t="s">
        <v>632</v>
      </c>
      <c r="D4" s="27" t="s">
        <v>688</v>
      </c>
      <c r="E4" s="27" t="s">
        <v>634</v>
      </c>
      <c r="F4" s="27" t="s">
        <v>635</v>
      </c>
      <c r="G4" s="27" t="s">
        <v>1007</v>
      </c>
      <c r="H4" s="37" t="s">
        <v>662</v>
      </c>
      <c r="I4" s="27" t="s">
        <v>34</v>
      </c>
      <c r="J4" s="37" t="s">
        <v>702</v>
      </c>
      <c r="K4" s="37" t="s">
        <v>690</v>
      </c>
    </row>
    <row r="5" spans="1:15" ht="15" customHeight="1">
      <c r="A5" s="194" t="s">
        <v>770</v>
      </c>
      <c r="B5" s="195">
        <v>148.541</v>
      </c>
      <c r="C5" s="195">
        <v>53.951999999999998</v>
      </c>
      <c r="D5" s="195" t="s">
        <v>273</v>
      </c>
      <c r="E5" s="195">
        <v>202.49299999999999</v>
      </c>
      <c r="F5" s="195">
        <v>0</v>
      </c>
      <c r="G5" s="195" t="s">
        <v>273</v>
      </c>
      <c r="H5" s="195">
        <v>202.49299999999999</v>
      </c>
      <c r="I5" s="196">
        <v>0.98752023876870254</v>
      </c>
      <c r="J5" s="196">
        <v>39</v>
      </c>
      <c r="K5" s="196">
        <v>179.9141947686488</v>
      </c>
    </row>
    <row r="6" spans="1:15" ht="11.1" customHeight="1">
      <c r="A6" s="194" t="s">
        <v>771</v>
      </c>
      <c r="B6" s="195">
        <v>165.05</v>
      </c>
      <c r="C6" s="195">
        <v>71.775999999999996</v>
      </c>
      <c r="D6" s="195" t="s">
        <v>273</v>
      </c>
      <c r="E6" s="195">
        <v>236.82600000000002</v>
      </c>
      <c r="F6" s="195">
        <v>0</v>
      </c>
      <c r="G6" s="195" t="s">
        <v>273</v>
      </c>
      <c r="H6" s="195">
        <v>236.82600000000002</v>
      </c>
      <c r="I6" s="196">
        <v>1.140445244894323</v>
      </c>
      <c r="J6" s="196">
        <v>41.5</v>
      </c>
      <c r="K6" s="196">
        <v>182.20934316824727</v>
      </c>
    </row>
    <row r="7" spans="1:15" ht="11.1" customHeight="1">
      <c r="A7" s="194" t="s">
        <v>772</v>
      </c>
      <c r="B7" s="195">
        <v>177.274</v>
      </c>
      <c r="C7" s="195">
        <v>85.75</v>
      </c>
      <c r="D7" s="195" t="s">
        <v>273</v>
      </c>
      <c r="E7" s="195">
        <v>263.024</v>
      </c>
      <c r="F7" s="195">
        <v>0</v>
      </c>
      <c r="G7" s="195" t="s">
        <v>273</v>
      </c>
      <c r="H7" s="195">
        <v>263.024</v>
      </c>
      <c r="I7" s="196">
        <v>1.2531158287914015</v>
      </c>
      <c r="J7" s="196">
        <v>38</v>
      </c>
      <c r="K7" s="196">
        <v>159.92592904339043</v>
      </c>
    </row>
    <row r="8" spans="1:15" ht="11.1" customHeight="1">
      <c r="A8" s="194" t="s">
        <v>773</v>
      </c>
      <c r="B8" s="195">
        <v>177.2</v>
      </c>
      <c r="C8" s="195">
        <v>82.016999999999996</v>
      </c>
      <c r="D8" s="195" t="s">
        <v>273</v>
      </c>
      <c r="E8" s="195">
        <v>259.21699999999998</v>
      </c>
      <c r="F8" s="195">
        <v>0</v>
      </c>
      <c r="G8" s="195" t="s">
        <v>273</v>
      </c>
      <c r="H8" s="195">
        <v>259.21699999999998</v>
      </c>
      <c r="I8" s="196">
        <v>1.2232467710196357</v>
      </c>
      <c r="J8" s="196">
        <v>36.700000000000003</v>
      </c>
      <c r="K8" s="196">
        <v>146.43099389538366</v>
      </c>
    </row>
    <row r="9" spans="1:15" ht="11.1" customHeight="1">
      <c r="A9" s="194" t="s">
        <v>774</v>
      </c>
      <c r="B9" s="195">
        <v>172.96299999999999</v>
      </c>
      <c r="C9" s="195">
        <v>88.575000000000003</v>
      </c>
      <c r="D9" s="195" t="s">
        <v>273</v>
      </c>
      <c r="E9" s="195">
        <v>261.53800000000001</v>
      </c>
      <c r="F9" s="195">
        <v>0</v>
      </c>
      <c r="G9" s="195" t="s">
        <v>273</v>
      </c>
      <c r="H9" s="195">
        <v>261.53800000000001</v>
      </c>
      <c r="I9" s="196">
        <v>1.2229745527322378</v>
      </c>
      <c r="J9" s="196">
        <v>40.9</v>
      </c>
      <c r="K9" s="196">
        <v>149.71813456329158</v>
      </c>
    </row>
    <row r="10" spans="1:15" ht="11.1" customHeight="1">
      <c r="A10" s="194" t="s">
        <v>775</v>
      </c>
      <c r="B10" s="195">
        <v>167.69499999999999</v>
      </c>
      <c r="C10" s="195">
        <v>100.05</v>
      </c>
      <c r="D10" s="195" t="s">
        <v>273</v>
      </c>
      <c r="E10" s="195">
        <v>267.745</v>
      </c>
      <c r="F10" s="195">
        <v>0</v>
      </c>
      <c r="G10" s="195" t="s">
        <v>273</v>
      </c>
      <c r="H10" s="195">
        <v>267.745</v>
      </c>
      <c r="I10" s="196">
        <v>1.2397151495788825</v>
      </c>
      <c r="J10" s="196">
        <v>53</v>
      </c>
      <c r="K10" s="196">
        <v>177.56038728265605</v>
      </c>
    </row>
    <row r="11" spans="1:15" ht="11.1" customHeight="1">
      <c r="A11" s="194" t="s">
        <v>776</v>
      </c>
      <c r="B11" s="195">
        <v>195.88200000000001</v>
      </c>
      <c r="C11" s="195">
        <v>120.999</v>
      </c>
      <c r="D11" s="195" t="s">
        <v>273</v>
      </c>
      <c r="E11" s="195">
        <v>316.88099999999997</v>
      </c>
      <c r="F11" s="195">
        <v>0</v>
      </c>
      <c r="G11" s="195" t="s">
        <v>273</v>
      </c>
      <c r="H11" s="195">
        <v>316.88099999999997</v>
      </c>
      <c r="I11" s="196">
        <v>1.4533492329213198</v>
      </c>
      <c r="J11" s="196">
        <v>66.900000000000006</v>
      </c>
      <c r="K11" s="196">
        <v>212.44164999523676</v>
      </c>
    </row>
    <row r="12" spans="1:15" ht="11.1" customHeight="1">
      <c r="A12" s="194" t="s">
        <v>777</v>
      </c>
      <c r="B12" s="195">
        <v>207.62299999999999</v>
      </c>
      <c r="C12" s="195">
        <v>150.76011399999999</v>
      </c>
      <c r="D12" s="195" t="s">
        <v>273</v>
      </c>
      <c r="E12" s="195">
        <v>358.38311399999998</v>
      </c>
      <c r="F12" s="195">
        <v>0</v>
      </c>
      <c r="G12" s="195" t="s">
        <v>273</v>
      </c>
      <c r="H12" s="195">
        <v>358.38311399999998</v>
      </c>
      <c r="I12" s="196">
        <v>1.6272463732581421</v>
      </c>
      <c r="J12" s="196">
        <v>65.2</v>
      </c>
      <c r="K12" s="196">
        <v>194.92944271705335</v>
      </c>
    </row>
    <row r="13" spans="1:15" ht="11.1" customHeight="1">
      <c r="A13" s="194" t="s">
        <v>778</v>
      </c>
      <c r="B13" s="195">
        <v>224.46899999999999</v>
      </c>
      <c r="C13" s="195">
        <v>148.278682</v>
      </c>
      <c r="D13" s="195" t="s">
        <v>273</v>
      </c>
      <c r="E13" s="195">
        <v>372.747682</v>
      </c>
      <c r="F13" s="195">
        <v>0.88681080000000001</v>
      </c>
      <c r="G13" s="195" t="s">
        <v>273</v>
      </c>
      <c r="H13" s="195">
        <v>371.86087120000002</v>
      </c>
      <c r="I13" s="196">
        <v>1.6706465898420828</v>
      </c>
      <c r="J13" s="196">
        <v>64.2</v>
      </c>
      <c r="K13" s="196">
        <v>179.32459987151196</v>
      </c>
    </row>
    <row r="14" spans="1:15" ht="11.1" customHeight="1">
      <c r="A14" s="194" t="s">
        <v>779</v>
      </c>
      <c r="B14" s="195">
        <v>214.22300000000001</v>
      </c>
      <c r="C14" s="195">
        <v>179.30801199999999</v>
      </c>
      <c r="D14" s="195" t="s">
        <v>273</v>
      </c>
      <c r="E14" s="195">
        <v>393.53101200000003</v>
      </c>
      <c r="F14" s="195">
        <v>1.0181560000000001</v>
      </c>
      <c r="G14" s="195" t="s">
        <v>273</v>
      </c>
      <c r="H14" s="195">
        <v>392.51285600000006</v>
      </c>
      <c r="I14" s="196">
        <v>1.7440752527160031</v>
      </c>
      <c r="J14" s="196">
        <v>57.6</v>
      </c>
      <c r="K14" s="196">
        <v>148.5646488354698</v>
      </c>
    </row>
    <row r="15" spans="1:15" ht="15" customHeight="1">
      <c r="A15" s="232" t="s">
        <v>780</v>
      </c>
      <c r="B15" s="195">
        <v>194.524</v>
      </c>
      <c r="C15" s="195">
        <v>155.7268</v>
      </c>
      <c r="D15" s="195" t="s">
        <v>273</v>
      </c>
      <c r="E15" s="195">
        <v>350.25080000000003</v>
      </c>
      <c r="F15" s="195">
        <v>0.52199720000000005</v>
      </c>
      <c r="G15" s="195" t="s">
        <v>273</v>
      </c>
      <c r="H15" s="195">
        <v>349.72880280000004</v>
      </c>
      <c r="I15" s="196">
        <v>1.5357438447959391</v>
      </c>
      <c r="J15" s="196">
        <v>58.6</v>
      </c>
      <c r="K15" s="196">
        <v>138.62276157358124</v>
      </c>
    </row>
    <row r="16" spans="1:15" ht="11.1" customHeight="1">
      <c r="A16" s="232" t="s">
        <v>781</v>
      </c>
      <c r="B16" s="195">
        <v>198.01400000000001</v>
      </c>
      <c r="C16" s="195">
        <v>157.17023</v>
      </c>
      <c r="D16" s="195" t="s">
        <v>273</v>
      </c>
      <c r="E16" s="195">
        <v>355.18423000000001</v>
      </c>
      <c r="F16" s="195">
        <v>0.6747206</v>
      </c>
      <c r="G16" s="195" t="s">
        <v>273</v>
      </c>
      <c r="H16" s="195">
        <v>354.50950940000001</v>
      </c>
      <c r="I16" s="196">
        <v>1.5415735778332449</v>
      </c>
      <c r="J16" s="196">
        <v>55.5</v>
      </c>
      <c r="K16" s="196">
        <v>119.94035398612581</v>
      </c>
    </row>
    <row r="17" spans="1:11" ht="11.1" customHeight="1">
      <c r="A17" s="232" t="s">
        <v>782</v>
      </c>
      <c r="B17" s="195">
        <v>153.59200000000001</v>
      </c>
      <c r="C17" s="195">
        <v>199.54392999999999</v>
      </c>
      <c r="D17" s="195" t="s">
        <v>273</v>
      </c>
      <c r="E17" s="195">
        <v>353.13593000000003</v>
      </c>
      <c r="F17" s="195">
        <v>0.44725039999999999</v>
      </c>
      <c r="G17" s="195" t="s">
        <v>273</v>
      </c>
      <c r="H17" s="195">
        <v>352.68867960000006</v>
      </c>
      <c r="I17" s="196">
        <v>1.5189789291436253</v>
      </c>
      <c r="J17" s="196">
        <v>60.8</v>
      </c>
      <c r="K17" s="196">
        <v>123.74826996662054</v>
      </c>
    </row>
    <row r="18" spans="1:11" ht="11.1" customHeight="1">
      <c r="A18" s="232" t="s">
        <v>783</v>
      </c>
      <c r="B18" s="195">
        <v>173.45599999999999</v>
      </c>
      <c r="C18" s="195">
        <v>252.212368</v>
      </c>
      <c r="D18" s="195" t="s">
        <v>273</v>
      </c>
      <c r="E18" s="195">
        <v>425.66836799999999</v>
      </c>
      <c r="F18" s="195">
        <v>0.70025139999999997</v>
      </c>
      <c r="G18" s="195" t="s">
        <v>273</v>
      </c>
      <c r="H18" s="195">
        <v>424.96811659999997</v>
      </c>
      <c r="I18" s="196">
        <v>1.8137235191436876</v>
      </c>
      <c r="J18" s="196">
        <v>64.599999999999994</v>
      </c>
      <c r="K18" s="196">
        <v>126.52773425258539</v>
      </c>
    </row>
    <row r="19" spans="1:11" ht="11.1" customHeight="1">
      <c r="A19" s="232" t="s">
        <v>784</v>
      </c>
      <c r="B19" s="195">
        <v>175.768</v>
      </c>
      <c r="C19" s="195">
        <v>243.31605200000001</v>
      </c>
      <c r="D19" s="195" t="s">
        <v>273</v>
      </c>
      <c r="E19" s="195">
        <v>419.08405200000004</v>
      </c>
      <c r="F19" s="195">
        <v>0.96969823399999999</v>
      </c>
      <c r="G19" s="195" t="s">
        <v>273</v>
      </c>
      <c r="H19" s="195">
        <v>418.11435376600002</v>
      </c>
      <c r="I19" s="196">
        <v>1.7690623731362229</v>
      </c>
      <c r="J19" s="196">
        <v>57.4</v>
      </c>
      <c r="K19" s="196">
        <v>108.51071874172935</v>
      </c>
    </row>
    <row r="20" spans="1:11" ht="11.1" customHeight="1">
      <c r="A20" s="232" t="s">
        <v>785</v>
      </c>
      <c r="B20" s="195">
        <v>160.75200000000001</v>
      </c>
      <c r="C20" s="195">
        <v>273.87453599999998</v>
      </c>
      <c r="D20" s="195" t="s">
        <v>273</v>
      </c>
      <c r="E20" s="195">
        <v>434.62653599999999</v>
      </c>
      <c r="F20" s="195">
        <v>1.038777504</v>
      </c>
      <c r="G20" s="195" t="s">
        <v>273</v>
      </c>
      <c r="H20" s="195">
        <v>433.58775849599999</v>
      </c>
      <c r="I20" s="196">
        <v>1.8182372266738234</v>
      </c>
      <c r="J20" s="196">
        <v>54.9</v>
      </c>
      <c r="K20" s="196">
        <v>100.60288431584542</v>
      </c>
    </row>
    <row r="21" spans="1:11" ht="11.1" customHeight="1">
      <c r="A21" s="232" t="s">
        <v>786</v>
      </c>
      <c r="B21" s="195">
        <v>157.09399999999999</v>
      </c>
      <c r="C21" s="195">
        <v>297.93249200000002</v>
      </c>
      <c r="D21" s="195" t="s">
        <v>273</v>
      </c>
      <c r="E21" s="195">
        <v>455.02649200000002</v>
      </c>
      <c r="F21" s="195">
        <v>0.399653914</v>
      </c>
      <c r="G21" s="195" t="s">
        <v>273</v>
      </c>
      <c r="H21" s="195">
        <v>454.62683808600002</v>
      </c>
      <c r="I21" s="196">
        <v>1.8891541613623049</v>
      </c>
      <c r="J21" s="196">
        <v>56.4</v>
      </c>
      <c r="K21" s="196">
        <v>101.31129872462725</v>
      </c>
    </row>
    <row r="22" spans="1:11" ht="11.1" customHeight="1">
      <c r="A22" s="232" t="s">
        <v>787</v>
      </c>
      <c r="B22" s="195">
        <v>162.92400000000001</v>
      </c>
      <c r="C22" s="195">
        <v>239.01296284200001</v>
      </c>
      <c r="D22" s="195" t="s">
        <v>273</v>
      </c>
      <c r="E22" s="195">
        <v>401.93696284200001</v>
      </c>
      <c r="F22" s="195">
        <v>1.0505631980000001</v>
      </c>
      <c r="G22" s="195" t="s">
        <v>273</v>
      </c>
      <c r="H22" s="195">
        <v>400.88639964399999</v>
      </c>
      <c r="I22" s="196">
        <v>1.6510699973806033</v>
      </c>
      <c r="J22" s="196">
        <v>61</v>
      </c>
      <c r="K22" s="196">
        <v>106.93124846615012</v>
      </c>
    </row>
    <row r="23" spans="1:11" ht="11.1" customHeight="1">
      <c r="A23" s="232" t="s">
        <v>788</v>
      </c>
      <c r="B23" s="195">
        <v>183.084</v>
      </c>
      <c r="C23" s="195">
        <v>198.71950901400001</v>
      </c>
      <c r="D23" s="195" t="s">
        <v>273</v>
      </c>
      <c r="E23" s="195">
        <v>381.80350901400004</v>
      </c>
      <c r="F23" s="195">
        <v>1.678930016</v>
      </c>
      <c r="G23" s="195" t="s">
        <v>273</v>
      </c>
      <c r="H23" s="195">
        <v>380.12457899800006</v>
      </c>
      <c r="I23" s="196">
        <v>1.5513959170764957</v>
      </c>
      <c r="J23" s="196">
        <v>66.5</v>
      </c>
      <c r="K23" s="196">
        <v>112.59926514163803</v>
      </c>
    </row>
    <row r="24" spans="1:11" ht="11.1" customHeight="1">
      <c r="A24" s="232" t="s">
        <v>789</v>
      </c>
      <c r="B24" s="195">
        <v>203.08799999999999</v>
      </c>
      <c r="C24" s="195">
        <v>189.85859831674003</v>
      </c>
      <c r="D24" s="195" t="s">
        <v>273</v>
      </c>
      <c r="E24" s="195">
        <v>392.94659831674005</v>
      </c>
      <c r="F24" s="195">
        <v>12.709679900000001</v>
      </c>
      <c r="G24" s="195" t="s">
        <v>273</v>
      </c>
      <c r="H24" s="195">
        <v>380.23691841674002</v>
      </c>
      <c r="I24" s="196">
        <v>1.5372921639541202</v>
      </c>
      <c r="J24" s="196">
        <v>65.3</v>
      </c>
      <c r="K24" s="196">
        <v>106.39684556978524</v>
      </c>
    </row>
    <row r="25" spans="1:11" ht="15" customHeight="1">
      <c r="A25" s="232" t="s">
        <v>790</v>
      </c>
      <c r="B25" s="195">
        <v>237.23</v>
      </c>
      <c r="C25" s="195">
        <v>205.20177107629999</v>
      </c>
      <c r="D25" s="195" t="s">
        <v>273</v>
      </c>
      <c r="E25" s="195">
        <v>442.43177107629998</v>
      </c>
      <c r="F25" s="195">
        <v>14.631804379999998</v>
      </c>
      <c r="G25" s="195" t="s">
        <v>273</v>
      </c>
      <c r="H25" s="195">
        <v>427.79996669629998</v>
      </c>
      <c r="I25" s="196">
        <v>1.7102968300589287</v>
      </c>
      <c r="J25" s="196">
        <v>61.5</v>
      </c>
      <c r="K25" s="196">
        <v>96.590284430902614</v>
      </c>
    </row>
    <row r="26" spans="1:11" ht="11.1" customHeight="1">
      <c r="A26" s="232" t="s">
        <v>791</v>
      </c>
      <c r="B26" s="195">
        <v>249.87299999999999</v>
      </c>
      <c r="C26" s="195">
        <v>210.40176611781999</v>
      </c>
      <c r="D26" s="195" t="s">
        <v>273</v>
      </c>
      <c r="E26" s="195">
        <v>460.27476611781998</v>
      </c>
      <c r="F26" s="195">
        <v>18.389226699999998</v>
      </c>
      <c r="G26" s="195" t="s">
        <v>273</v>
      </c>
      <c r="H26" s="195">
        <v>441.88553941781998</v>
      </c>
      <c r="I26" s="196">
        <v>1.7431863578789946</v>
      </c>
      <c r="J26" s="196">
        <v>63.8</v>
      </c>
      <c r="K26" s="196">
        <v>96.9236612229396</v>
      </c>
    </row>
    <row r="27" spans="1:11" ht="11.1" customHeight="1">
      <c r="A27" s="232" t="s">
        <v>792</v>
      </c>
      <c r="B27" s="195">
        <v>253.976</v>
      </c>
      <c r="C27" s="195">
        <v>203.49353372536001</v>
      </c>
      <c r="D27" s="195" t="s">
        <v>273</v>
      </c>
      <c r="E27" s="195">
        <v>457.46953372536001</v>
      </c>
      <c r="F27" s="195">
        <v>22.519593500000003</v>
      </c>
      <c r="G27" s="195" t="s">
        <v>273</v>
      </c>
      <c r="H27" s="195">
        <v>434.94994022536002</v>
      </c>
      <c r="I27" s="196">
        <v>1.6931105445256021</v>
      </c>
      <c r="J27" s="196">
        <v>58.2</v>
      </c>
      <c r="K27" s="196">
        <v>86.446342369105082</v>
      </c>
    </row>
    <row r="28" spans="1:11" ht="11.1" customHeight="1">
      <c r="A28" s="232" t="s">
        <v>793</v>
      </c>
      <c r="B28" s="195">
        <v>233.96299999999999</v>
      </c>
      <c r="C28" s="195">
        <v>233.84703992786004</v>
      </c>
      <c r="D28" s="195" t="s">
        <v>273</v>
      </c>
      <c r="E28" s="195">
        <v>467.81003992786003</v>
      </c>
      <c r="F28" s="195">
        <v>14.865688980000002</v>
      </c>
      <c r="G28" s="195" t="s">
        <v>273</v>
      </c>
      <c r="H28" s="195">
        <v>452.94435094786002</v>
      </c>
      <c r="I28" s="196">
        <v>1.7403867397278054</v>
      </c>
      <c r="J28" s="196">
        <v>66.2</v>
      </c>
      <c r="K28" s="196">
        <v>96.053395240858976</v>
      </c>
    </row>
    <row r="29" spans="1:11" ht="11.1" customHeight="1">
      <c r="A29" s="232" t="s">
        <v>794</v>
      </c>
      <c r="B29" s="195">
        <v>250.108</v>
      </c>
      <c r="C29" s="195">
        <v>293.0887312955</v>
      </c>
      <c r="D29" s="195" t="s">
        <v>273</v>
      </c>
      <c r="E29" s="195">
        <v>543.19673129550006</v>
      </c>
      <c r="F29" s="195">
        <v>8.9260192400000005</v>
      </c>
      <c r="G29" s="195" t="s">
        <v>273</v>
      </c>
      <c r="H29" s="195">
        <v>534.2707120555001</v>
      </c>
      <c r="I29" s="196">
        <v>2.0280854251336193</v>
      </c>
      <c r="J29" s="196">
        <v>68.400000000000006</v>
      </c>
      <c r="K29" s="196">
        <v>97.170132969655654</v>
      </c>
    </row>
    <row r="30" spans="1:11" ht="11.1" customHeight="1">
      <c r="A30" s="232" t="s">
        <v>795</v>
      </c>
      <c r="B30" s="195">
        <v>240.74600000000001</v>
      </c>
      <c r="C30" s="195">
        <v>234.22323043154</v>
      </c>
      <c r="D30" s="195" t="s">
        <v>273</v>
      </c>
      <c r="E30" s="195">
        <v>474.96923043154004</v>
      </c>
      <c r="F30" s="195">
        <v>9.4681642599999982</v>
      </c>
      <c r="G30" s="195" t="s">
        <v>273</v>
      </c>
      <c r="H30" s="195">
        <v>465.50106617154006</v>
      </c>
      <c r="I30" s="196">
        <v>1.7463471834224575</v>
      </c>
      <c r="J30" s="196">
        <v>57.9</v>
      </c>
      <c r="K30" s="196">
        <v>80.564368008014696</v>
      </c>
    </row>
    <row r="31" spans="1:11" ht="11.1" customHeight="1">
      <c r="A31" s="232" t="s">
        <v>796</v>
      </c>
      <c r="B31" s="195">
        <v>222.89699999999999</v>
      </c>
      <c r="C31" s="195">
        <v>279.81545240349999</v>
      </c>
      <c r="D31" s="195" t="s">
        <v>273</v>
      </c>
      <c r="E31" s="195">
        <v>502.71245240349998</v>
      </c>
      <c r="F31" s="195">
        <v>7.6173191599999992</v>
      </c>
      <c r="G31" s="195" t="s">
        <v>273</v>
      </c>
      <c r="H31" s="195">
        <v>495.09513324349996</v>
      </c>
      <c r="I31" s="196">
        <v>1.8359500170339715</v>
      </c>
      <c r="J31" s="196">
        <v>55.9</v>
      </c>
      <c r="K31" s="196">
        <v>76.383859639533753</v>
      </c>
    </row>
    <row r="32" spans="1:11" ht="11.1" customHeight="1">
      <c r="A32" s="232" t="s">
        <v>797</v>
      </c>
      <c r="B32" s="195">
        <v>187.14099999999999</v>
      </c>
      <c r="C32" s="195">
        <v>276.24893794978004</v>
      </c>
      <c r="D32" s="195" t="s">
        <v>273</v>
      </c>
      <c r="E32" s="195">
        <v>463.38993794978001</v>
      </c>
      <c r="F32" s="195">
        <v>9.2934861200000007</v>
      </c>
      <c r="G32" s="195" t="s">
        <v>273</v>
      </c>
      <c r="H32" s="195">
        <v>454.09645182977999</v>
      </c>
      <c r="I32" s="196">
        <v>1.6638933129718738</v>
      </c>
      <c r="J32" s="196">
        <v>55.3</v>
      </c>
      <c r="K32" s="196">
        <v>74.283027738598975</v>
      </c>
    </row>
    <row r="33" spans="1:11" ht="11.1" customHeight="1">
      <c r="A33" s="232" t="s">
        <v>798</v>
      </c>
      <c r="B33" s="195">
        <v>189.92699999999999</v>
      </c>
      <c r="C33" s="195">
        <v>206.50234625056001</v>
      </c>
      <c r="D33" s="195" t="s">
        <v>273</v>
      </c>
      <c r="E33" s="195">
        <v>396.42934625056</v>
      </c>
      <c r="F33" s="195">
        <v>8.521649720000001</v>
      </c>
      <c r="G33" s="195" t="s">
        <v>273</v>
      </c>
      <c r="H33" s="195">
        <v>387.90769653055997</v>
      </c>
      <c r="I33" s="196">
        <v>1.4048773030460495</v>
      </c>
      <c r="J33" s="196">
        <v>61.1</v>
      </c>
      <c r="K33" s="196">
        <v>81.160421343463995</v>
      </c>
    </row>
    <row r="34" spans="1:11" ht="11.1" customHeight="1">
      <c r="A34" s="232" t="s">
        <v>799</v>
      </c>
      <c r="B34" s="195">
        <v>185.85300000000001</v>
      </c>
      <c r="C34" s="195">
        <v>269.6904949565</v>
      </c>
      <c r="D34" s="195" t="s">
        <v>273</v>
      </c>
      <c r="E34" s="195">
        <v>455.54349495650001</v>
      </c>
      <c r="F34" s="195">
        <v>14.19772882</v>
      </c>
      <c r="G34" s="195" t="s">
        <v>273</v>
      </c>
      <c r="H34" s="195">
        <v>441.3457661365</v>
      </c>
      <c r="I34" s="196">
        <v>1.5802136312375803</v>
      </c>
      <c r="J34" s="196">
        <v>60.6</v>
      </c>
      <c r="K34" s="196">
        <v>79.350530312950113</v>
      </c>
    </row>
    <row r="35" spans="1:11" ht="15" customHeight="1">
      <c r="A35" s="232" t="s">
        <v>800</v>
      </c>
      <c r="B35" s="195">
        <v>153.57900000000001</v>
      </c>
      <c r="C35" s="195">
        <v>280.14374891695996</v>
      </c>
      <c r="D35" s="195" t="s">
        <v>273</v>
      </c>
      <c r="E35" s="195">
        <v>433.72274891695997</v>
      </c>
      <c r="F35" s="195">
        <v>12.731237140000001</v>
      </c>
      <c r="G35" s="195" t="s">
        <v>273</v>
      </c>
      <c r="H35" s="195">
        <v>420.99151177695995</v>
      </c>
      <c r="I35" s="196">
        <v>1.4908445541459967</v>
      </c>
      <c r="J35" s="196">
        <v>57.9</v>
      </c>
      <c r="K35" s="196">
        <v>74.161361802415698</v>
      </c>
    </row>
    <row r="36" spans="1:11" ht="11.1" customHeight="1">
      <c r="A36" s="232" t="s">
        <v>801</v>
      </c>
      <c r="B36" s="195">
        <v>141.13900000000001</v>
      </c>
      <c r="C36" s="195">
        <v>257.2189829335</v>
      </c>
      <c r="D36" s="195" t="s">
        <v>273</v>
      </c>
      <c r="E36" s="195">
        <v>398.35798293350001</v>
      </c>
      <c r="F36" s="195">
        <v>12.785911600000002</v>
      </c>
      <c r="G36" s="195" t="s">
        <v>273</v>
      </c>
      <c r="H36" s="195">
        <v>385.57207133349999</v>
      </c>
      <c r="I36" s="196">
        <v>1.3514191478591149</v>
      </c>
      <c r="J36" s="196">
        <v>52.5</v>
      </c>
      <c r="K36" s="196">
        <v>65.797719012407569</v>
      </c>
    </row>
    <row r="37" spans="1:11" ht="11.1" customHeight="1">
      <c r="A37" s="232" t="s">
        <v>802</v>
      </c>
      <c r="B37" s="195">
        <v>139.15</v>
      </c>
      <c r="C37" s="195">
        <v>304.29556048030003</v>
      </c>
      <c r="D37" s="195" t="s">
        <v>273</v>
      </c>
      <c r="E37" s="195">
        <v>443.44556048030006</v>
      </c>
      <c r="F37" s="195">
        <v>13.266047779999999</v>
      </c>
      <c r="G37" s="195" t="s">
        <v>273</v>
      </c>
      <c r="H37" s="195">
        <v>430.17951270030005</v>
      </c>
      <c r="I37" s="196">
        <v>1.4931354348274037</v>
      </c>
      <c r="J37" s="196">
        <v>55.8</v>
      </c>
      <c r="K37" s="196">
        <v>68.845541695969203</v>
      </c>
    </row>
    <row r="38" spans="1:11" ht="11.1" customHeight="1">
      <c r="A38" s="232" t="s">
        <v>803</v>
      </c>
      <c r="B38" s="195">
        <v>137.666</v>
      </c>
      <c r="C38" s="195">
        <v>326.40200049072001</v>
      </c>
      <c r="D38" s="195" t="s">
        <v>273</v>
      </c>
      <c r="E38" s="195">
        <v>464.06800049072001</v>
      </c>
      <c r="F38" s="195">
        <v>22.108476519999996</v>
      </c>
      <c r="G38" s="195" t="s">
        <v>273</v>
      </c>
      <c r="H38" s="195">
        <v>441.95952397072</v>
      </c>
      <c r="I38" s="196">
        <v>1.5197031847262417</v>
      </c>
      <c r="J38" s="196">
        <v>53.2</v>
      </c>
      <c r="K38" s="196">
        <v>64.445009751547531</v>
      </c>
    </row>
    <row r="39" spans="1:11" ht="11.1" customHeight="1">
      <c r="A39" s="232" t="s">
        <v>804</v>
      </c>
      <c r="B39" s="195">
        <v>141.76400000000001</v>
      </c>
      <c r="C39" s="195">
        <v>326.48937923784001</v>
      </c>
      <c r="D39" s="195" t="s">
        <v>273</v>
      </c>
      <c r="E39" s="195">
        <v>468.25337923784002</v>
      </c>
      <c r="F39" s="195">
        <v>10.325499799999999</v>
      </c>
      <c r="G39" s="195" t="s">
        <v>273</v>
      </c>
      <c r="H39" s="195">
        <v>457.92787943784003</v>
      </c>
      <c r="I39" s="196">
        <v>1.5604270070122765</v>
      </c>
      <c r="J39" s="196">
        <v>46.3</v>
      </c>
      <c r="K39" s="196">
        <v>54.616446274167487</v>
      </c>
    </row>
    <row r="40" spans="1:11" ht="11.1" customHeight="1">
      <c r="A40" s="232" t="s">
        <v>805</v>
      </c>
      <c r="B40" s="195">
        <v>129.09299999999999</v>
      </c>
      <c r="C40" s="195">
        <v>268.32116978201998</v>
      </c>
      <c r="D40" s="195" t="s">
        <v>273</v>
      </c>
      <c r="E40" s="195">
        <v>397.41416978201994</v>
      </c>
      <c r="F40" s="195">
        <v>9.1964781000000002</v>
      </c>
      <c r="G40" s="195" t="s">
        <v>273</v>
      </c>
      <c r="H40" s="195">
        <v>388.21769168201996</v>
      </c>
      <c r="I40" s="196">
        <v>1.3107216700523969</v>
      </c>
      <c r="J40" s="196">
        <v>42.8</v>
      </c>
      <c r="K40" s="196">
        <v>48.961848652977167</v>
      </c>
    </row>
    <row r="41" spans="1:11" ht="11.1" customHeight="1">
      <c r="A41" s="232" t="s">
        <v>806</v>
      </c>
      <c r="B41" s="195">
        <v>117.14</v>
      </c>
      <c r="C41" s="195">
        <v>336.52632474176005</v>
      </c>
      <c r="D41" s="195" t="s">
        <v>273</v>
      </c>
      <c r="E41" s="195">
        <v>453.66632474176004</v>
      </c>
      <c r="F41" s="195">
        <v>10.97123171054</v>
      </c>
      <c r="G41" s="195" t="s">
        <v>273</v>
      </c>
      <c r="H41" s="195">
        <v>442.69509303122004</v>
      </c>
      <c r="I41" s="196">
        <v>1.480606269439448</v>
      </c>
      <c r="J41" s="196">
        <v>64.026805531842228</v>
      </c>
      <c r="K41" s="196">
        <v>71.090341903360084</v>
      </c>
    </row>
    <row r="42" spans="1:11" ht="11.1" customHeight="1">
      <c r="A42" s="232" t="s">
        <v>807</v>
      </c>
      <c r="B42" s="195">
        <v>117.66200000000001</v>
      </c>
      <c r="C42" s="195">
        <v>335.43592487868005</v>
      </c>
      <c r="D42" s="195" t="s">
        <v>273</v>
      </c>
      <c r="E42" s="195">
        <v>453.09792487868003</v>
      </c>
      <c r="F42" s="195">
        <v>18.872524419179999</v>
      </c>
      <c r="G42" s="195" t="s">
        <v>273</v>
      </c>
      <c r="H42" s="195">
        <v>434.22540045950001</v>
      </c>
      <c r="I42" s="196">
        <v>1.4378138031219643</v>
      </c>
      <c r="J42" s="196">
        <v>65.118729921300002</v>
      </c>
      <c r="K42" s="196">
        <v>70.411567446233363</v>
      </c>
    </row>
    <row r="43" spans="1:11" ht="11.1" customHeight="1">
      <c r="A43" s="232" t="s">
        <v>808</v>
      </c>
      <c r="B43" s="195">
        <v>123.568</v>
      </c>
      <c r="C43" s="195">
        <v>253.99420920238001</v>
      </c>
      <c r="D43" s="195" t="s">
        <v>273</v>
      </c>
      <c r="E43" s="195">
        <v>377.56220920238002</v>
      </c>
      <c r="F43" s="195">
        <v>16.655222799220002</v>
      </c>
      <c r="G43" s="195" t="s">
        <v>273</v>
      </c>
      <c r="H43" s="195">
        <v>360.90698640316003</v>
      </c>
      <c r="I43" s="196">
        <v>1.1840867374454238</v>
      </c>
      <c r="J43" s="196">
        <v>56.355205231127805</v>
      </c>
      <c r="K43" s="196">
        <v>59.768589370051437</v>
      </c>
    </row>
    <row r="44" spans="1:11" ht="11.1" customHeight="1">
      <c r="A44" s="232" t="s">
        <v>809</v>
      </c>
      <c r="B44" s="195">
        <v>107.10899999999999</v>
      </c>
      <c r="C44" s="195">
        <v>258.23954234266</v>
      </c>
      <c r="D44" s="195" t="s">
        <v>273</v>
      </c>
      <c r="E44" s="195">
        <v>365.34854234265998</v>
      </c>
      <c r="F44" s="195">
        <v>14.097668907740001</v>
      </c>
      <c r="G44" s="195" t="s">
        <v>273</v>
      </c>
      <c r="H44" s="195">
        <v>351.25087343491998</v>
      </c>
      <c r="I44" s="196">
        <v>1.1425043978744871</v>
      </c>
      <c r="J44" s="196">
        <v>58.742029147877396</v>
      </c>
      <c r="K44" s="196">
        <v>61.83176231053482</v>
      </c>
    </row>
    <row r="45" spans="1:11" ht="15" customHeight="1">
      <c r="A45" s="232" t="s">
        <v>810</v>
      </c>
      <c r="B45" s="195">
        <v>127.45</v>
      </c>
      <c r="C45" s="195">
        <v>275.40767663989533</v>
      </c>
      <c r="D45" s="195" t="s">
        <v>273</v>
      </c>
      <c r="E45" s="195">
        <v>402.85767663989532</v>
      </c>
      <c r="F45" s="195">
        <v>13.53323580749448</v>
      </c>
      <c r="G45" s="195" t="s">
        <v>273</v>
      </c>
      <c r="H45" s="195">
        <v>389.32444083240085</v>
      </c>
      <c r="I45" s="196">
        <v>1.2569343101098285</v>
      </c>
      <c r="J45" s="196">
        <v>59.9</v>
      </c>
      <c r="K45" s="196">
        <v>62.326365405225424</v>
      </c>
    </row>
    <row r="46" spans="1:11" ht="11.1" customHeight="1">
      <c r="A46" s="232" t="s">
        <v>811</v>
      </c>
      <c r="B46" s="195">
        <v>110.43</v>
      </c>
      <c r="C46" s="195">
        <v>294.67769967635604</v>
      </c>
      <c r="D46" s="195" t="s">
        <v>273</v>
      </c>
      <c r="E46" s="195">
        <v>405.10769967635605</v>
      </c>
      <c r="F46" s="195">
        <v>13.314632368293079</v>
      </c>
      <c r="G46" s="195" t="s">
        <v>273</v>
      </c>
      <c r="H46" s="195">
        <v>391.79306730806297</v>
      </c>
      <c r="I46" s="196">
        <v>1.2558520111013609</v>
      </c>
      <c r="J46" s="196">
        <v>62.8</v>
      </c>
      <c r="K46" s="196">
        <v>64.00652295775366</v>
      </c>
    </row>
    <row r="47" spans="1:11" ht="11.1" customHeight="1">
      <c r="A47" s="232" t="s">
        <v>812</v>
      </c>
      <c r="B47" s="195">
        <v>110.697</v>
      </c>
      <c r="C47" s="195">
        <v>248.5022832174445</v>
      </c>
      <c r="D47" s="195" t="s">
        <v>273</v>
      </c>
      <c r="E47" s="195">
        <v>359.19928321744453</v>
      </c>
      <c r="F47" s="195">
        <v>17.127144821699002</v>
      </c>
      <c r="G47" s="195" t="s">
        <v>273</v>
      </c>
      <c r="H47" s="195">
        <v>342.07213839574553</v>
      </c>
      <c r="I47" s="196">
        <v>1.0888206935604265</v>
      </c>
      <c r="J47" s="196">
        <v>62.6</v>
      </c>
      <c r="K47" s="196">
        <v>62.600626006260065</v>
      </c>
    </row>
    <row r="48" spans="1:11" ht="11.1" customHeight="1">
      <c r="A48" s="232" t="s">
        <v>813</v>
      </c>
      <c r="B48" s="195">
        <v>113.07899999999999</v>
      </c>
      <c r="C48" s="195">
        <v>232.49408054286039</v>
      </c>
      <c r="D48" s="195" t="s">
        <v>273</v>
      </c>
      <c r="E48" s="195">
        <v>345.5730805428604</v>
      </c>
      <c r="F48" s="195">
        <v>15.79631815875344</v>
      </c>
      <c r="G48" s="195" t="s">
        <v>273</v>
      </c>
      <c r="H48" s="195">
        <v>329.77676238410697</v>
      </c>
      <c r="I48" s="196">
        <v>1.0426247849580508</v>
      </c>
      <c r="J48" s="196">
        <v>69.399999999999991</v>
      </c>
      <c r="K48" s="196">
        <v>68.205717879922545</v>
      </c>
    </row>
    <row r="49" spans="1:11" ht="11.1" customHeight="1">
      <c r="A49" s="232" t="s">
        <v>814</v>
      </c>
      <c r="B49" s="195">
        <v>90.123000000000005</v>
      </c>
      <c r="C49" s="195">
        <v>262.97498073238</v>
      </c>
      <c r="D49" s="195" t="s">
        <v>273</v>
      </c>
      <c r="E49" s="195">
        <v>353.09798073237999</v>
      </c>
      <c r="F49" s="195">
        <v>16.366233452180001</v>
      </c>
      <c r="G49" s="195" t="s">
        <v>273</v>
      </c>
      <c r="H49" s="195">
        <v>336.73174728020001</v>
      </c>
      <c r="I49" s="196">
        <v>1.0569871486159443</v>
      </c>
      <c r="J49" s="196">
        <v>70.7</v>
      </c>
      <c r="K49" s="196">
        <v>68.222170758067008</v>
      </c>
    </row>
    <row r="50" spans="1:11" ht="11.1" customHeight="1">
      <c r="A50" s="194" t="s">
        <v>815</v>
      </c>
      <c r="B50" s="195">
        <v>94.9</v>
      </c>
      <c r="C50" s="195">
        <v>260.26218421970003</v>
      </c>
      <c r="D50" s="195" t="s">
        <v>273</v>
      </c>
      <c r="E50" s="195">
        <v>355.16218421970007</v>
      </c>
      <c r="F50" s="195">
        <v>19.922371034959998</v>
      </c>
      <c r="G50" s="195" t="s">
        <v>273</v>
      </c>
      <c r="H50" s="195">
        <v>335.23981318474006</v>
      </c>
      <c r="I50" s="196">
        <v>1.0407486646167681</v>
      </c>
      <c r="J50" s="196">
        <v>67.100000000000009</v>
      </c>
      <c r="K50" s="196">
        <v>64.135037228907606</v>
      </c>
    </row>
    <row r="51" spans="1:11" ht="11.1" customHeight="1">
      <c r="A51" s="194" t="s">
        <v>816</v>
      </c>
      <c r="B51" s="195">
        <v>94.971999999999994</v>
      </c>
      <c r="C51" s="195">
        <v>254.620224390998</v>
      </c>
      <c r="D51" s="195" t="s">
        <v>273</v>
      </c>
      <c r="E51" s="195">
        <v>349.59222439099801</v>
      </c>
      <c r="F51" s="195">
        <v>19.993997504409901</v>
      </c>
      <c r="G51" s="195" t="s">
        <v>273</v>
      </c>
      <c r="H51" s="195">
        <v>329.59822688658812</v>
      </c>
      <c r="I51" s="196">
        <v>1.0163476228237829</v>
      </c>
      <c r="J51" s="196">
        <v>65.900000000000006</v>
      </c>
      <c r="K51" s="196">
        <v>62.335058031195913</v>
      </c>
    </row>
    <row r="52" spans="1:11" ht="11.1" customHeight="1">
      <c r="A52" s="194" t="s">
        <v>817</v>
      </c>
      <c r="B52" s="195">
        <v>78.179000000000002</v>
      </c>
      <c r="C52" s="195">
        <v>262.018439303489</v>
      </c>
      <c r="D52" s="195" t="s">
        <v>273</v>
      </c>
      <c r="E52" s="195">
        <v>340.19743930348898</v>
      </c>
      <c r="F52" s="195">
        <v>19.388231150813699</v>
      </c>
      <c r="G52" s="195" t="s">
        <v>273</v>
      </c>
      <c r="H52" s="195">
        <v>320.8092081526753</v>
      </c>
      <c r="I52" s="196">
        <v>0.98358473974635008</v>
      </c>
      <c r="J52" s="196">
        <v>68.7</v>
      </c>
      <c r="K52" s="196">
        <v>63.785339584977486</v>
      </c>
    </row>
    <row r="53" spans="1:11" ht="11.1" customHeight="1">
      <c r="A53" s="194" t="s">
        <v>818</v>
      </c>
      <c r="B53" s="195">
        <v>64.347999999999999</v>
      </c>
      <c r="C53" s="195">
        <v>271.89167053509198</v>
      </c>
      <c r="D53" s="195" t="s">
        <v>273</v>
      </c>
      <c r="E53" s="195">
        <v>336.23967053509199</v>
      </c>
      <c r="F53" s="195">
        <v>13.0608955302068</v>
      </c>
      <c r="G53" s="195" t="s">
        <v>273</v>
      </c>
      <c r="H53" s="195">
        <v>323.17877500488521</v>
      </c>
      <c r="I53" s="196">
        <v>0.98597286437556619</v>
      </c>
      <c r="J53" s="196">
        <v>69</v>
      </c>
      <c r="K53" s="196">
        <v>62.561201175062564</v>
      </c>
    </row>
    <row r="54" spans="1:11" ht="11.1" customHeight="1">
      <c r="A54" s="194" t="s">
        <v>819</v>
      </c>
      <c r="B54" s="195">
        <v>55.567999999999998</v>
      </c>
      <c r="C54" s="195">
        <v>268.356596706657</v>
      </c>
      <c r="D54" s="195" t="s">
        <v>273</v>
      </c>
      <c r="E54" s="195">
        <v>323.92459670665698</v>
      </c>
      <c r="F54" s="195">
        <v>12.4584594001768</v>
      </c>
      <c r="G54" s="195" t="s">
        <v>273</v>
      </c>
      <c r="H54" s="195">
        <v>311.46613730648016</v>
      </c>
      <c r="I54" s="196">
        <v>0.94563762047979427</v>
      </c>
      <c r="J54" s="196">
        <v>72</v>
      </c>
      <c r="K54" s="196">
        <v>64.135682599633</v>
      </c>
    </row>
    <row r="55" spans="1:11" s="5" customFormat="1" ht="13.35" customHeight="1">
      <c r="A55" s="194" t="s">
        <v>820</v>
      </c>
      <c r="B55" s="195">
        <v>66.673000000000002</v>
      </c>
      <c r="C55" s="195">
        <v>316.93181127103003</v>
      </c>
      <c r="D55" s="195" t="s">
        <v>273</v>
      </c>
      <c r="E55" s="195">
        <v>383.60481127103003</v>
      </c>
      <c r="F55" s="195">
        <v>10.290737429945599</v>
      </c>
      <c r="G55" s="195" t="s">
        <v>273</v>
      </c>
      <c r="H55" s="195">
        <v>373.31407384108445</v>
      </c>
      <c r="I55" s="196">
        <v>1.124134091696104</v>
      </c>
      <c r="J55" s="196">
        <v>67.8</v>
      </c>
      <c r="K55" s="196">
        <v>59.334618696775976</v>
      </c>
    </row>
    <row r="56" spans="1:11" s="5" customFormat="1" ht="13.35" customHeight="1">
      <c r="A56" s="194" t="s">
        <v>821</v>
      </c>
      <c r="B56" s="195">
        <v>64.028154000000001</v>
      </c>
      <c r="C56" s="195">
        <v>330.53520503151998</v>
      </c>
      <c r="D56" s="195" t="s">
        <v>273</v>
      </c>
      <c r="E56" s="195">
        <v>394.56335903152001</v>
      </c>
      <c r="F56" s="195">
        <v>12.0233839556855</v>
      </c>
      <c r="G56" s="195" t="s">
        <v>273</v>
      </c>
      <c r="H56" s="195">
        <v>382.53997507583449</v>
      </c>
      <c r="I56" s="196">
        <v>1.1476421711233487</v>
      </c>
      <c r="J56" s="196">
        <v>70.5</v>
      </c>
      <c r="K56" s="196">
        <v>60.614819459418477</v>
      </c>
    </row>
    <row r="57" spans="1:11" s="5" customFormat="1" ht="13.35" customHeight="1">
      <c r="A57" s="194" t="s">
        <v>822</v>
      </c>
      <c r="B57" s="195">
        <v>98.104433</v>
      </c>
      <c r="C57" s="195">
        <v>293.527286953822</v>
      </c>
      <c r="D57" s="195" t="s">
        <v>273</v>
      </c>
      <c r="E57" s="195">
        <v>391.63171995382197</v>
      </c>
      <c r="F57" s="195">
        <v>12.8444019414857</v>
      </c>
      <c r="G57" s="195" t="s">
        <v>273</v>
      </c>
      <c r="H57" s="195">
        <v>378.7873180123363</v>
      </c>
      <c r="I57" s="196">
        <v>1.1283288708011261</v>
      </c>
      <c r="J57" s="196">
        <v>69</v>
      </c>
      <c r="K57" s="196">
        <v>58.284090886106554</v>
      </c>
    </row>
    <row r="58" spans="1:11" s="5" customFormat="1" ht="11.25">
      <c r="A58" s="194" t="s">
        <v>823</v>
      </c>
      <c r="B58" s="195">
        <v>78.632911000000007</v>
      </c>
      <c r="C58" s="195">
        <v>287.81136865488202</v>
      </c>
      <c r="D58" s="195" t="s">
        <v>273</v>
      </c>
      <c r="E58" s="195">
        <v>366.44427965488205</v>
      </c>
      <c r="F58" s="195">
        <v>14.6478937858964</v>
      </c>
      <c r="G58" s="195" t="s">
        <v>273</v>
      </c>
      <c r="H58" s="195">
        <v>351.79638586898568</v>
      </c>
      <c r="I58" s="196">
        <v>1.038515256824039</v>
      </c>
      <c r="J58" s="196">
        <v>68.599999999999994</v>
      </c>
      <c r="K58" s="196">
        <v>56.929358329198045</v>
      </c>
    </row>
    <row r="59" spans="1:11" s="5" customFormat="1" ht="11.25">
      <c r="A59" s="194" t="s">
        <v>824</v>
      </c>
      <c r="B59" s="195">
        <v>58.057102</v>
      </c>
      <c r="C59" s="195">
        <v>330.71435211461102</v>
      </c>
      <c r="D59" s="195" t="s">
        <v>273</v>
      </c>
      <c r="E59" s="195">
        <v>388.771454114611</v>
      </c>
      <c r="F59" s="195">
        <v>9.5624366033847501</v>
      </c>
      <c r="G59" s="195" t="s">
        <v>273</v>
      </c>
      <c r="H59" s="195">
        <v>379.20901751122625</v>
      </c>
      <c r="I59" s="196">
        <v>1.1116567089141292</v>
      </c>
      <c r="J59" s="196">
        <v>76.900000000000006</v>
      </c>
      <c r="K59" s="196">
        <v>62.697431537067217</v>
      </c>
    </row>
    <row r="60" spans="1:11" s="5" customFormat="1" ht="11.25">
      <c r="A60" s="4" t="s">
        <v>665</v>
      </c>
      <c r="B60" s="4"/>
    </row>
    <row r="61" spans="1:11" s="5" customFormat="1" ht="11.25">
      <c r="A61" s="5" t="s">
        <v>1008</v>
      </c>
      <c r="B61" s="4"/>
    </row>
    <row r="62" spans="1:11" s="5" customFormat="1" ht="11.25">
      <c r="A62" s="5" t="s">
        <v>1009</v>
      </c>
      <c r="B62" s="4"/>
    </row>
    <row r="63" spans="1:11" s="5" customFormat="1" ht="11.25">
      <c r="A63" s="4" t="s">
        <v>1010</v>
      </c>
      <c r="B63" s="4"/>
    </row>
    <row r="64" spans="1:11" s="5" customFormat="1" ht="11.25">
      <c r="A64" s="4" t="s">
        <v>970</v>
      </c>
      <c r="B64" s="4"/>
    </row>
    <row r="65" spans="1:11" s="5" customFormat="1" ht="11.25">
      <c r="A65" s="6" t="s">
        <v>44</v>
      </c>
      <c r="B65" s="4"/>
    </row>
    <row r="66" spans="1:11">
      <c r="A66" s="4"/>
      <c r="B66" s="4"/>
      <c r="C66" s="5"/>
      <c r="D66" s="5"/>
      <c r="E66" s="5"/>
      <c r="F66" s="5"/>
      <c r="G66" s="5"/>
      <c r="H66" s="5"/>
      <c r="I66" s="5"/>
      <c r="J66" s="5"/>
      <c r="K66" s="5"/>
    </row>
    <row r="67" spans="1:11">
      <c r="A67" s="4"/>
      <c r="B67" s="5"/>
      <c r="C67" s="5"/>
      <c r="D67" s="5"/>
      <c r="E67" s="5"/>
      <c r="F67" s="5"/>
      <c r="G67" s="5"/>
      <c r="H67" s="5"/>
      <c r="I67" s="5"/>
      <c r="J67" s="5"/>
      <c r="K67" s="5"/>
    </row>
    <row r="68" spans="1:11">
      <c r="A68" s="6"/>
    </row>
    <row r="76" spans="1:11">
      <c r="A76" s="6"/>
      <c r="B76" s="174"/>
      <c r="C76" s="174"/>
      <c r="D76" s="174"/>
      <c r="E76" s="174"/>
      <c r="F76" s="174"/>
      <c r="G76" s="174"/>
      <c r="H76" s="174"/>
      <c r="I76" s="174"/>
      <c r="J76" s="174"/>
      <c r="K76" s="174"/>
    </row>
    <row r="77" spans="1:11">
      <c r="B77" s="174"/>
      <c r="C77" s="174"/>
      <c r="D77" s="174"/>
      <c r="E77" s="174"/>
      <c r="F77" s="174"/>
      <c r="G77" s="174"/>
      <c r="H77" s="174"/>
      <c r="I77" s="174"/>
      <c r="J77" s="174"/>
      <c r="K77" s="174"/>
    </row>
    <row r="78" spans="1:11">
      <c r="B78" s="174"/>
      <c r="C78" s="174"/>
      <c r="D78" s="174"/>
      <c r="E78" s="174"/>
      <c r="F78" s="174"/>
      <c r="G78" s="174"/>
      <c r="H78" s="174"/>
      <c r="I78" s="174"/>
      <c r="J78" s="174"/>
      <c r="K78" s="174"/>
    </row>
    <row r="79" spans="1:11">
      <c r="B79" s="174"/>
      <c r="C79" s="174"/>
      <c r="D79" s="174"/>
      <c r="E79" s="174"/>
      <c r="F79" s="174"/>
      <c r="G79" s="174"/>
      <c r="H79" s="174"/>
      <c r="I79" s="174"/>
      <c r="J79" s="174"/>
      <c r="K79" s="174"/>
    </row>
    <row r="80" spans="1:11">
      <c r="B80" s="174"/>
      <c r="C80" s="174"/>
      <c r="D80" s="174"/>
      <c r="E80" s="174"/>
      <c r="F80" s="174"/>
      <c r="G80" s="174"/>
      <c r="H80" s="174"/>
      <c r="I80" s="174"/>
      <c r="J80" s="174"/>
      <c r="K80" s="174"/>
    </row>
    <row r="81" spans="2:11">
      <c r="B81" s="174"/>
      <c r="C81" s="174"/>
      <c r="D81" s="174"/>
      <c r="E81" s="174"/>
      <c r="F81" s="174"/>
      <c r="G81" s="174"/>
      <c r="H81" s="174"/>
      <c r="I81" s="174"/>
      <c r="J81" s="174"/>
      <c r="K81" s="174"/>
    </row>
    <row r="82" spans="2:11">
      <c r="B82" s="174"/>
      <c r="C82" s="174"/>
      <c r="D82" s="174"/>
      <c r="E82" s="174"/>
      <c r="F82" s="174"/>
      <c r="G82" s="174"/>
      <c r="H82" s="174"/>
      <c r="I82" s="174"/>
      <c r="J82" s="174"/>
      <c r="K82" s="174"/>
    </row>
  </sheetData>
  <conditionalFormatting sqref="A5:A54 A56:A57 A58:K59">
    <cfRule type="expression" dxfId="108" priority="1">
      <formula>MOD(ROW(),2)=1</formula>
    </cfRule>
  </conditionalFormatting>
  <conditionalFormatting sqref="A55:K55 B56:K57">
    <cfRule type="expression" dxfId="107" priority="3">
      <formula>MOD(ROW(),2)=1</formula>
    </cfRule>
  </conditionalFormatting>
  <conditionalFormatting sqref="B5:K54">
    <cfRule type="expression" dxfId="106" priority="2">
      <formula>MOD(ROW(),2)=1</formula>
    </cfRule>
  </conditionalFormatting>
  <pageMargins left="0.25" right="0.25" top="0.75" bottom="0.75" header="0.3" footer="0.3"/>
  <pageSetup scale="53" orientation="portrait" r:id="rId1"/>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FFD8-597D-4374-940C-4AAAD99E563B}">
  <sheetPr>
    <pageSetUpPr fitToPage="1"/>
  </sheetPr>
  <dimension ref="A1:O93"/>
  <sheetViews>
    <sheetView showGridLines="0" zoomScaleNormal="100" workbookViewId="0"/>
  </sheetViews>
  <sheetFormatPr defaultColWidth="9.7109375" defaultRowHeight="14.25"/>
  <cols>
    <col min="1" max="1" width="11.5703125" style="26" customWidth="1"/>
    <col min="2" max="10" width="16" style="26" customWidth="1"/>
    <col min="11" max="12" width="14.5703125" style="26" customWidth="1"/>
    <col min="13" max="14" width="4" style="26" customWidth="1"/>
    <col min="15" max="15" width="9.7109375" style="26"/>
    <col min="16" max="16" width="10" style="26" bestFit="1" customWidth="1"/>
    <col min="17" max="17" width="11.85546875" style="26" bestFit="1" customWidth="1"/>
    <col min="18" max="18" width="8.5703125" style="26" bestFit="1" customWidth="1"/>
    <col min="19" max="19" width="17.28515625" style="26" bestFit="1" customWidth="1"/>
    <col min="20" max="20" width="13.5703125" style="26" bestFit="1" customWidth="1"/>
    <col min="21" max="21" width="8.85546875" style="26" bestFit="1" customWidth="1"/>
    <col min="22" max="22" width="14.42578125" style="26" bestFit="1" customWidth="1"/>
    <col min="23" max="23" width="16.140625" style="26" bestFit="1" customWidth="1"/>
    <col min="24" max="24" width="21.42578125" style="26" bestFit="1" customWidth="1"/>
    <col min="25" max="25" width="22.5703125" style="26" bestFit="1" customWidth="1"/>
    <col min="26" max="26" width="17.28515625" style="26" bestFit="1" customWidth="1"/>
    <col min="27" max="27" width="18.5703125" style="26" bestFit="1" customWidth="1"/>
    <col min="28" max="16384" width="9.7109375" style="26"/>
  </cols>
  <sheetData>
    <row r="1" spans="1:15">
      <c r="A1" s="36" t="s">
        <v>1011</v>
      </c>
      <c r="O1" s="16" t="str">
        <f>HYPERLINK("#'"&amp;"Index'!A1","INDEX")</f>
        <v>INDEX</v>
      </c>
    </row>
    <row r="2" spans="1:15">
      <c r="A2" s="163"/>
      <c r="B2" s="164" t="s">
        <v>953</v>
      </c>
      <c r="C2" s="164"/>
      <c r="D2" s="164"/>
      <c r="E2" s="164"/>
      <c r="F2" s="164" t="s">
        <v>931</v>
      </c>
      <c r="G2" s="164"/>
      <c r="H2" s="164"/>
      <c r="I2" s="164"/>
      <c r="J2" s="163"/>
      <c r="K2" s="164" t="s">
        <v>655</v>
      </c>
      <c r="L2" s="164"/>
    </row>
    <row r="3" spans="1:15">
      <c r="A3" s="165"/>
      <c r="B3" s="231" t="s">
        <v>1004</v>
      </c>
      <c r="C3" s="188"/>
      <c r="D3" s="188"/>
      <c r="E3" s="188"/>
      <c r="F3" s="188"/>
      <c r="G3" s="188"/>
      <c r="H3" s="188"/>
      <c r="I3" s="192"/>
      <c r="J3" s="189" t="s">
        <v>628</v>
      </c>
      <c r="K3" s="188" t="s">
        <v>933</v>
      </c>
      <c r="L3" s="188"/>
    </row>
    <row r="4" spans="1:15" ht="38.25" customHeight="1">
      <c r="A4" s="27" t="s">
        <v>277</v>
      </c>
      <c r="B4" s="27" t="s">
        <v>700</v>
      </c>
      <c r="C4" s="27" t="s">
        <v>632</v>
      </c>
      <c r="D4" s="37" t="s">
        <v>633</v>
      </c>
      <c r="E4" s="27" t="s">
        <v>634</v>
      </c>
      <c r="F4" s="37" t="s">
        <v>635</v>
      </c>
      <c r="G4" s="37" t="s">
        <v>636</v>
      </c>
      <c r="H4" s="37" t="s">
        <v>1012</v>
      </c>
      <c r="I4" s="37" t="s">
        <v>662</v>
      </c>
      <c r="J4" s="27" t="s">
        <v>34</v>
      </c>
      <c r="K4" s="37" t="s">
        <v>1013</v>
      </c>
      <c r="L4" s="37" t="s">
        <v>1014</v>
      </c>
    </row>
    <row r="5" spans="1:15" ht="15" customHeight="1">
      <c r="A5" s="28">
        <v>1970</v>
      </c>
      <c r="B5" s="183">
        <v>470</v>
      </c>
      <c r="C5" s="183">
        <v>0.67500000000000004</v>
      </c>
      <c r="D5" s="183">
        <v>8.08</v>
      </c>
      <c r="E5" s="183">
        <v>478.755</v>
      </c>
      <c r="F5" s="183">
        <v>219.93822</v>
      </c>
      <c r="G5" s="183">
        <v>11.1</v>
      </c>
      <c r="H5" s="183">
        <v>5.7</v>
      </c>
      <c r="I5" s="183">
        <v>242.01678000000001</v>
      </c>
      <c r="J5" s="184">
        <v>1.1802702729063848</v>
      </c>
      <c r="K5" s="184">
        <v>53.6</v>
      </c>
      <c r="L5" s="184">
        <v>265.53056573863074</v>
      </c>
    </row>
    <row r="6" spans="1:15" ht="11.1" customHeight="1">
      <c r="A6" s="28">
        <v>1971</v>
      </c>
      <c r="B6" s="183">
        <v>510</v>
      </c>
      <c r="C6" s="183">
        <v>0.52200000000000002</v>
      </c>
      <c r="D6" s="183">
        <v>11.1</v>
      </c>
      <c r="E6" s="183">
        <v>521.62199999999996</v>
      </c>
      <c r="F6" s="183">
        <v>190.74699000000001</v>
      </c>
      <c r="G6" s="183">
        <v>8.1999999999999993</v>
      </c>
      <c r="H6" s="183">
        <v>13</v>
      </c>
      <c r="I6" s="183">
        <v>309.67500999999999</v>
      </c>
      <c r="J6" s="184">
        <v>1.4913489292645221</v>
      </c>
      <c r="K6" s="184">
        <v>57.199999999999996</v>
      </c>
      <c r="L6" s="184">
        <v>269.67139691669416</v>
      </c>
    </row>
    <row r="7" spans="1:15" ht="11.1" customHeight="1">
      <c r="A7" s="28">
        <v>1972</v>
      </c>
      <c r="B7" s="183">
        <v>409.2</v>
      </c>
      <c r="C7" s="183">
        <v>2.952</v>
      </c>
      <c r="D7" s="183">
        <v>8.1999999999999993</v>
      </c>
      <c r="E7" s="183">
        <v>420.35199999999998</v>
      </c>
      <c r="F7" s="183">
        <v>221.7834</v>
      </c>
      <c r="G7" s="183">
        <v>5.6</v>
      </c>
      <c r="H7" s="183">
        <v>9.1</v>
      </c>
      <c r="I7" s="183">
        <v>183.86859999999999</v>
      </c>
      <c r="J7" s="184">
        <v>0.87580801920951346</v>
      </c>
      <c r="K7" s="184">
        <v>63.8</v>
      </c>
      <c r="L7" s="184">
        <v>288.32248734634851</v>
      </c>
    </row>
    <row r="8" spans="1:15" ht="11.1" customHeight="1">
      <c r="A8" s="28">
        <v>1973</v>
      </c>
      <c r="B8" s="183">
        <v>499.1</v>
      </c>
      <c r="C8" s="183">
        <v>1.8720000000000001</v>
      </c>
      <c r="D8" s="183">
        <v>5.6</v>
      </c>
      <c r="E8" s="183">
        <v>506.57200000000006</v>
      </c>
      <c r="F8" s="183">
        <v>246.74760000000001</v>
      </c>
      <c r="G8" s="183">
        <v>7.4</v>
      </c>
      <c r="H8" s="183">
        <v>7.8</v>
      </c>
      <c r="I8" s="183">
        <v>244.62440000000007</v>
      </c>
      <c r="J8" s="184">
        <v>1.1543841932150123</v>
      </c>
      <c r="K8" s="184">
        <v>61</v>
      </c>
      <c r="L8" s="184">
        <v>261.3538988860326</v>
      </c>
    </row>
    <row r="9" spans="1:15" ht="11.1" customHeight="1">
      <c r="A9" s="28">
        <v>1974</v>
      </c>
      <c r="B9" s="183">
        <v>594</v>
      </c>
      <c r="C9" s="183">
        <v>11.034000000000001</v>
      </c>
      <c r="D9" s="183">
        <v>7.4</v>
      </c>
      <c r="E9" s="183">
        <v>612.43399999999997</v>
      </c>
      <c r="F9" s="183">
        <v>262.90197000000001</v>
      </c>
      <c r="G9" s="183">
        <v>7</v>
      </c>
      <c r="H9" s="183">
        <v>12.4</v>
      </c>
      <c r="I9" s="183">
        <v>330.13202999999999</v>
      </c>
      <c r="J9" s="184">
        <v>1.5435391902887017</v>
      </c>
      <c r="K9" s="184">
        <v>75.8</v>
      </c>
      <c r="L9" s="184">
        <v>298.02626405598807</v>
      </c>
    </row>
    <row r="10" spans="1:15" ht="11.1" customHeight="1">
      <c r="A10" s="28">
        <v>1975</v>
      </c>
      <c r="B10" s="183">
        <v>639</v>
      </c>
      <c r="C10" s="183">
        <v>0.9</v>
      </c>
      <c r="D10" s="183">
        <v>7</v>
      </c>
      <c r="E10" s="183">
        <v>646.9</v>
      </c>
      <c r="F10" s="183">
        <v>202.57785000000001</v>
      </c>
      <c r="G10" s="183">
        <v>8.9</v>
      </c>
      <c r="H10" s="183">
        <v>11.2</v>
      </c>
      <c r="I10" s="183">
        <v>424.22215</v>
      </c>
      <c r="J10" s="184">
        <v>1.9644221731420126</v>
      </c>
      <c r="K10" s="184">
        <v>95.399999999999991</v>
      </c>
      <c r="L10" s="184">
        <v>343.21485105770614</v>
      </c>
    </row>
    <row r="11" spans="1:15" ht="11.1" customHeight="1">
      <c r="A11" s="28">
        <v>1976</v>
      </c>
      <c r="B11" s="183">
        <v>490</v>
      </c>
      <c r="C11" s="183">
        <v>0.27900000000000003</v>
      </c>
      <c r="D11" s="183">
        <v>8.9</v>
      </c>
      <c r="E11" s="183">
        <v>499.17899999999997</v>
      </c>
      <c r="F11" s="183">
        <v>305.30493000000001</v>
      </c>
      <c r="G11" s="183">
        <v>15.4</v>
      </c>
      <c r="H11" s="183">
        <v>13</v>
      </c>
      <c r="I11" s="183">
        <v>165.47406999999995</v>
      </c>
      <c r="J11" s="184">
        <v>0.75884179145550024</v>
      </c>
      <c r="K11" s="184">
        <v>79.2</v>
      </c>
      <c r="L11" s="184">
        <v>270.05830804378218</v>
      </c>
    </row>
    <row r="12" spans="1:15" ht="11.1" customHeight="1">
      <c r="A12" s="28">
        <v>1977</v>
      </c>
      <c r="B12" s="183">
        <v>585.20000000000005</v>
      </c>
      <c r="C12" s="183">
        <v>0.378</v>
      </c>
      <c r="D12" s="183">
        <v>15.4</v>
      </c>
      <c r="E12" s="183">
        <v>600.97800000000007</v>
      </c>
      <c r="F12" s="183">
        <v>282.84318000000002</v>
      </c>
      <c r="G12" s="183">
        <v>13.8</v>
      </c>
      <c r="H12" s="183">
        <v>10</v>
      </c>
      <c r="I12" s="183">
        <v>294.33482000000004</v>
      </c>
      <c r="J12" s="184">
        <v>1.3362520716131114</v>
      </c>
      <c r="K12" s="184">
        <v>83</v>
      </c>
      <c r="L12" s="184">
        <v>266.46120260682522</v>
      </c>
    </row>
    <row r="13" spans="1:15" ht="11.1" customHeight="1">
      <c r="A13" s="28">
        <v>1978</v>
      </c>
      <c r="B13" s="183">
        <v>588.4</v>
      </c>
      <c r="C13" s="183">
        <v>1.21033638</v>
      </c>
      <c r="D13" s="183">
        <v>13.8</v>
      </c>
      <c r="E13" s="183">
        <v>603.41033637999988</v>
      </c>
      <c r="F13" s="183">
        <v>275.18287301999999</v>
      </c>
      <c r="G13" s="183">
        <v>21.2</v>
      </c>
      <c r="H13" s="183">
        <v>16.399999999999999</v>
      </c>
      <c r="I13" s="183">
        <v>290.62746335999992</v>
      </c>
      <c r="J13" s="184">
        <v>1.3055123362311025</v>
      </c>
      <c r="K13" s="184">
        <v>114</v>
      </c>
      <c r="L13" s="184">
        <v>341.9418698821201</v>
      </c>
    </row>
    <row r="14" spans="1:15" ht="11.1" customHeight="1">
      <c r="A14" s="28">
        <v>1979</v>
      </c>
      <c r="B14" s="183">
        <v>722.3</v>
      </c>
      <c r="C14" s="183">
        <v>0.51588107999999999</v>
      </c>
      <c r="D14" s="183">
        <v>21.2</v>
      </c>
      <c r="E14" s="183">
        <v>744.01588107999999</v>
      </c>
      <c r="F14" s="183">
        <v>265.16287512000002</v>
      </c>
      <c r="G14" s="183">
        <v>27.1</v>
      </c>
      <c r="H14" s="183">
        <v>18</v>
      </c>
      <c r="I14" s="183">
        <v>433.75300595999994</v>
      </c>
      <c r="J14" s="184">
        <v>1.9273200149296836</v>
      </c>
      <c r="K14" s="184">
        <v>121.8</v>
      </c>
      <c r="L14" s="184">
        <v>337.35874141369379</v>
      </c>
    </row>
    <row r="15" spans="1:15" ht="15" customHeight="1">
      <c r="A15" s="28">
        <v>1980</v>
      </c>
      <c r="B15" s="183">
        <v>456</v>
      </c>
      <c r="C15" s="183">
        <v>0.83334635999999995</v>
      </c>
      <c r="D15" s="183">
        <v>27.1</v>
      </c>
      <c r="E15" s="183">
        <v>483.93334636000003</v>
      </c>
      <c r="F15" s="183">
        <v>284.15126717999999</v>
      </c>
      <c r="G15" s="183">
        <v>13.8</v>
      </c>
      <c r="H15" s="183">
        <v>10.5</v>
      </c>
      <c r="I15" s="183">
        <v>175.48207918000003</v>
      </c>
      <c r="J15" s="184">
        <v>0.77067211991603946</v>
      </c>
      <c r="K15" s="184">
        <v>152.4</v>
      </c>
      <c r="L15" s="184">
        <v>387.04761904761904</v>
      </c>
    </row>
    <row r="16" spans="1:15" ht="11.1" customHeight="1">
      <c r="A16" s="28">
        <v>1981</v>
      </c>
      <c r="B16" s="183">
        <v>533.9</v>
      </c>
      <c r="C16" s="183">
        <v>2.06352432</v>
      </c>
      <c r="D16" s="183">
        <v>13.8</v>
      </c>
      <c r="E16" s="183">
        <v>549.76352431999999</v>
      </c>
      <c r="F16" s="183">
        <v>334.96555355999999</v>
      </c>
      <c r="G16" s="183">
        <v>14.8</v>
      </c>
      <c r="H16" s="183">
        <v>11.1</v>
      </c>
      <c r="I16" s="183">
        <v>188.89797075999999</v>
      </c>
      <c r="J16" s="184">
        <v>0.82124301314107295</v>
      </c>
      <c r="K16" s="184">
        <v>167.39999999999998</v>
      </c>
      <c r="L16" s="184">
        <v>388.47117794486212</v>
      </c>
    </row>
    <row r="17" spans="1:12" ht="11.1" customHeight="1">
      <c r="A17" s="28">
        <v>1982</v>
      </c>
      <c r="B17" s="183">
        <v>790</v>
      </c>
      <c r="C17" s="183">
        <v>0.108</v>
      </c>
      <c r="D17" s="183">
        <v>14.8</v>
      </c>
      <c r="E17" s="183">
        <v>804.9079999999999</v>
      </c>
      <c r="F17" s="183">
        <v>310.58025173999999</v>
      </c>
      <c r="G17" s="183">
        <v>17.899999999999999</v>
      </c>
      <c r="H17" s="183">
        <v>11</v>
      </c>
      <c r="I17" s="183">
        <v>465.42774825999993</v>
      </c>
      <c r="J17" s="184">
        <v>2.0044220556617911</v>
      </c>
      <c r="K17" s="184">
        <v>134.80000000000001</v>
      </c>
      <c r="L17" s="184">
        <v>294.60617186817035</v>
      </c>
    </row>
    <row r="18" spans="1:12" ht="11.1" customHeight="1">
      <c r="A18" s="28">
        <v>1983</v>
      </c>
      <c r="B18" s="183">
        <v>697.6</v>
      </c>
      <c r="C18" s="183">
        <v>0.31746528000000002</v>
      </c>
      <c r="D18" s="183">
        <v>17.899999999999999</v>
      </c>
      <c r="E18" s="183">
        <v>715.81746527999996</v>
      </c>
      <c r="F18" s="183">
        <v>299.07213533999999</v>
      </c>
      <c r="G18" s="183">
        <v>17.5</v>
      </c>
      <c r="H18" s="183">
        <v>11</v>
      </c>
      <c r="I18" s="183">
        <v>388.24532993999998</v>
      </c>
      <c r="J18" s="184">
        <v>1.6570581755560012</v>
      </c>
      <c r="K18" s="184">
        <v>169.8</v>
      </c>
      <c r="L18" s="184">
        <v>357.1353454621937</v>
      </c>
    </row>
    <row r="19" spans="1:12" ht="11.1" customHeight="1">
      <c r="A19" s="28">
        <v>1984</v>
      </c>
      <c r="B19" s="183">
        <v>701.5</v>
      </c>
      <c r="C19" s="183">
        <v>2.2420985400000002</v>
      </c>
      <c r="D19" s="183">
        <v>17.5</v>
      </c>
      <c r="E19" s="183">
        <v>721.24209854000003</v>
      </c>
      <c r="F19" s="183">
        <v>341.23549284000001</v>
      </c>
      <c r="G19" s="183">
        <v>19.600000000000001</v>
      </c>
      <c r="H19" s="183">
        <v>9.8000000000000007</v>
      </c>
      <c r="I19" s="183">
        <v>350.60660569999999</v>
      </c>
      <c r="J19" s="184">
        <v>1.4835607058236158</v>
      </c>
      <c r="K19" s="184">
        <v>147.6</v>
      </c>
      <c r="L19" s="184">
        <v>299.62242702285732</v>
      </c>
    </row>
    <row r="20" spans="1:12" ht="11.1" customHeight="1">
      <c r="A20" s="28">
        <v>1985</v>
      </c>
      <c r="B20" s="183">
        <v>703</v>
      </c>
      <c r="C20" s="183">
        <v>1.21033638</v>
      </c>
      <c r="D20" s="183">
        <v>19.600000000000001</v>
      </c>
      <c r="E20" s="183">
        <v>723.81033637999997</v>
      </c>
      <c r="F20" s="183">
        <v>304.56825300000003</v>
      </c>
      <c r="G20" s="183">
        <v>19.3</v>
      </c>
      <c r="H20" s="183">
        <v>24.9</v>
      </c>
      <c r="I20" s="183">
        <v>375.04208337999995</v>
      </c>
      <c r="J20" s="184">
        <v>1.5729268884453127</v>
      </c>
      <c r="K20" s="184">
        <v>150.6</v>
      </c>
      <c r="L20" s="184">
        <v>296.33419255819445</v>
      </c>
    </row>
    <row r="21" spans="1:12" ht="11.1" customHeight="1">
      <c r="A21" s="28">
        <v>1986</v>
      </c>
      <c r="B21" s="183">
        <v>756.4</v>
      </c>
      <c r="C21" s="183">
        <v>0.79366320000000001</v>
      </c>
      <c r="D21" s="183">
        <v>19.3</v>
      </c>
      <c r="E21" s="183">
        <v>776.4936631999999</v>
      </c>
      <c r="F21" s="183">
        <v>294.76651248000002</v>
      </c>
      <c r="G21" s="183">
        <v>16.7</v>
      </c>
      <c r="H21" s="183">
        <v>10</v>
      </c>
      <c r="I21" s="183">
        <v>455.0271507199999</v>
      </c>
      <c r="J21" s="184">
        <v>1.8907448991277824</v>
      </c>
      <c r="K21" s="184">
        <v>157.4</v>
      </c>
      <c r="L21" s="184">
        <v>303.56798457087757</v>
      </c>
    </row>
    <row r="22" spans="1:12" ht="11.1" customHeight="1">
      <c r="A22" s="28">
        <v>1987</v>
      </c>
      <c r="B22" s="183">
        <v>749.4</v>
      </c>
      <c r="C22" s="183">
        <v>0.17857422000000001</v>
      </c>
      <c r="D22" s="183">
        <v>16.7</v>
      </c>
      <c r="E22" s="183">
        <v>766.27857422</v>
      </c>
      <c r="F22" s="183">
        <v>361.07707284000003</v>
      </c>
      <c r="G22" s="183">
        <v>20.399999999999999</v>
      </c>
      <c r="H22" s="183">
        <v>16</v>
      </c>
      <c r="I22" s="183">
        <v>368.80150137999999</v>
      </c>
      <c r="J22" s="184">
        <v>1.5190091653350026</v>
      </c>
      <c r="K22" s="184">
        <v>152.79999999999998</v>
      </c>
      <c r="L22" s="184">
        <v>287.61811542370964</v>
      </c>
    </row>
    <row r="23" spans="1:12" ht="11.1" customHeight="1">
      <c r="A23" s="28">
        <v>1988</v>
      </c>
      <c r="B23" s="183">
        <v>798.9</v>
      </c>
      <c r="C23" s="183">
        <v>2.9365538400000002</v>
      </c>
      <c r="D23" s="183">
        <v>20.399999999999999</v>
      </c>
      <c r="E23" s="183">
        <v>822.23655383999994</v>
      </c>
      <c r="F23" s="183">
        <v>379.21227696</v>
      </c>
      <c r="G23" s="183">
        <v>20.3</v>
      </c>
      <c r="H23" s="183">
        <v>14</v>
      </c>
      <c r="I23" s="183">
        <v>408.72427687999993</v>
      </c>
      <c r="J23" s="184">
        <v>1.6679357152244094</v>
      </c>
      <c r="K23" s="184">
        <v>113.80000000000001</v>
      </c>
      <c r="L23" s="184">
        <v>206.89780557424143</v>
      </c>
    </row>
    <row r="24" spans="1:12" ht="11.1" customHeight="1">
      <c r="A24" s="28">
        <v>1989</v>
      </c>
      <c r="B24" s="183">
        <v>769.5</v>
      </c>
      <c r="C24" s="183">
        <v>48.16704258</v>
      </c>
      <c r="D24" s="183">
        <v>20.3</v>
      </c>
      <c r="E24" s="183">
        <v>837.96704258</v>
      </c>
      <c r="F24" s="183">
        <v>407.48561576999998</v>
      </c>
      <c r="G24" s="183">
        <v>21.4</v>
      </c>
      <c r="H24" s="183">
        <v>10</v>
      </c>
      <c r="I24" s="183">
        <v>399.08142681000004</v>
      </c>
      <c r="J24" s="184">
        <v>1.6135610887354357</v>
      </c>
      <c r="K24" s="184">
        <v>150.80000000000001</v>
      </c>
      <c r="L24" s="184">
        <v>263.8254693049214</v>
      </c>
    </row>
    <row r="25" spans="1:12" ht="15" customHeight="1">
      <c r="A25" s="28">
        <v>1990</v>
      </c>
      <c r="B25" s="183">
        <v>880.8</v>
      </c>
      <c r="C25" s="183">
        <v>95.670166140000006</v>
      </c>
      <c r="D25" s="183">
        <v>21.4</v>
      </c>
      <c r="E25" s="183">
        <v>997.87016613999992</v>
      </c>
      <c r="F25" s="183">
        <v>430.21513772999998</v>
      </c>
      <c r="G25" s="183">
        <v>22.2</v>
      </c>
      <c r="H25" s="183">
        <v>11.7</v>
      </c>
      <c r="I25" s="183">
        <v>533.7550284099998</v>
      </c>
      <c r="J25" s="184">
        <v>2.1339933651432039</v>
      </c>
      <c r="K25" s="184">
        <v>149.80000000000001</v>
      </c>
      <c r="L25" s="184">
        <v>252.58401200532822</v>
      </c>
    </row>
    <row r="26" spans="1:12" ht="11.1" customHeight="1">
      <c r="A26" s="28">
        <v>1991</v>
      </c>
      <c r="B26" s="183">
        <v>804.2</v>
      </c>
      <c r="C26" s="183">
        <v>46.910316600000002</v>
      </c>
      <c r="D26" s="183">
        <v>22.2</v>
      </c>
      <c r="E26" s="183">
        <v>873.31031660000008</v>
      </c>
      <c r="F26" s="183">
        <v>442.97761896000003</v>
      </c>
      <c r="G26" s="183">
        <v>23.2</v>
      </c>
      <c r="H26" s="183">
        <v>8.6999999999999993</v>
      </c>
      <c r="I26" s="183">
        <v>398.43269764000007</v>
      </c>
      <c r="J26" s="184">
        <v>1.5718785041007048</v>
      </c>
      <c r="K26" s="184">
        <v>141.19999999999999</v>
      </c>
      <c r="L26" s="184">
        <v>230.33130515635446</v>
      </c>
    </row>
    <row r="27" spans="1:12" ht="11.1" customHeight="1">
      <c r="A27" s="28">
        <v>1992</v>
      </c>
      <c r="B27" s="183">
        <v>783.8</v>
      </c>
      <c r="C27" s="183">
        <v>43.821300059999999</v>
      </c>
      <c r="D27" s="183">
        <v>23.2</v>
      </c>
      <c r="E27" s="183">
        <v>850.82130006</v>
      </c>
      <c r="F27" s="183">
        <v>444.74798393999993</v>
      </c>
      <c r="G27" s="183">
        <v>23.4</v>
      </c>
      <c r="H27" s="183">
        <v>13.8</v>
      </c>
      <c r="I27" s="183">
        <v>368.87331612000008</v>
      </c>
      <c r="J27" s="184">
        <v>1.4359650911270796</v>
      </c>
      <c r="K27" s="184">
        <v>165.2</v>
      </c>
      <c r="L27" s="184">
        <v>263.47267188721071</v>
      </c>
    </row>
    <row r="28" spans="1:12" ht="11.1" customHeight="1">
      <c r="A28" s="28">
        <v>1993</v>
      </c>
      <c r="B28" s="183">
        <v>956</v>
      </c>
      <c r="C28" s="183">
        <v>59.37305112</v>
      </c>
      <c r="D28" s="183">
        <v>23.4</v>
      </c>
      <c r="E28" s="183">
        <v>1038.77305112</v>
      </c>
      <c r="F28" s="183">
        <v>483.52686389999997</v>
      </c>
      <c r="G28" s="183">
        <v>19.399999999999999</v>
      </c>
      <c r="H28" s="183">
        <v>17.3</v>
      </c>
      <c r="I28" s="183">
        <v>518.54618722000009</v>
      </c>
      <c r="J28" s="184">
        <v>1.9925503341722548</v>
      </c>
      <c r="K28" s="184">
        <v>122</v>
      </c>
      <c r="L28" s="184">
        <v>190.06371808253752</v>
      </c>
    </row>
    <row r="29" spans="1:12" ht="11.1" customHeight="1">
      <c r="A29" s="28">
        <v>1994</v>
      </c>
      <c r="B29" s="183">
        <v>932</v>
      </c>
      <c r="C29" s="183">
        <v>13.522870080000001</v>
      </c>
      <c r="D29" s="183">
        <v>19.399999999999999</v>
      </c>
      <c r="E29" s="183">
        <v>964.92287007999994</v>
      </c>
      <c r="F29" s="183">
        <v>675.89957340000001</v>
      </c>
      <c r="G29" s="183">
        <v>26.7</v>
      </c>
      <c r="H29" s="183">
        <v>13.3</v>
      </c>
      <c r="I29" s="183">
        <v>249.02329667999993</v>
      </c>
      <c r="J29" s="184">
        <v>0.94521362562444</v>
      </c>
      <c r="K29" s="184">
        <v>99.399999999999991</v>
      </c>
      <c r="L29" s="184">
        <v>151.62377778116752</v>
      </c>
    </row>
    <row r="30" spans="1:12" ht="11.1" customHeight="1">
      <c r="A30" s="28">
        <v>1995</v>
      </c>
      <c r="B30" s="183">
        <v>952</v>
      </c>
      <c r="C30" s="183">
        <v>4.6127308500000002</v>
      </c>
      <c r="D30" s="183">
        <v>26.7</v>
      </c>
      <c r="E30" s="183">
        <v>983.31273085000009</v>
      </c>
      <c r="F30" s="183">
        <v>592.24032918</v>
      </c>
      <c r="G30" s="183">
        <v>25.6</v>
      </c>
      <c r="H30" s="183">
        <v>13.3</v>
      </c>
      <c r="I30" s="183">
        <v>352.17240167000011</v>
      </c>
      <c r="J30" s="184">
        <v>1.3211898455864979</v>
      </c>
      <c r="K30" s="184">
        <v>113</v>
      </c>
      <c r="L30" s="184">
        <v>168.82554195987029</v>
      </c>
    </row>
    <row r="31" spans="1:12" ht="11.1" customHeight="1">
      <c r="A31" s="28">
        <v>1996</v>
      </c>
      <c r="B31" s="183">
        <v>846</v>
      </c>
      <c r="C31" s="183">
        <v>2.1255887699999998</v>
      </c>
      <c r="D31" s="183">
        <v>25.6</v>
      </c>
      <c r="E31" s="183">
        <v>873.72558877000006</v>
      </c>
      <c r="F31" s="183">
        <v>606.14336393999997</v>
      </c>
      <c r="G31" s="183">
        <v>25.9</v>
      </c>
      <c r="H31" s="183">
        <v>14.6</v>
      </c>
      <c r="I31" s="183">
        <v>227.08222483000009</v>
      </c>
      <c r="J31" s="184">
        <v>0.8420838472263944</v>
      </c>
      <c r="K31" s="184">
        <v>112</v>
      </c>
      <c r="L31" s="184">
        <v>164.32889254064204</v>
      </c>
    </row>
    <row r="32" spans="1:12" ht="11.1" customHeight="1">
      <c r="A32" s="28">
        <v>1997</v>
      </c>
      <c r="B32" s="183">
        <v>916</v>
      </c>
      <c r="C32" s="183">
        <v>8.1377859599999987</v>
      </c>
      <c r="D32" s="183">
        <v>25.9</v>
      </c>
      <c r="E32" s="183">
        <v>950.03778595999995</v>
      </c>
      <c r="F32" s="183">
        <v>665.12565504000008</v>
      </c>
      <c r="G32" s="183">
        <v>27.2</v>
      </c>
      <c r="H32" s="183">
        <v>13.9</v>
      </c>
      <c r="I32" s="183">
        <v>243.81213091999987</v>
      </c>
      <c r="J32" s="184">
        <v>0.89337270226300014</v>
      </c>
      <c r="K32" s="184">
        <v>114.80000000000001</v>
      </c>
      <c r="L32" s="184">
        <v>165.56577922639826</v>
      </c>
    </row>
    <row r="33" spans="1:12" ht="11.1" customHeight="1">
      <c r="A33" s="28">
        <v>1998</v>
      </c>
      <c r="B33" s="183">
        <v>932.7</v>
      </c>
      <c r="C33" s="183">
        <v>5.3137140300000008</v>
      </c>
      <c r="D33" s="183">
        <v>27.2</v>
      </c>
      <c r="E33" s="183">
        <v>965.21371403000012</v>
      </c>
      <c r="F33" s="183">
        <v>624.58758089999992</v>
      </c>
      <c r="G33" s="183">
        <v>26</v>
      </c>
      <c r="H33" s="183">
        <v>12.5</v>
      </c>
      <c r="I33" s="183">
        <v>302.1261331300002</v>
      </c>
      <c r="J33" s="184">
        <v>1.094203984318129</v>
      </c>
      <c r="K33" s="184">
        <v>131</v>
      </c>
      <c r="L33" s="184">
        <v>186.87056004108297</v>
      </c>
    </row>
    <row r="34" spans="1:12" ht="11.1" customHeight="1">
      <c r="A34" s="28">
        <v>1999</v>
      </c>
      <c r="B34" s="183">
        <v>1255</v>
      </c>
      <c r="C34" s="183">
        <v>10.286708400000002</v>
      </c>
      <c r="D34" s="183">
        <v>26</v>
      </c>
      <c r="E34" s="183">
        <v>1291.2867084</v>
      </c>
      <c r="F34" s="183">
        <v>610.90097805000005</v>
      </c>
      <c r="G34" s="183">
        <v>32.4</v>
      </c>
      <c r="H34" s="183">
        <v>18.346</v>
      </c>
      <c r="I34" s="183">
        <v>629.63973034999992</v>
      </c>
      <c r="J34" s="184">
        <v>2.2543895535186804</v>
      </c>
      <c r="K34" s="184">
        <v>131</v>
      </c>
      <c r="L34" s="184">
        <v>184.28901018513309</v>
      </c>
    </row>
    <row r="35" spans="1:12" ht="15" customHeight="1">
      <c r="A35" s="28">
        <v>2000</v>
      </c>
      <c r="B35" s="183">
        <v>1058</v>
      </c>
      <c r="C35" s="183">
        <v>10.71800487</v>
      </c>
      <c r="D35" s="183">
        <v>32.4</v>
      </c>
      <c r="E35" s="183">
        <v>1101.11800487</v>
      </c>
      <c r="F35" s="183">
        <v>616.69340981999994</v>
      </c>
      <c r="G35" s="183">
        <v>30.372500000000002</v>
      </c>
      <c r="H35" s="183">
        <v>14.262</v>
      </c>
      <c r="I35" s="183">
        <v>439.7900950500001</v>
      </c>
      <c r="J35" s="184">
        <v>1.5574154105986082</v>
      </c>
      <c r="K35" s="184">
        <v>126</v>
      </c>
      <c r="L35" s="184">
        <v>173.29354000192546</v>
      </c>
    </row>
    <row r="36" spans="1:12" ht="11.1" customHeight="1">
      <c r="A36" s="28">
        <v>2001</v>
      </c>
      <c r="B36" s="183">
        <v>912.5</v>
      </c>
      <c r="C36" s="183">
        <v>19.492824510000002</v>
      </c>
      <c r="D36" s="183">
        <v>30.372500000000002</v>
      </c>
      <c r="E36" s="183">
        <v>962.36532450999994</v>
      </c>
      <c r="F36" s="183">
        <v>620.58491909999998</v>
      </c>
      <c r="G36" s="183">
        <v>32.6875</v>
      </c>
      <c r="H36" s="183">
        <v>13.128</v>
      </c>
      <c r="I36" s="183">
        <v>295.96490540999997</v>
      </c>
      <c r="J36" s="184">
        <v>1.0373485789105041</v>
      </c>
      <c r="K36" s="184">
        <v>110</v>
      </c>
      <c r="L36" s="184">
        <v>147.87927673590104</v>
      </c>
    </row>
    <row r="37" spans="1:12" ht="11.1" customHeight="1">
      <c r="A37" s="28">
        <v>2002</v>
      </c>
      <c r="B37" s="183">
        <v>860.2</v>
      </c>
      <c r="C37" s="183">
        <v>42.805212750000003</v>
      </c>
      <c r="D37" s="183">
        <v>32.6875</v>
      </c>
      <c r="E37" s="183">
        <v>935.69271275000006</v>
      </c>
      <c r="F37" s="183">
        <v>581.86796462999996</v>
      </c>
      <c r="G37" s="183">
        <v>29.945</v>
      </c>
      <c r="H37" s="183">
        <v>12.85</v>
      </c>
      <c r="I37" s="183">
        <v>311.02974812000008</v>
      </c>
      <c r="J37" s="184">
        <v>1.0795714916506536</v>
      </c>
      <c r="K37" s="184">
        <v>106</v>
      </c>
      <c r="L37" s="184">
        <v>140.3973509933775</v>
      </c>
    </row>
    <row r="38" spans="1:12" ht="11.1" customHeight="1">
      <c r="A38" s="28">
        <v>2003</v>
      </c>
      <c r="B38" s="183">
        <v>1080</v>
      </c>
      <c r="C38" s="183">
        <v>48.064342590000003</v>
      </c>
      <c r="D38" s="183">
        <v>29.945</v>
      </c>
      <c r="E38" s="183">
        <v>1158.00934259</v>
      </c>
      <c r="F38" s="183">
        <v>579.12589800000001</v>
      </c>
      <c r="G38" s="183">
        <v>30.3325</v>
      </c>
      <c r="H38" s="183">
        <v>11.165999999999999</v>
      </c>
      <c r="I38" s="183">
        <v>537.38494458999992</v>
      </c>
      <c r="J38" s="184">
        <v>1.8478289694498409</v>
      </c>
      <c r="K38" s="184">
        <v>103.6</v>
      </c>
      <c r="L38" s="184">
        <v>134.52448968991843</v>
      </c>
    </row>
    <row r="39" spans="1:12" ht="11.1" customHeight="1">
      <c r="A39" s="28">
        <v>2004</v>
      </c>
      <c r="B39" s="183">
        <v>909</v>
      </c>
      <c r="C39" s="183">
        <v>58.525597440000006</v>
      </c>
      <c r="D39" s="183">
        <v>30.3325</v>
      </c>
      <c r="E39" s="183">
        <v>997.85809743999994</v>
      </c>
      <c r="F39" s="183">
        <v>515.24047475999998</v>
      </c>
      <c r="G39" s="183">
        <v>36.422500000000007</v>
      </c>
      <c r="H39" s="183">
        <v>17.641999999999999</v>
      </c>
      <c r="I39" s="183">
        <v>428.55312267999994</v>
      </c>
      <c r="J39" s="184">
        <v>1.4603301013038481</v>
      </c>
      <c r="K39" s="184">
        <v>102.6</v>
      </c>
      <c r="L39" s="184">
        <v>129.76008296551112</v>
      </c>
    </row>
    <row r="40" spans="1:12" ht="11.1" customHeight="1">
      <c r="A40" s="28">
        <v>2005</v>
      </c>
      <c r="B40" s="183">
        <v>829</v>
      </c>
      <c r="C40" s="183">
        <v>92.235211649999997</v>
      </c>
      <c r="D40" s="183">
        <v>36.422500000000007</v>
      </c>
      <c r="E40" s="183">
        <v>957.65771165000001</v>
      </c>
      <c r="F40" s="183">
        <v>579.70693881000011</v>
      </c>
      <c r="G40" s="183">
        <v>31.117500000000003</v>
      </c>
      <c r="H40" s="183">
        <v>10.016</v>
      </c>
      <c r="I40" s="183">
        <v>336.81727283999987</v>
      </c>
      <c r="J40" s="184">
        <v>1.1371807823764488</v>
      </c>
      <c r="K40" s="184">
        <v>142.79999999999998</v>
      </c>
      <c r="L40" s="184">
        <v>175.13521468781042</v>
      </c>
    </row>
    <row r="41" spans="1:12" ht="11.1" customHeight="1">
      <c r="A41" s="28">
        <v>2006</v>
      </c>
      <c r="B41" s="183">
        <v>936.5</v>
      </c>
      <c r="C41" s="183">
        <v>121.43705697</v>
      </c>
      <c r="D41" s="183">
        <v>31.117500000000003</v>
      </c>
      <c r="E41" s="183">
        <v>1089.05455697</v>
      </c>
      <c r="F41" s="183">
        <v>521.72585388000005</v>
      </c>
      <c r="G41" s="183">
        <v>28.107500000000002</v>
      </c>
      <c r="H41" s="183">
        <v>11.058</v>
      </c>
      <c r="I41" s="183">
        <v>528.16320309000002</v>
      </c>
      <c r="J41" s="184">
        <v>1.7664567827661137</v>
      </c>
      <c r="K41" s="184">
        <v>156</v>
      </c>
      <c r="L41" s="184">
        <v>185.54861730597679</v>
      </c>
    </row>
    <row r="42" spans="1:12" ht="11.1" customHeight="1">
      <c r="A42" s="28">
        <v>2007</v>
      </c>
      <c r="B42" s="183">
        <v>865.5</v>
      </c>
      <c r="C42" s="183">
        <v>60.295327470000004</v>
      </c>
      <c r="D42" s="183">
        <v>28.107500000000002</v>
      </c>
      <c r="E42" s="183">
        <v>953.90282746999992</v>
      </c>
      <c r="F42" s="183">
        <v>596.04820614000005</v>
      </c>
      <c r="G42" s="183">
        <v>36.292500000000004</v>
      </c>
      <c r="H42" s="183">
        <v>12.59</v>
      </c>
      <c r="I42" s="183">
        <v>308.97212132999988</v>
      </c>
      <c r="J42" s="184">
        <v>1.0230732250072103</v>
      </c>
      <c r="K42" s="184">
        <v>166</v>
      </c>
      <c r="L42" s="184">
        <v>192.23642764498794</v>
      </c>
    </row>
    <row r="43" spans="1:12" ht="11.1" customHeight="1">
      <c r="A43" s="28">
        <v>2008</v>
      </c>
      <c r="B43" s="183">
        <v>987.2</v>
      </c>
      <c r="C43" s="183">
        <v>112.41102303000001</v>
      </c>
      <c r="D43" s="183">
        <v>36.292500000000004</v>
      </c>
      <c r="E43" s="183">
        <v>1135.9035230300001</v>
      </c>
      <c r="F43" s="183">
        <v>629.66561661000003</v>
      </c>
      <c r="G43" s="183">
        <v>36.362500000000004</v>
      </c>
      <c r="H43" s="183">
        <v>10.144</v>
      </c>
      <c r="I43" s="183">
        <v>459.73140642000004</v>
      </c>
      <c r="J43" s="184">
        <v>1.5083162189633017</v>
      </c>
      <c r="K43" s="184">
        <v>182.8</v>
      </c>
      <c r="L43" s="184">
        <v>207.78157927640177</v>
      </c>
    </row>
    <row r="44" spans="1:12" ht="11.1" customHeight="1">
      <c r="A44" s="28">
        <v>2009</v>
      </c>
      <c r="B44" s="183">
        <v>1087.5</v>
      </c>
      <c r="C44" s="183">
        <v>121.25530809</v>
      </c>
      <c r="D44" s="183">
        <v>36.362500000000004</v>
      </c>
      <c r="E44" s="183">
        <f t="shared" ref="E44:E50" si="0">+B44+C44+D44</f>
        <v>1245.1178080899999</v>
      </c>
      <c r="F44" s="183">
        <v>605.73240512999996</v>
      </c>
      <c r="G44" s="183">
        <v>38.657499999999999</v>
      </c>
      <c r="H44" s="183">
        <v>10.34</v>
      </c>
      <c r="I44" s="183">
        <v>590.38790295999991</v>
      </c>
      <c r="J44" s="184">
        <v>1.920339069871869</v>
      </c>
      <c r="K44" s="184">
        <v>200</v>
      </c>
      <c r="L44" s="184">
        <v>225.84324220558511</v>
      </c>
    </row>
    <row r="45" spans="1:12" ht="15" customHeight="1">
      <c r="A45" s="28">
        <v>2010</v>
      </c>
      <c r="B45" s="183">
        <v>938.9</v>
      </c>
      <c r="C45" s="183">
        <v>102.19411737</v>
      </c>
      <c r="D45" s="183">
        <v>38.657499999999999</v>
      </c>
      <c r="E45" s="183">
        <f t="shared" si="0"/>
        <v>1079.7516173700001</v>
      </c>
      <c r="F45" s="183">
        <v>616.1560006499999</v>
      </c>
      <c r="G45" s="233">
        <v>36.899264446853195</v>
      </c>
      <c r="H45" s="183">
        <v>12.224000000000002</v>
      </c>
      <c r="I45" s="183">
        <v>414.47235227314701</v>
      </c>
      <c r="J45" s="184">
        <v>1.3381243649902637</v>
      </c>
      <c r="K45" s="184">
        <v>166</v>
      </c>
      <c r="L45" s="184">
        <v>185.2285787612002</v>
      </c>
    </row>
    <row r="46" spans="1:12" ht="11.1" customHeight="1">
      <c r="A46" s="28">
        <v>2011</v>
      </c>
      <c r="B46" s="183">
        <v>972.4</v>
      </c>
      <c r="C46" s="183">
        <v>79.706305529999995</v>
      </c>
      <c r="D46" s="183">
        <v>36.899264446853195</v>
      </c>
      <c r="E46" s="183">
        <f t="shared" si="0"/>
        <v>1089.0055699768532</v>
      </c>
      <c r="F46" s="183">
        <v>629.59940523</v>
      </c>
      <c r="G46" s="233">
        <v>39.024783889980348</v>
      </c>
      <c r="H46" s="183">
        <v>11.764000000000001</v>
      </c>
      <c r="I46" s="183">
        <v>408.61738085687278</v>
      </c>
      <c r="J46" s="184">
        <v>1.3097806019027374</v>
      </c>
      <c r="K46" s="184">
        <v>150</v>
      </c>
      <c r="L46" s="184">
        <v>163.99536439769972</v>
      </c>
    </row>
    <row r="47" spans="1:12" ht="11.1" customHeight="1">
      <c r="A47" s="28">
        <v>2012</v>
      </c>
      <c r="B47" s="183">
        <v>926.6</v>
      </c>
      <c r="C47" s="183">
        <v>92.102491260000008</v>
      </c>
      <c r="D47" s="183">
        <v>39.024783889980348</v>
      </c>
      <c r="E47" s="183">
        <f t="shared" si="0"/>
        <v>1057.7272751499804</v>
      </c>
      <c r="F47" s="183">
        <v>607.09827969000003</v>
      </c>
      <c r="G47" s="234">
        <v>36.543296524625696</v>
      </c>
      <c r="H47" s="183">
        <v>9.8460000000000001</v>
      </c>
      <c r="I47" s="183">
        <v>404.23969893535468</v>
      </c>
      <c r="J47" s="184">
        <v>1.2867009614511333</v>
      </c>
      <c r="K47" s="184">
        <v>193.2</v>
      </c>
      <c r="L47" s="184">
        <v>207.34953206834373</v>
      </c>
    </row>
    <row r="48" spans="1:12" ht="11.1" customHeight="1">
      <c r="A48" s="28">
        <v>2013</v>
      </c>
      <c r="B48" s="183">
        <v>880</v>
      </c>
      <c r="C48" s="183">
        <v>102.81067460999999</v>
      </c>
      <c r="D48" s="183">
        <v>36.543296524625696</v>
      </c>
      <c r="E48" s="183">
        <f t="shared" si="0"/>
        <v>1019.3539711346257</v>
      </c>
      <c r="F48" s="183">
        <v>668.43451629000003</v>
      </c>
      <c r="G48" s="234">
        <v>37.973341067678341</v>
      </c>
      <c r="H48" s="183">
        <v>9.7160000000000011</v>
      </c>
      <c r="I48" s="183">
        <v>303.23011377694729</v>
      </c>
      <c r="J48" s="184">
        <v>0.95869469359776671</v>
      </c>
      <c r="K48" s="184">
        <v>166.4</v>
      </c>
      <c r="L48" s="184">
        <v>175.55335176080854</v>
      </c>
    </row>
    <row r="49" spans="1:12" ht="11.1" customHeight="1">
      <c r="A49" s="28">
        <v>2014</v>
      </c>
      <c r="B49" s="183">
        <v>1007.6</v>
      </c>
      <c r="C49" s="183">
        <v>106.13691701999998</v>
      </c>
      <c r="D49" s="183">
        <v>37.973341067678341</v>
      </c>
      <c r="E49" s="183">
        <f t="shared" si="0"/>
        <v>1151.7102580876783</v>
      </c>
      <c r="F49" s="183">
        <v>633.61732518000008</v>
      </c>
      <c r="G49" s="234">
        <v>43.063888117336226</v>
      </c>
      <c r="H49" s="183">
        <v>8.2940000000000005</v>
      </c>
      <c r="I49" s="183">
        <v>466.73504479034204</v>
      </c>
      <c r="J49" s="184">
        <v>1.4650621693284187</v>
      </c>
      <c r="K49" s="184">
        <v>266.60000000000002</v>
      </c>
      <c r="L49" s="184">
        <v>276.45277697125556</v>
      </c>
    </row>
    <row r="50" spans="1:12" ht="11.1" customHeight="1">
      <c r="A50" s="28">
        <v>2015</v>
      </c>
      <c r="B50" s="183">
        <v>990</v>
      </c>
      <c r="C50" s="183">
        <v>117.83727846000002</v>
      </c>
      <c r="D50" s="183">
        <v>43.063888117336226</v>
      </c>
      <c r="E50" s="183">
        <f t="shared" si="0"/>
        <v>1150.9011665773364</v>
      </c>
      <c r="F50" s="183">
        <v>666.07352693999997</v>
      </c>
      <c r="G50" s="234">
        <v>40.822000000000003</v>
      </c>
      <c r="H50" s="183">
        <v>9.4440000000000008</v>
      </c>
      <c r="I50" s="183">
        <v>434.56163963733644</v>
      </c>
      <c r="J50" s="184">
        <v>1.3543200908477346</v>
      </c>
      <c r="K50" s="184">
        <v>221.8</v>
      </c>
      <c r="L50" s="184">
        <v>228.00867625440753</v>
      </c>
    </row>
    <row r="51" spans="1:12" ht="11.1" customHeight="1">
      <c r="A51" s="28">
        <v>2016</v>
      </c>
      <c r="B51" s="183">
        <v>935.25</v>
      </c>
      <c r="C51" s="183">
        <v>182.6865459</v>
      </c>
      <c r="D51" s="183">
        <v>40.822000000000003</v>
      </c>
      <c r="E51" s="183">
        <v>1158.7585459000002</v>
      </c>
      <c r="F51" s="183">
        <v>612.44687519999991</v>
      </c>
      <c r="G51" s="234">
        <v>43.814</v>
      </c>
      <c r="H51" s="183">
        <v>10.183</v>
      </c>
      <c r="I51" s="183">
        <v>492.31467070000025</v>
      </c>
      <c r="J51" s="184">
        <v>1.523434616003229</v>
      </c>
      <c r="K51" s="184">
        <v>181</v>
      </c>
      <c r="L51" s="184">
        <v>184.30270446399479</v>
      </c>
    </row>
    <row r="52" spans="1:12" ht="11.1" customHeight="1">
      <c r="A52" s="28">
        <v>2017</v>
      </c>
      <c r="B52" s="183">
        <v>572.72400000000005</v>
      </c>
      <c r="C52" s="183">
        <v>149.67886694941109</v>
      </c>
      <c r="D52" s="183">
        <v>43.814</v>
      </c>
      <c r="E52" s="183">
        <v>766.21686694941116</v>
      </c>
      <c r="F52" s="183">
        <v>618.47762561304398</v>
      </c>
      <c r="G52" s="234">
        <v>41.770675174446176</v>
      </c>
      <c r="H52" s="183">
        <v>3.6568000000000001</v>
      </c>
      <c r="I52" s="183">
        <v>102.31176616192099</v>
      </c>
      <c r="J52" s="184">
        <v>0.31460599350485902</v>
      </c>
      <c r="K52" s="184">
        <v>242</v>
      </c>
      <c r="L52" s="184">
        <v>242</v>
      </c>
    </row>
    <row r="53" spans="1:12" ht="11.1" customHeight="1">
      <c r="A53" s="28">
        <v>2018</v>
      </c>
      <c r="B53" s="183">
        <v>984.69</v>
      </c>
      <c r="C53" s="183">
        <v>166.9187997988694</v>
      </c>
      <c r="D53" s="183">
        <v>41.770675174446176</v>
      </c>
      <c r="E53" s="183">
        <v>1193.3794749733156</v>
      </c>
      <c r="F53" s="183">
        <v>528.97308434595493</v>
      </c>
      <c r="G53" s="234">
        <v>41.806940692534376</v>
      </c>
      <c r="H53" s="183">
        <v>3.5142000000000002</v>
      </c>
      <c r="I53" s="183">
        <v>619.08524993482638</v>
      </c>
      <c r="J53" s="184">
        <v>1.8936673214044919</v>
      </c>
      <c r="K53" s="184">
        <v>155</v>
      </c>
      <c r="L53" s="184">
        <v>151.5299638283312</v>
      </c>
    </row>
    <row r="54" spans="1:12" ht="11.1" customHeight="1">
      <c r="A54" s="28">
        <v>2019</v>
      </c>
      <c r="B54" s="183">
        <v>895.23</v>
      </c>
      <c r="C54" s="183">
        <v>123.83734100015229</v>
      </c>
      <c r="D54" s="183">
        <v>41.806940692534376</v>
      </c>
      <c r="E54" s="183">
        <v>1060.8742816926867</v>
      </c>
      <c r="F54" s="183">
        <v>512.95858877620094</v>
      </c>
      <c r="G54" s="234">
        <v>39.784661206134409</v>
      </c>
      <c r="H54" s="183">
        <v>2.9354000000000005</v>
      </c>
      <c r="I54" s="183">
        <v>505.19563171035139</v>
      </c>
      <c r="J54" s="184">
        <v>1.5379986202533782</v>
      </c>
      <c r="K54" s="184">
        <v>155</v>
      </c>
      <c r="L54" s="184">
        <v>149.06426112211727</v>
      </c>
    </row>
    <row r="55" spans="1:12" ht="15" customHeight="1">
      <c r="A55" s="28">
        <v>2020</v>
      </c>
      <c r="B55" s="183">
        <v>962.26800000000003</v>
      </c>
      <c r="C55" s="183">
        <v>90.3790202623845</v>
      </c>
      <c r="D55" s="183">
        <v>39.784661206134409</v>
      </c>
      <c r="E55" s="183">
        <v>1092.4316814685189</v>
      </c>
      <c r="F55" s="183">
        <v>530.730236918831</v>
      </c>
      <c r="G55" s="234">
        <v>37.860203140134239</v>
      </c>
      <c r="H55" s="183">
        <v>4.0870000000000006</v>
      </c>
      <c r="I55" s="183">
        <v>519.75424140955374</v>
      </c>
      <c r="J55" s="184">
        <v>1.5744690406918054</v>
      </c>
      <c r="K55" s="184">
        <v>151</v>
      </c>
      <c r="L55" s="184">
        <v>143.29094704877588</v>
      </c>
    </row>
    <row r="56" spans="1:12" s="5" customFormat="1" ht="13.35" customHeight="1">
      <c r="A56" s="28">
        <v>2021</v>
      </c>
      <c r="B56" s="183">
        <v>923.14</v>
      </c>
      <c r="C56" s="183">
        <v>118.38135636807999</v>
      </c>
      <c r="D56" s="183">
        <v>37.860203140134239</v>
      </c>
      <c r="E56" s="183">
        <v>1079.3815595082142</v>
      </c>
      <c r="F56" s="183">
        <v>535.66137145257699</v>
      </c>
      <c r="G56" s="234">
        <v>31.865734459099556</v>
      </c>
      <c r="H56" s="183">
        <v>1.6596000000000002</v>
      </c>
      <c r="I56" s="183">
        <v>510.19485359653765</v>
      </c>
      <c r="J56" s="184">
        <v>1.5351149921544591</v>
      </c>
      <c r="K56" s="184">
        <v>169</v>
      </c>
      <c r="L56" s="184">
        <v>153.39511495556988</v>
      </c>
    </row>
    <row r="57" spans="1:12" s="5" customFormat="1" ht="11.25">
      <c r="A57" s="28">
        <v>2022</v>
      </c>
      <c r="B57" s="183">
        <v>774</v>
      </c>
      <c r="C57" s="183">
        <v>190.67560814148248</v>
      </c>
      <c r="D57" s="183">
        <v>31.865734459099556</v>
      </c>
      <c r="E57" s="183">
        <v>996.54134260058208</v>
      </c>
      <c r="F57" s="183">
        <v>566.96177890803199</v>
      </c>
      <c r="G57" s="234">
        <v>32.517706038244221</v>
      </c>
      <c r="H57" s="183">
        <v>1.6062000000000001</v>
      </c>
      <c r="I57" s="183">
        <v>395.45565765430587</v>
      </c>
      <c r="J57" s="184">
        <v>1.1830531948251377</v>
      </c>
      <c r="K57" s="184">
        <v>181</v>
      </c>
      <c r="L57" s="184">
        <v>153.33525355381983</v>
      </c>
    </row>
    <row r="58" spans="1:12" s="5" customFormat="1" ht="11.25">
      <c r="A58" s="28">
        <v>2023</v>
      </c>
      <c r="B58" s="183">
        <v>848.11599999999999</v>
      </c>
      <c r="C58" s="183">
        <v>105.9104918341927</v>
      </c>
      <c r="D58" s="183">
        <v>32.517706038244221</v>
      </c>
      <c r="E58" s="183">
        <v>986.54419787243694</v>
      </c>
      <c r="F58" s="183">
        <v>432.92696478923398</v>
      </c>
      <c r="G58" s="234">
        <v>31.504275471652143</v>
      </c>
      <c r="H58" s="183">
        <v>1.4540000000000002</v>
      </c>
      <c r="I58" s="183">
        <v>520.65895761155093</v>
      </c>
      <c r="J58" s="184">
        <v>1.54474522899203</v>
      </c>
      <c r="K58" s="184">
        <v>254</v>
      </c>
      <c r="L58" s="184">
        <v>207.73357759748757</v>
      </c>
    </row>
    <row r="59" spans="1:12" s="5" customFormat="1" ht="11.25">
      <c r="A59" s="28">
        <v>2024</v>
      </c>
      <c r="B59" s="183">
        <v>858.69</v>
      </c>
      <c r="C59" s="183">
        <v>152.29168867737292</v>
      </c>
      <c r="D59" s="183">
        <v>31.504275471652143</v>
      </c>
      <c r="E59" s="183">
        <v>1042.4859641490252</v>
      </c>
      <c r="F59" s="183">
        <v>438.38781061418797</v>
      </c>
      <c r="G59" s="234">
        <v>31.394641188308476</v>
      </c>
      <c r="H59" s="183">
        <v>0.76560000000000006</v>
      </c>
      <c r="I59" s="183">
        <v>571.93791234652883</v>
      </c>
      <c r="J59" s="184">
        <v>1.6804112364096055</v>
      </c>
      <c r="K59" s="184">
        <v>188</v>
      </c>
      <c r="L59" s="184">
        <v>150.12257348420118</v>
      </c>
    </row>
    <row r="60" spans="1:12" s="5" customFormat="1" ht="11.25">
      <c r="A60" s="4" t="s">
        <v>642</v>
      </c>
      <c r="B60" s="4"/>
    </row>
    <row r="61" spans="1:12" s="5" customFormat="1" ht="11.25">
      <c r="A61" s="5" t="s">
        <v>1015</v>
      </c>
      <c r="B61" s="4"/>
    </row>
    <row r="62" spans="1:12" s="5" customFormat="1" ht="11.25">
      <c r="A62" s="5" t="s">
        <v>1016</v>
      </c>
      <c r="B62" s="4"/>
    </row>
    <row r="63" spans="1:12" s="5" customFormat="1" ht="11.25">
      <c r="A63" s="4" t="s">
        <v>1017</v>
      </c>
      <c r="B63" s="4"/>
    </row>
    <row r="64" spans="1:12" s="5" customFormat="1" ht="11.25" customHeight="1">
      <c r="A64" s="4" t="s">
        <v>1018</v>
      </c>
      <c r="B64" s="4"/>
    </row>
    <row r="65" spans="1:12">
      <c r="A65" s="4" t="s">
        <v>1019</v>
      </c>
      <c r="B65" s="4"/>
      <c r="C65" s="5"/>
      <c r="D65" s="5"/>
      <c r="E65" s="5"/>
      <c r="F65" s="5"/>
      <c r="G65" s="5"/>
      <c r="H65" s="5"/>
      <c r="I65" s="5"/>
      <c r="J65" s="5"/>
      <c r="K65" s="5"/>
      <c r="L65" s="5"/>
    </row>
    <row r="66" spans="1:12">
      <c r="A66" s="4" t="s">
        <v>1020</v>
      </c>
      <c r="B66" s="4"/>
      <c r="C66" s="5"/>
      <c r="D66" s="5"/>
      <c r="E66" s="5"/>
      <c r="F66" s="5"/>
      <c r="G66" s="5"/>
      <c r="H66" s="5"/>
      <c r="I66" s="5"/>
      <c r="J66" s="5"/>
      <c r="K66" s="5"/>
      <c r="L66" s="5"/>
    </row>
    <row r="67" spans="1:12">
      <c r="A67" s="4" t="s">
        <v>1021</v>
      </c>
      <c r="B67" s="5"/>
      <c r="C67" s="5"/>
      <c r="D67" s="5"/>
      <c r="E67" s="5"/>
      <c r="F67" s="5"/>
      <c r="G67" s="5"/>
      <c r="H67" s="5"/>
      <c r="I67" s="5"/>
      <c r="J67" s="5"/>
      <c r="K67" s="5"/>
      <c r="L67" s="5"/>
    </row>
    <row r="68" spans="1:12" customFormat="1">
      <c r="A68" s="6" t="s">
        <v>44</v>
      </c>
      <c r="B68" s="26"/>
      <c r="C68" s="26"/>
      <c r="D68" s="26"/>
      <c r="E68" s="26"/>
      <c r="F68" s="26"/>
      <c r="G68" s="26"/>
      <c r="H68" s="26"/>
      <c r="I68" s="26"/>
      <c r="J68" s="26"/>
      <c r="K68" s="26"/>
      <c r="L68" s="26"/>
    </row>
    <row r="69" spans="1:12" customFormat="1">
      <c r="A69" s="26"/>
      <c r="B69" s="26"/>
      <c r="C69" s="26"/>
      <c r="D69" s="26"/>
      <c r="E69" s="26"/>
      <c r="F69" s="26"/>
      <c r="G69" s="26"/>
      <c r="H69" s="26"/>
      <c r="I69" s="26"/>
      <c r="J69" s="26"/>
      <c r="K69" s="26"/>
      <c r="L69" s="26"/>
    </row>
    <row r="70" spans="1:12" customFormat="1">
      <c r="A70" s="26"/>
    </row>
    <row r="71" spans="1:12" customFormat="1" ht="12"/>
    <row r="72" spans="1:12" customFormat="1" ht="12"/>
    <row r="73" spans="1:12" customFormat="1" ht="12"/>
    <row r="74" spans="1:12" customFormat="1" ht="12"/>
    <row r="75" spans="1:12" customFormat="1" ht="12"/>
    <row r="76" spans="1:12" customFormat="1" ht="12"/>
    <row r="77" spans="1:12" customFormat="1" ht="12"/>
    <row r="78" spans="1:12" customFormat="1" ht="12"/>
    <row r="79" spans="1:12" customFormat="1" ht="12"/>
    <row r="80" spans="1:12"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ustomFormat="1" ht="12"/>
    <row r="90" spans="1:12" customFormat="1" ht="12"/>
    <row r="91" spans="1:12">
      <c r="A91"/>
      <c r="B91"/>
      <c r="C91"/>
      <c r="D91"/>
      <c r="E91"/>
      <c r="F91"/>
      <c r="G91"/>
      <c r="H91"/>
      <c r="I91"/>
      <c r="J91"/>
      <c r="K91"/>
      <c r="L91"/>
    </row>
    <row r="92" spans="1:12">
      <c r="A92"/>
      <c r="B92"/>
      <c r="C92"/>
      <c r="D92"/>
      <c r="E92"/>
      <c r="F92"/>
      <c r="G92"/>
      <c r="H92"/>
      <c r="I92"/>
      <c r="J92"/>
      <c r="K92"/>
      <c r="L92"/>
    </row>
    <row r="93" spans="1:12">
      <c r="A93"/>
    </row>
  </sheetData>
  <conditionalFormatting sqref="A5:L59">
    <cfRule type="expression" dxfId="105" priority="1">
      <formula>MOD(ROW(),2)=1</formula>
    </cfRule>
  </conditionalFormatting>
  <pageMargins left="0.25" right="0.25" top="0.75" bottom="0.75" header="0.3" footer="0.3"/>
  <pageSetup scale="56" orientation="portrait" r:id="rId1"/>
  <tableParts count="1">
    <tablePart r:id="rId2"/>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66AB-0746-4019-BF51-EB514874992B}">
  <sheetPr>
    <pageSetUpPr fitToPage="1"/>
  </sheetPr>
  <dimension ref="A1:O92"/>
  <sheetViews>
    <sheetView showGridLines="0" zoomScaleNormal="100" workbookViewId="0"/>
  </sheetViews>
  <sheetFormatPr defaultColWidth="9.7109375" defaultRowHeight="14.25"/>
  <cols>
    <col min="1" max="1" width="11.5703125" style="26" customWidth="1"/>
    <col min="2" max="9" width="16" style="26" customWidth="1"/>
    <col min="10" max="11" width="14.42578125" style="26" customWidth="1"/>
    <col min="12" max="14" width="2.5703125" style="26" customWidth="1"/>
    <col min="15" max="16" width="9.7109375" style="26"/>
    <col min="17" max="17" width="14.140625" style="26" bestFit="1" customWidth="1"/>
    <col min="18" max="18" width="10.85546875" style="26" bestFit="1" customWidth="1"/>
    <col min="19" max="19" width="19.5703125" style="26" bestFit="1" customWidth="1"/>
    <col min="20" max="20" width="15.85546875" style="26" bestFit="1" customWidth="1"/>
    <col min="21" max="21" width="11.140625" style="26" bestFit="1" customWidth="1"/>
    <col min="22" max="22" width="16.7109375" style="26" bestFit="1" customWidth="1"/>
    <col min="23" max="23" width="23.7109375" style="26" bestFit="1" customWidth="1"/>
    <col min="24" max="24" width="24.85546875" style="26" bestFit="1" customWidth="1"/>
    <col min="25" max="25" width="19.5703125" style="26" bestFit="1" customWidth="1"/>
    <col min="26" max="26" width="20.85546875" style="26" bestFit="1" customWidth="1"/>
    <col min="27" max="16384" width="9.7109375" style="26"/>
  </cols>
  <sheetData>
    <row r="1" spans="1:15">
      <c r="A1" s="36" t="s">
        <v>1022</v>
      </c>
      <c r="O1" s="16" t="str">
        <f>HYPERLINK("#'"&amp;"Index'!A1","INDEX")</f>
        <v>INDEX</v>
      </c>
    </row>
    <row r="2" spans="1:15">
      <c r="A2" s="163"/>
      <c r="B2" s="164" t="s">
        <v>953</v>
      </c>
      <c r="C2" s="164"/>
      <c r="D2" s="164"/>
      <c r="E2" s="164"/>
      <c r="F2" s="164" t="s">
        <v>947</v>
      </c>
      <c r="G2" s="164"/>
      <c r="H2" s="164"/>
      <c r="I2" s="163"/>
      <c r="J2" s="164" t="s">
        <v>655</v>
      </c>
      <c r="K2" s="164"/>
    </row>
    <row r="3" spans="1:15">
      <c r="A3" s="165"/>
      <c r="B3" s="231" t="s">
        <v>1023</v>
      </c>
      <c r="C3" s="188"/>
      <c r="D3" s="188"/>
      <c r="E3" s="188"/>
      <c r="F3" s="188"/>
      <c r="G3" s="188"/>
      <c r="H3" s="188"/>
      <c r="I3" s="189" t="s">
        <v>628</v>
      </c>
      <c r="J3" s="188" t="s">
        <v>933</v>
      </c>
      <c r="K3" s="192"/>
      <c r="L3" s="36"/>
    </row>
    <row r="4" spans="1:15" ht="39" customHeight="1">
      <c r="A4" s="27" t="s">
        <v>277</v>
      </c>
      <c r="B4" s="27" t="s">
        <v>659</v>
      </c>
      <c r="C4" s="27" t="s">
        <v>660</v>
      </c>
      <c r="D4" s="27" t="s">
        <v>688</v>
      </c>
      <c r="E4" s="27" t="s">
        <v>634</v>
      </c>
      <c r="F4" s="27" t="s">
        <v>661</v>
      </c>
      <c r="G4" s="37" t="s">
        <v>689</v>
      </c>
      <c r="H4" s="37" t="s">
        <v>662</v>
      </c>
      <c r="I4" s="27" t="s">
        <v>34</v>
      </c>
      <c r="J4" s="37" t="s">
        <v>663</v>
      </c>
      <c r="K4" s="37" t="s">
        <v>690</v>
      </c>
    </row>
    <row r="5" spans="1:15" ht="15" customHeight="1">
      <c r="A5" s="28">
        <v>1970</v>
      </c>
      <c r="B5" s="183">
        <v>952.5</v>
      </c>
      <c r="C5" s="183">
        <v>8.2506522999999987</v>
      </c>
      <c r="D5" s="183">
        <v>764.21887000000004</v>
      </c>
      <c r="E5" s="183">
        <v>1724.9695222999999</v>
      </c>
      <c r="F5" s="183">
        <v>5.0346827000000003</v>
      </c>
      <c r="G5" s="183">
        <v>673.12585724465953</v>
      </c>
      <c r="H5" s="183">
        <v>1046.8089823553405</v>
      </c>
      <c r="I5" s="184">
        <v>5.1050903300398947</v>
      </c>
      <c r="J5" s="184">
        <v>109</v>
      </c>
      <c r="K5" s="184">
        <v>539.9782027147528</v>
      </c>
    </row>
    <row r="6" spans="1:15" ht="11.1" customHeight="1">
      <c r="A6" s="28">
        <v>1971</v>
      </c>
      <c r="B6" s="183">
        <v>1055.3</v>
      </c>
      <c r="C6" s="183">
        <v>9.6506699999999999</v>
      </c>
      <c r="D6" s="183">
        <v>673.12585724465953</v>
      </c>
      <c r="E6" s="183">
        <v>1738.0765272446595</v>
      </c>
      <c r="F6" s="183">
        <v>5.2715800000000002</v>
      </c>
      <c r="G6" s="183">
        <v>648.44324837726288</v>
      </c>
      <c r="H6" s="183">
        <v>1084.3616988673964</v>
      </c>
      <c r="I6" s="184">
        <v>5.2217879085018204</v>
      </c>
      <c r="J6" s="184">
        <v>107</v>
      </c>
      <c r="K6" s="184">
        <v>504.45523549101887</v>
      </c>
    </row>
    <row r="7" spans="1:15" ht="11.1" customHeight="1">
      <c r="A7" s="28">
        <v>1972</v>
      </c>
      <c r="B7" s="183">
        <v>1032.0999999999999</v>
      </c>
      <c r="C7" s="183">
        <v>12.4580185</v>
      </c>
      <c r="D7" s="183">
        <v>648.44324837726288</v>
      </c>
      <c r="E7" s="183">
        <v>1693.0012668772629</v>
      </c>
      <c r="F7" s="183">
        <v>4.984788</v>
      </c>
      <c r="G7" s="183">
        <v>611.43786771953671</v>
      </c>
      <c r="H7" s="183">
        <v>1076.5786111577263</v>
      </c>
      <c r="I7" s="184">
        <v>5.1291049431991382</v>
      </c>
      <c r="J7" s="184">
        <v>112</v>
      </c>
      <c r="K7" s="184">
        <v>506.14605929139555</v>
      </c>
    </row>
    <row r="8" spans="1:15" ht="11.1" customHeight="1">
      <c r="A8" s="28">
        <v>1973</v>
      </c>
      <c r="B8" s="183">
        <v>1015.3</v>
      </c>
      <c r="C8" s="183">
        <v>10.217922400000001</v>
      </c>
      <c r="D8" s="183">
        <v>611.43786771953671</v>
      </c>
      <c r="E8" s="183">
        <v>1636.9557901195367</v>
      </c>
      <c r="F8" s="183">
        <v>6.9213500000000003</v>
      </c>
      <c r="G8" s="183">
        <v>498.38514066986966</v>
      </c>
      <c r="H8" s="183">
        <v>1131.6492994496671</v>
      </c>
      <c r="I8" s="184">
        <v>5.3402606753354842</v>
      </c>
      <c r="J8" s="184">
        <v>119</v>
      </c>
      <c r="K8" s="184">
        <v>509.85432733504712</v>
      </c>
    </row>
    <row r="9" spans="1:15" ht="11.1" customHeight="1">
      <c r="A9" s="28">
        <v>1974</v>
      </c>
      <c r="B9" s="183">
        <v>1146.3000000000002</v>
      </c>
      <c r="C9" s="183">
        <v>10.413413</v>
      </c>
      <c r="D9" s="183">
        <v>498.38514066986966</v>
      </c>
      <c r="E9" s="183">
        <v>1655.0985536698697</v>
      </c>
      <c r="F9" s="183">
        <v>9.3258677000000016</v>
      </c>
      <c r="G9" s="183">
        <v>619.37106260869598</v>
      </c>
      <c r="H9" s="183">
        <v>1026.4016233611737</v>
      </c>
      <c r="I9" s="184">
        <v>4.7995437231062956</v>
      </c>
      <c r="J9" s="184">
        <v>196</v>
      </c>
      <c r="K9" s="184">
        <v>770.62200204450733</v>
      </c>
    </row>
    <row r="10" spans="1:15" ht="11.1" customHeight="1">
      <c r="A10" s="28">
        <v>1975</v>
      </c>
      <c r="B10" s="183">
        <v>1141.5</v>
      </c>
      <c r="C10" s="183">
        <v>13.0353824</v>
      </c>
      <c r="D10" s="183">
        <v>619.37106260869598</v>
      </c>
      <c r="E10" s="183">
        <v>1773.906445008696</v>
      </c>
      <c r="F10" s="183">
        <v>13.598428</v>
      </c>
      <c r="G10" s="183">
        <v>745.01109275901308</v>
      </c>
      <c r="H10" s="183">
        <v>1015.2969242496831</v>
      </c>
      <c r="I10" s="184">
        <v>4.7010363529222774</v>
      </c>
      <c r="J10" s="184">
        <v>218</v>
      </c>
      <c r="K10" s="184">
        <v>784.28550870628874</v>
      </c>
    </row>
    <row r="11" spans="1:15" ht="11.1" customHeight="1">
      <c r="A11" s="28">
        <v>1976</v>
      </c>
      <c r="B11" s="183">
        <v>1026.4000000000001</v>
      </c>
      <c r="C11" s="183">
        <v>11.5419278</v>
      </c>
      <c r="D11" s="183">
        <v>745.01109275901308</v>
      </c>
      <c r="E11" s="183">
        <v>1782.9530205590131</v>
      </c>
      <c r="F11" s="183">
        <v>14.138271899999999</v>
      </c>
      <c r="G11" s="183">
        <v>735.3682304879884</v>
      </c>
      <c r="H11" s="183">
        <v>1033.4465181710248</v>
      </c>
      <c r="I11" s="184">
        <v>4.7398193784072502</v>
      </c>
      <c r="J11" s="184">
        <v>199</v>
      </c>
      <c r="K11" s="184">
        <v>678.55559723122042</v>
      </c>
    </row>
    <row r="12" spans="1:15" ht="11.1" customHeight="1">
      <c r="A12" s="28">
        <v>1977</v>
      </c>
      <c r="B12" s="183">
        <v>977.9</v>
      </c>
      <c r="C12" s="183">
        <v>12.960327700000001</v>
      </c>
      <c r="D12" s="183">
        <v>735.3682304879884</v>
      </c>
      <c r="E12" s="183">
        <v>1726.2285581879885</v>
      </c>
      <c r="F12" s="183">
        <v>13.2138668</v>
      </c>
      <c r="G12" s="183">
        <v>655.67831320060839</v>
      </c>
      <c r="H12" s="183">
        <v>1057.33637818738</v>
      </c>
      <c r="I12" s="184">
        <v>4.800858967700453</v>
      </c>
      <c r="J12" s="184">
        <v>206</v>
      </c>
      <c r="K12" s="184">
        <v>661.33744261453012</v>
      </c>
    </row>
    <row r="13" spans="1:15" ht="11.1" customHeight="1">
      <c r="A13" s="28">
        <v>1978</v>
      </c>
      <c r="B13" s="183">
        <v>922.2</v>
      </c>
      <c r="C13" s="183">
        <v>18.919880200000001</v>
      </c>
      <c r="D13" s="183">
        <v>655.67831320060839</v>
      </c>
      <c r="E13" s="183">
        <v>1596.7981934006084</v>
      </c>
      <c r="F13" s="183">
        <v>30.632480900000001</v>
      </c>
      <c r="G13" s="183">
        <v>530.14616670307498</v>
      </c>
      <c r="H13" s="183">
        <v>1036.0195457975333</v>
      </c>
      <c r="I13" s="184">
        <v>4.6544895019769221</v>
      </c>
      <c r="J13" s="184">
        <v>206</v>
      </c>
      <c r="K13" s="184">
        <v>617.89495785716429</v>
      </c>
    </row>
    <row r="14" spans="1:15" ht="11.1" customHeight="1">
      <c r="A14" s="28">
        <v>1979</v>
      </c>
      <c r="B14" s="183">
        <v>1226.6999999999998</v>
      </c>
      <c r="C14" s="183">
        <v>20.441231000000002</v>
      </c>
      <c r="D14" s="183">
        <v>530.14616670307498</v>
      </c>
      <c r="E14" s="183">
        <v>1777.2873977030749</v>
      </c>
      <c r="F14" s="183">
        <v>21.4246166</v>
      </c>
      <c r="G14" s="183">
        <v>746.78253883371667</v>
      </c>
      <c r="H14" s="183">
        <v>1009.080242269358</v>
      </c>
      <c r="I14" s="184">
        <v>4.4837050599602675</v>
      </c>
      <c r="J14" s="184">
        <v>210</v>
      </c>
      <c r="K14" s="184">
        <v>581.65300243740307</v>
      </c>
    </row>
    <row r="15" spans="1:15" ht="15" customHeight="1">
      <c r="A15" s="28">
        <v>1980</v>
      </c>
      <c r="B15" s="183">
        <v>968.48</v>
      </c>
      <c r="C15" s="183">
        <v>17.958921400000001</v>
      </c>
      <c r="D15" s="183">
        <v>746.78253883371667</v>
      </c>
      <c r="E15" s="183">
        <v>1733.2214602337167</v>
      </c>
      <c r="F15" s="183">
        <v>34.273165500000005</v>
      </c>
      <c r="G15" s="183">
        <v>681.7771805376633</v>
      </c>
      <c r="H15" s="183">
        <v>1017.1711141960534</v>
      </c>
      <c r="I15" s="184">
        <v>4.4666446264197033</v>
      </c>
      <c r="J15" s="184">
        <v>209</v>
      </c>
      <c r="K15" s="184">
        <v>530.79365079365073</v>
      </c>
    </row>
    <row r="16" spans="1:15" ht="11.1" customHeight="1">
      <c r="A16" s="28">
        <v>1981</v>
      </c>
      <c r="B16" s="183">
        <v>910.09999999999991</v>
      </c>
      <c r="C16" s="183">
        <v>19.1408272</v>
      </c>
      <c r="D16" s="183">
        <v>681.7771805376633</v>
      </c>
      <c r="E16" s="183">
        <v>1611.0180077376631</v>
      </c>
      <c r="F16" s="183">
        <v>41.4831577</v>
      </c>
      <c r="G16" s="183">
        <v>549.81042227432602</v>
      </c>
      <c r="H16" s="183">
        <v>1019.7244277633373</v>
      </c>
      <c r="I16" s="184">
        <v>4.4342399648788833</v>
      </c>
      <c r="J16" s="184">
        <v>218</v>
      </c>
      <c r="K16" s="184">
        <v>505.89436554348833</v>
      </c>
    </row>
    <row r="17" spans="1:11" ht="11.1" customHeight="1">
      <c r="A17" s="28">
        <v>1982</v>
      </c>
      <c r="B17" s="183">
        <v>992.58</v>
      </c>
      <c r="C17" s="183">
        <v>25.565536600000001</v>
      </c>
      <c r="D17" s="183">
        <v>549.81042227432602</v>
      </c>
      <c r="E17" s="183">
        <v>1567.9559588743259</v>
      </c>
      <c r="F17" s="183">
        <v>26.3223503</v>
      </c>
      <c r="G17" s="183">
        <v>580.83787494554235</v>
      </c>
      <c r="H17" s="183">
        <v>960.79573362878364</v>
      </c>
      <c r="I17" s="184">
        <v>4.1380077076712993</v>
      </c>
      <c r="J17" s="184">
        <v>227</v>
      </c>
      <c r="K17" s="184">
        <v>496.10979980767553</v>
      </c>
    </row>
    <row r="18" spans="1:11" ht="11.1" customHeight="1">
      <c r="A18" s="28">
        <v>1983</v>
      </c>
      <c r="B18" s="183">
        <v>851.48</v>
      </c>
      <c r="C18" s="183">
        <v>33.105955199999997</v>
      </c>
      <c r="D18" s="183">
        <v>580.83787494554235</v>
      </c>
      <c r="E18" s="183">
        <v>1465.4238301455423</v>
      </c>
      <c r="F18" s="183">
        <v>25.3479347</v>
      </c>
      <c r="G18" s="183">
        <v>453.33333612378181</v>
      </c>
      <c r="H18" s="183">
        <v>986.7425593217605</v>
      </c>
      <c r="I18" s="184">
        <v>4.2113234317445087</v>
      </c>
      <c r="J18" s="184">
        <v>217</v>
      </c>
      <c r="K18" s="184">
        <v>456.40971711010616</v>
      </c>
    </row>
    <row r="19" spans="1:11" ht="11.1" customHeight="1">
      <c r="A19" s="28">
        <v>1984</v>
      </c>
      <c r="B19" s="183">
        <v>990.68000000000006</v>
      </c>
      <c r="C19" s="183">
        <v>47.057910399999997</v>
      </c>
      <c r="D19" s="183">
        <v>453.33333612378181</v>
      </c>
      <c r="E19" s="183">
        <v>1491.0712465237818</v>
      </c>
      <c r="F19" s="183">
        <v>25.088915800000002</v>
      </c>
      <c r="G19" s="183">
        <v>514.10377483184618</v>
      </c>
      <c r="H19" s="183">
        <v>951.87855589193555</v>
      </c>
      <c r="I19" s="184">
        <v>4.0274449366693839</v>
      </c>
      <c r="J19" s="184">
        <v>237</v>
      </c>
      <c r="K19" s="184">
        <v>481.10105152044173</v>
      </c>
    </row>
    <row r="20" spans="1:11" ht="11.1" customHeight="1">
      <c r="A20" s="28">
        <v>1985</v>
      </c>
      <c r="B20" s="183">
        <v>1155.6199999999999</v>
      </c>
      <c r="C20" s="183">
        <v>38.1379977</v>
      </c>
      <c r="D20" s="183">
        <v>514.10377483184618</v>
      </c>
      <c r="E20" s="183">
        <v>1707.8617725318463</v>
      </c>
      <c r="F20" s="183">
        <v>19.772134699999999</v>
      </c>
      <c r="G20" s="183">
        <v>700.04706094178698</v>
      </c>
      <c r="H20" s="183">
        <v>988.04257689005931</v>
      </c>
      <c r="I20" s="184">
        <v>4.1433268343917344</v>
      </c>
      <c r="J20" s="184">
        <v>240</v>
      </c>
      <c r="K20" s="184">
        <v>472.24572519234175</v>
      </c>
    </row>
    <row r="21" spans="1:11" ht="11.1" customHeight="1">
      <c r="A21" s="28">
        <v>1986</v>
      </c>
      <c r="B21" s="183">
        <v>829.76</v>
      </c>
      <c r="C21" s="183">
        <v>33.961919999999999</v>
      </c>
      <c r="D21" s="183">
        <v>700.04706094178698</v>
      </c>
      <c r="E21" s="183">
        <v>1563.768980941787</v>
      </c>
      <c r="F21" s="183">
        <v>31.462110000000003</v>
      </c>
      <c r="G21" s="183">
        <v>550.47177999999997</v>
      </c>
      <c r="H21" s="183">
        <v>981.83509094178692</v>
      </c>
      <c r="I21" s="184">
        <v>4.0799127821691448</v>
      </c>
      <c r="J21" s="184">
        <v>226</v>
      </c>
      <c r="K21" s="184">
        <v>435.87270973963354</v>
      </c>
    </row>
    <row r="22" spans="1:11" ht="11.1" customHeight="1">
      <c r="A22" s="28">
        <v>1987</v>
      </c>
      <c r="B22" s="183">
        <v>879.06</v>
      </c>
      <c r="C22" s="183">
        <v>39.35369</v>
      </c>
      <c r="D22" s="183">
        <v>550.47177999999997</v>
      </c>
      <c r="E22" s="183">
        <v>1468.8854699999997</v>
      </c>
      <c r="F22" s="183">
        <v>32.700000000000003</v>
      </c>
      <c r="G22" s="183">
        <v>530.24275999999998</v>
      </c>
      <c r="H22" s="183">
        <v>905.94270999999981</v>
      </c>
      <c r="I22" s="184">
        <v>3.7311688028203811</v>
      </c>
      <c r="J22" s="184">
        <v>224</v>
      </c>
      <c r="K22" s="184">
        <v>421.63912208711372</v>
      </c>
    </row>
    <row r="23" spans="1:11" ht="11.1" customHeight="1">
      <c r="A23" s="28">
        <v>1988</v>
      </c>
      <c r="B23" s="183">
        <v>626.28</v>
      </c>
      <c r="C23" s="183">
        <v>73.18343999999999</v>
      </c>
      <c r="D23" s="183">
        <v>530.24275999999998</v>
      </c>
      <c r="E23" s="183">
        <v>1229.7062000000001</v>
      </c>
      <c r="F23" s="183">
        <v>40.700000000000003</v>
      </c>
      <c r="G23" s="183">
        <v>293.07772</v>
      </c>
      <c r="H23" s="183">
        <v>895.92848000000004</v>
      </c>
      <c r="I23" s="184">
        <v>3.6565375212736875</v>
      </c>
      <c r="J23" s="184">
        <v>234</v>
      </c>
      <c r="K23" s="184">
        <v>425.43134010872132</v>
      </c>
    </row>
    <row r="24" spans="1:11" ht="11.1" customHeight="1">
      <c r="A24" s="28">
        <v>1989</v>
      </c>
      <c r="B24" s="183">
        <v>1009.3199999999999</v>
      </c>
      <c r="C24" s="183">
        <v>101.43871456400001</v>
      </c>
      <c r="D24" s="183">
        <v>293.07772</v>
      </c>
      <c r="E24" s="183">
        <v>1403.8364345640002</v>
      </c>
      <c r="F24" s="183">
        <v>22.700000000000003</v>
      </c>
      <c r="G24" s="183">
        <v>463.47807999999998</v>
      </c>
      <c r="H24" s="183">
        <v>917.65835456400021</v>
      </c>
      <c r="I24" s="184">
        <v>3.7100789779495607</v>
      </c>
      <c r="J24" s="184">
        <v>238</v>
      </c>
      <c r="K24" s="184">
        <v>416.38237197991572</v>
      </c>
    </row>
    <row r="25" spans="1:11" ht="15" customHeight="1">
      <c r="A25" s="28">
        <v>1990</v>
      </c>
      <c r="B25" s="183">
        <v>1056.3</v>
      </c>
      <c r="C25" s="183">
        <v>61.959880515999998</v>
      </c>
      <c r="D25" s="183">
        <v>463.47807999999998</v>
      </c>
      <c r="E25" s="183">
        <v>1581.7379605159999</v>
      </c>
      <c r="F25" s="183">
        <v>21.725649519000001</v>
      </c>
      <c r="G25" s="183">
        <v>518.93961999999999</v>
      </c>
      <c r="H25" s="183">
        <v>1041.0726909969999</v>
      </c>
      <c r="I25" s="184">
        <v>4.1620931787895978</v>
      </c>
      <c r="J25" s="184">
        <v>249</v>
      </c>
      <c r="K25" s="184">
        <v>419.84925894076588</v>
      </c>
    </row>
    <row r="26" spans="1:11" ht="11.1" customHeight="1">
      <c r="A26" s="28">
        <v>1991</v>
      </c>
      <c r="B26" s="183">
        <v>982.22</v>
      </c>
      <c r="C26" s="183">
        <v>59.152867740999994</v>
      </c>
      <c r="D26" s="183">
        <v>518.93961999999999</v>
      </c>
      <c r="E26" s="183">
        <v>1560.312487741</v>
      </c>
      <c r="F26" s="183">
        <v>29.663917937999997</v>
      </c>
      <c r="G26" s="183">
        <v>477.52038999999996</v>
      </c>
      <c r="H26" s="183">
        <v>1053.128179803</v>
      </c>
      <c r="I26" s="184">
        <v>4.1544665130910907</v>
      </c>
      <c r="J26" s="184">
        <v>261</v>
      </c>
      <c r="K26" s="184">
        <v>425.75404140091024</v>
      </c>
    </row>
    <row r="27" spans="1:11" ht="11.1" customHeight="1">
      <c r="A27" s="28">
        <v>1992</v>
      </c>
      <c r="B27" s="183">
        <v>1138.8</v>
      </c>
      <c r="C27" s="183">
        <v>49.936451518000005</v>
      </c>
      <c r="D27" s="183">
        <v>477.52038999999996</v>
      </c>
      <c r="E27" s="183">
        <v>1666.2568415179999</v>
      </c>
      <c r="F27" s="183">
        <v>37.108983758999997</v>
      </c>
      <c r="G27" s="183">
        <v>577.89787999999999</v>
      </c>
      <c r="H27" s="183">
        <v>1051.2499777590001</v>
      </c>
      <c r="I27" s="184">
        <v>4.0921546542893177</v>
      </c>
      <c r="J27" s="184">
        <v>239</v>
      </c>
      <c r="K27" s="184">
        <v>381.17414395304701</v>
      </c>
    </row>
    <row r="28" spans="1:11" ht="11.1" customHeight="1">
      <c r="A28" s="28">
        <v>1993</v>
      </c>
      <c r="B28" s="183">
        <v>702.16</v>
      </c>
      <c r="C28" s="183">
        <v>54.777802495000003</v>
      </c>
      <c r="D28" s="183">
        <v>577.89787999999999</v>
      </c>
      <c r="E28" s="183">
        <v>1334.8356824950001</v>
      </c>
      <c r="F28" s="183">
        <v>38.638615254000001</v>
      </c>
      <c r="G28" s="183">
        <v>398.29048</v>
      </c>
      <c r="H28" s="183">
        <v>897.90658724100001</v>
      </c>
      <c r="I28" s="184">
        <v>3.4501031190217288</v>
      </c>
      <c r="J28" s="184">
        <v>251</v>
      </c>
      <c r="K28" s="184">
        <v>391.03273146489278</v>
      </c>
    </row>
    <row r="29" spans="1:11" ht="11.1" customHeight="1">
      <c r="A29" s="28">
        <v>1994</v>
      </c>
      <c r="B29" s="183">
        <v>977.16</v>
      </c>
      <c r="C29" s="183">
        <v>58.548263014</v>
      </c>
      <c r="D29" s="183">
        <v>398.29048</v>
      </c>
      <c r="E29" s="183">
        <v>1433.998743014</v>
      </c>
      <c r="F29" s="183">
        <v>33.548005660000001</v>
      </c>
      <c r="G29" s="183">
        <v>459.39183000000003</v>
      </c>
      <c r="H29" s="183">
        <v>941.05890735399987</v>
      </c>
      <c r="I29" s="184">
        <v>3.5722486955237702</v>
      </c>
      <c r="J29" s="184">
        <v>254</v>
      </c>
      <c r="K29" s="184">
        <v>387.44909010479427</v>
      </c>
    </row>
    <row r="30" spans="1:11" ht="11.1" customHeight="1">
      <c r="A30" s="28">
        <v>1995</v>
      </c>
      <c r="B30" s="183">
        <v>985.18000000000006</v>
      </c>
      <c r="C30" s="183">
        <v>47.669219403</v>
      </c>
      <c r="D30" s="183">
        <v>459.39183000000003</v>
      </c>
      <c r="E30" s="183">
        <v>1492.241049403</v>
      </c>
      <c r="F30" s="183">
        <v>51.619328479000004</v>
      </c>
      <c r="G30" s="183">
        <v>471.01479</v>
      </c>
      <c r="H30" s="183">
        <v>969.60693092400015</v>
      </c>
      <c r="I30" s="184">
        <v>3.6375219218553632</v>
      </c>
      <c r="J30" s="184">
        <v>267</v>
      </c>
      <c r="K30" s="184">
        <v>398.90636905562275</v>
      </c>
    </row>
    <row r="31" spans="1:11" ht="11.1" customHeight="1">
      <c r="A31" s="28">
        <v>1996</v>
      </c>
      <c r="B31" s="183">
        <v>835.34400000000005</v>
      </c>
      <c r="C31" s="183">
        <v>47.977426215000001</v>
      </c>
      <c r="D31" s="183">
        <v>471.01479</v>
      </c>
      <c r="E31" s="183">
        <v>1354.3362162150001</v>
      </c>
      <c r="F31" s="183">
        <v>48.417986196000008</v>
      </c>
      <c r="G31" s="183">
        <v>390.025282</v>
      </c>
      <c r="H31" s="183">
        <v>915.89294801899996</v>
      </c>
      <c r="I31" s="184">
        <v>3.3963849785809908</v>
      </c>
      <c r="J31" s="184">
        <v>285</v>
      </c>
      <c r="K31" s="184">
        <v>418.15834262574089</v>
      </c>
    </row>
    <row r="32" spans="1:11" ht="11.1" customHeight="1">
      <c r="A32" s="28">
        <v>1997</v>
      </c>
      <c r="B32" s="183">
        <v>960</v>
      </c>
      <c r="C32" s="183">
        <v>58.540540700000001</v>
      </c>
      <c r="D32" s="183">
        <v>390.025282</v>
      </c>
      <c r="E32" s="183">
        <v>1408.5658226999999</v>
      </c>
      <c r="F32" s="183">
        <v>47.68955502</v>
      </c>
      <c r="G32" s="183">
        <v>406.12207000000001</v>
      </c>
      <c r="H32" s="183">
        <v>954.75419767999995</v>
      </c>
      <c r="I32" s="184">
        <v>3.4983958113970806</v>
      </c>
      <c r="J32" s="184">
        <v>288</v>
      </c>
      <c r="K32" s="184">
        <v>415.35665868643463</v>
      </c>
    </row>
    <row r="33" spans="1:11" ht="11.1" customHeight="1">
      <c r="A33" s="28">
        <v>1998</v>
      </c>
      <c r="B33" s="183">
        <v>967.8</v>
      </c>
      <c r="C33" s="183">
        <v>56.210944920000003</v>
      </c>
      <c r="D33" s="183">
        <v>406.12207000000001</v>
      </c>
      <c r="E33" s="183">
        <v>1430.1330149199998</v>
      </c>
      <c r="F33" s="183">
        <v>46.677996317000009</v>
      </c>
      <c r="G33" s="183">
        <v>461.10732000000002</v>
      </c>
      <c r="H33" s="183">
        <v>922.3476986029998</v>
      </c>
      <c r="I33" s="184">
        <v>3.3404476345109817</v>
      </c>
      <c r="J33" s="184">
        <v>282</v>
      </c>
      <c r="K33" s="184">
        <v>402.27097657698778</v>
      </c>
    </row>
    <row r="34" spans="1:11" ht="11.1" customHeight="1">
      <c r="A34" s="28">
        <v>1999</v>
      </c>
      <c r="B34" s="183">
        <v>923.18000000000006</v>
      </c>
      <c r="C34" s="183">
        <v>75.298835320000009</v>
      </c>
      <c r="D34" s="183">
        <v>461.10732000000002</v>
      </c>
      <c r="E34" s="183">
        <v>1459.5861553200002</v>
      </c>
      <c r="F34" s="183">
        <v>42.616456792000001</v>
      </c>
      <c r="G34" s="183">
        <v>453.50760000000002</v>
      </c>
      <c r="H34" s="183">
        <v>963.46209852800007</v>
      </c>
      <c r="I34" s="184">
        <v>3.4496217208614546</v>
      </c>
      <c r="J34" s="184">
        <v>275</v>
      </c>
      <c r="K34" s="184">
        <v>386.86624275505034</v>
      </c>
    </row>
    <row r="35" spans="1:11" ht="15" customHeight="1">
      <c r="A35" s="28">
        <v>2000</v>
      </c>
      <c r="B35" s="183">
        <v>1061.0999999999999</v>
      </c>
      <c r="C35" s="183">
        <v>69.67545645300001</v>
      </c>
      <c r="D35" s="183">
        <v>453.50760000000002</v>
      </c>
      <c r="E35" s="183">
        <v>1584.283056453</v>
      </c>
      <c r="F35" s="183">
        <v>45.578378951000005</v>
      </c>
      <c r="G35" s="183">
        <v>501.09256000000005</v>
      </c>
      <c r="H35" s="183">
        <v>1037.612117502</v>
      </c>
      <c r="I35" s="184">
        <v>3.674464523439859</v>
      </c>
      <c r="J35" s="184">
        <v>248</v>
      </c>
      <c r="K35" s="184">
        <v>341.0856977815676</v>
      </c>
    </row>
    <row r="36" spans="1:11" ht="11.1" customHeight="1">
      <c r="A36" s="28">
        <v>2001</v>
      </c>
      <c r="B36" s="183">
        <v>781.96</v>
      </c>
      <c r="C36" s="183">
        <v>70.704301780000009</v>
      </c>
      <c r="D36" s="183">
        <v>501.09256000000005</v>
      </c>
      <c r="E36" s="183">
        <v>1353.7568617800002</v>
      </c>
      <c r="F36" s="183">
        <v>32.655712219999998</v>
      </c>
      <c r="G36" s="183">
        <v>369.57935000000003</v>
      </c>
      <c r="H36" s="183">
        <v>951.52179956000009</v>
      </c>
      <c r="I36" s="184">
        <v>3.3350568548272923</v>
      </c>
      <c r="J36" s="184">
        <v>264</v>
      </c>
      <c r="K36" s="184">
        <v>354.91026416616251</v>
      </c>
    </row>
    <row r="37" spans="1:11" ht="11.1" customHeight="1">
      <c r="A37" s="28">
        <v>2002</v>
      </c>
      <c r="B37" s="183">
        <v>699.72</v>
      </c>
      <c r="C37" s="183">
        <v>74.158910168000006</v>
      </c>
      <c r="D37" s="183">
        <v>369.57935000000003</v>
      </c>
      <c r="E37" s="183">
        <v>1143.4582601680002</v>
      </c>
      <c r="F37" s="183">
        <v>41.181635852000014</v>
      </c>
      <c r="G37" s="183">
        <v>296.72549000000004</v>
      </c>
      <c r="H37" s="183">
        <v>805.55113431600012</v>
      </c>
      <c r="I37" s="184">
        <v>2.7960349289125737</v>
      </c>
      <c r="J37" s="184">
        <v>253</v>
      </c>
      <c r="K37" s="184">
        <v>335.09933774834434</v>
      </c>
    </row>
    <row r="38" spans="1:11" ht="11.1" customHeight="1">
      <c r="A38" s="28">
        <v>2003</v>
      </c>
      <c r="B38" s="183">
        <v>924.48</v>
      </c>
      <c r="C38" s="183">
        <v>96.410281557000005</v>
      </c>
      <c r="D38" s="183">
        <v>296.72549000000004</v>
      </c>
      <c r="E38" s="183">
        <v>1317.615771557</v>
      </c>
      <c r="F38" s="183">
        <v>41.57390284200001</v>
      </c>
      <c r="G38" s="183">
        <v>364.39850000000001</v>
      </c>
      <c r="H38" s="183">
        <v>911.64336871500007</v>
      </c>
      <c r="I38" s="184">
        <v>3.1347380373740519</v>
      </c>
      <c r="J38" s="184">
        <v>250</v>
      </c>
      <c r="K38" s="184">
        <v>324.62473380771826</v>
      </c>
    </row>
    <row r="39" spans="1:11" ht="11.1" customHeight="1">
      <c r="A39" s="28">
        <v>2004</v>
      </c>
      <c r="B39" s="183">
        <v>766.78</v>
      </c>
      <c r="C39" s="183">
        <v>93.522541294000007</v>
      </c>
      <c r="D39" s="183">
        <v>364.39850000000001</v>
      </c>
      <c r="E39" s="183">
        <v>1224.7010412940003</v>
      </c>
      <c r="F39" s="183">
        <v>35.149066552000001</v>
      </c>
      <c r="G39" s="183">
        <v>361.89534000000003</v>
      </c>
      <c r="H39" s="183">
        <v>827.65663474200028</v>
      </c>
      <c r="I39" s="184">
        <v>2.8203082261988</v>
      </c>
      <c r="J39" s="184">
        <v>250</v>
      </c>
      <c r="K39" s="184">
        <v>316.179539389647</v>
      </c>
    </row>
    <row r="40" spans="1:11" ht="11.1" customHeight="1">
      <c r="A40" s="28">
        <v>2005</v>
      </c>
      <c r="B40" s="183">
        <v>740.1</v>
      </c>
      <c r="C40" s="183">
        <v>103.92242393500001</v>
      </c>
      <c r="D40" s="183">
        <v>361.89534000000003</v>
      </c>
      <c r="E40" s="183">
        <v>1205.917763935</v>
      </c>
      <c r="F40" s="183">
        <v>53.658340860000003</v>
      </c>
      <c r="G40" s="183">
        <v>357.55317000000002</v>
      </c>
      <c r="H40" s="183">
        <v>794.70625307499995</v>
      </c>
      <c r="I40" s="184">
        <v>2.6831304434335994</v>
      </c>
      <c r="J40" s="184">
        <v>267</v>
      </c>
      <c r="K40" s="184">
        <v>327.45869973141026</v>
      </c>
    </row>
    <row r="41" spans="1:11" ht="11.1" customHeight="1">
      <c r="A41" s="28">
        <v>2006</v>
      </c>
      <c r="B41" s="183">
        <v>784.84</v>
      </c>
      <c r="C41" s="183">
        <v>119.90418388000001</v>
      </c>
      <c r="D41" s="183">
        <v>357.55317000000002</v>
      </c>
      <c r="E41" s="183">
        <v>1262.2973538800002</v>
      </c>
      <c r="F41" s="183">
        <v>56.361218139999998</v>
      </c>
      <c r="G41" s="183">
        <v>382.75361000000004</v>
      </c>
      <c r="H41" s="183">
        <v>823.18252573999996</v>
      </c>
      <c r="I41" s="184">
        <v>2.7531572580988377</v>
      </c>
      <c r="J41" s="184">
        <v>247</v>
      </c>
      <c r="K41" s="184">
        <v>293.78531073446328</v>
      </c>
    </row>
    <row r="42" spans="1:11" ht="11.1" customHeight="1">
      <c r="A42" s="28">
        <v>2007</v>
      </c>
      <c r="B42" s="183">
        <v>838.16000000000008</v>
      </c>
      <c r="C42" s="183">
        <v>119.36129759000001</v>
      </c>
      <c r="D42" s="183">
        <v>382.75361000000004</v>
      </c>
      <c r="E42" s="183">
        <v>1340.2749075900001</v>
      </c>
      <c r="F42" s="183">
        <v>40.051370870000007</v>
      </c>
      <c r="G42" s="183">
        <v>385.02217000000002</v>
      </c>
      <c r="H42" s="183">
        <v>915.20136672000012</v>
      </c>
      <c r="I42" s="184">
        <v>3.0304287964582928</v>
      </c>
      <c r="J42" s="184">
        <v>259</v>
      </c>
      <c r="K42" s="184">
        <v>299.93514915693902</v>
      </c>
    </row>
    <row r="43" spans="1:11" ht="11.1" customHeight="1">
      <c r="A43" s="28">
        <v>2008</v>
      </c>
      <c r="B43" s="183">
        <v>823.56000000000006</v>
      </c>
      <c r="C43" s="183">
        <v>142.52303275735582</v>
      </c>
      <c r="D43" s="183">
        <v>385.02217000000002</v>
      </c>
      <c r="E43" s="183">
        <v>1351.105202757356</v>
      </c>
      <c r="F43" s="183">
        <v>58.892639532740205</v>
      </c>
      <c r="G43" s="183">
        <v>398.42081000000002</v>
      </c>
      <c r="H43" s="183">
        <v>893.79175322461572</v>
      </c>
      <c r="I43" s="184">
        <v>2.9324091827059577</v>
      </c>
      <c r="J43" s="184">
        <v>360</v>
      </c>
      <c r="K43" s="184">
        <v>409.19785853120698</v>
      </c>
    </row>
    <row r="44" spans="1:11" ht="11.1" customHeight="1">
      <c r="A44" s="28">
        <v>2009</v>
      </c>
      <c r="B44" s="183">
        <v>883.36</v>
      </c>
      <c r="C44" s="183">
        <v>148.68865623123162</v>
      </c>
      <c r="D44" s="183">
        <v>398.42081000000002</v>
      </c>
      <c r="E44" s="183">
        <v>1430.4694662312315</v>
      </c>
      <c r="F44" s="183">
        <v>49.780178592504804</v>
      </c>
      <c r="G44" s="183">
        <v>458.26375000000007</v>
      </c>
      <c r="H44" s="183">
        <v>922.42553763872661</v>
      </c>
      <c r="I44" s="184">
        <v>3.0003490757418603</v>
      </c>
      <c r="J44" s="184">
        <v>319</v>
      </c>
      <c r="K44" s="184">
        <v>360.21997131790823</v>
      </c>
    </row>
    <row r="45" spans="1:11" ht="15" customHeight="1">
      <c r="A45" s="28">
        <v>2010</v>
      </c>
      <c r="B45" s="183">
        <v>691.28</v>
      </c>
      <c r="C45" s="183">
        <v>132.841440962934</v>
      </c>
      <c r="D45" s="183">
        <v>458.26375000000007</v>
      </c>
      <c r="E45" s="183">
        <v>1282.3851909629341</v>
      </c>
      <c r="F45" s="183">
        <v>55.276037231700997</v>
      </c>
      <c r="G45" s="183">
        <v>407.06756999999999</v>
      </c>
      <c r="H45" s="183">
        <v>820.04158373123323</v>
      </c>
      <c r="I45" s="184">
        <v>2.6475049963593431</v>
      </c>
      <c r="J45" s="184">
        <v>287</v>
      </c>
      <c r="K45" s="184">
        <v>320.24459099074971</v>
      </c>
    </row>
    <row r="46" spans="1:11" ht="11.1" customHeight="1">
      <c r="A46" s="28">
        <v>2011</v>
      </c>
      <c r="B46" s="183">
        <v>628.24</v>
      </c>
      <c r="C46" s="183">
        <v>102.49484280484899</v>
      </c>
      <c r="D46" s="183">
        <v>407.06756999999999</v>
      </c>
      <c r="E46" s="183">
        <v>1137.8024128048489</v>
      </c>
      <c r="F46" s="183">
        <v>62.819719085672993</v>
      </c>
      <c r="G46" s="183">
        <v>340.42099000000002</v>
      </c>
      <c r="H46" s="183">
        <v>734.56170371917597</v>
      </c>
      <c r="I46" s="184">
        <v>2.3545612974525043</v>
      </c>
      <c r="J46" s="184">
        <v>416</v>
      </c>
      <c r="K46" s="184">
        <v>454.81381059628723</v>
      </c>
    </row>
    <row r="47" spans="1:11" ht="11.1" customHeight="1">
      <c r="A47" s="28">
        <v>2012</v>
      </c>
      <c r="B47" s="183">
        <v>814.5</v>
      </c>
      <c r="C47" s="183">
        <v>95.088495438926003</v>
      </c>
      <c r="D47" s="183">
        <v>340.42099000000002</v>
      </c>
      <c r="E47" s="183">
        <v>1250.009485438926</v>
      </c>
      <c r="F47" s="183">
        <v>57.812648642649997</v>
      </c>
      <c r="G47" s="183">
        <v>348.00649000000004</v>
      </c>
      <c r="H47" s="183">
        <v>844.19034679627612</v>
      </c>
      <c r="I47" s="184">
        <v>2.6870704033555119</v>
      </c>
      <c r="J47" s="184">
        <v>434</v>
      </c>
      <c r="K47" s="184">
        <v>465.78518073323602</v>
      </c>
    </row>
    <row r="48" spans="1:11" ht="11.1" customHeight="1">
      <c r="A48" s="28">
        <v>2013</v>
      </c>
      <c r="B48" s="183">
        <v>712.1</v>
      </c>
      <c r="C48" s="183">
        <v>102.24416185804699</v>
      </c>
      <c r="D48" s="183">
        <v>348.00649000000004</v>
      </c>
      <c r="E48" s="183">
        <v>1162.3506518580471</v>
      </c>
      <c r="F48" s="183">
        <v>55.25899871579999</v>
      </c>
      <c r="G48" s="183">
        <v>352.93046000000004</v>
      </c>
      <c r="H48" s="183">
        <v>754.16119314224693</v>
      </c>
      <c r="I48" s="184">
        <v>2.3843619124011903</v>
      </c>
      <c r="J48" s="184">
        <v>427</v>
      </c>
      <c r="K48" s="184">
        <v>450.4884687612095</v>
      </c>
    </row>
    <row r="49" spans="1:11" ht="11.1" customHeight="1">
      <c r="A49" s="28">
        <v>2014</v>
      </c>
      <c r="B49" s="183">
        <v>725.72</v>
      </c>
      <c r="C49" s="183">
        <v>99.717303355284997</v>
      </c>
      <c r="D49" s="183">
        <v>352.93046000000004</v>
      </c>
      <c r="E49" s="183">
        <v>1178.3677633552852</v>
      </c>
      <c r="F49" s="183">
        <v>78.63866455580299</v>
      </c>
      <c r="G49" s="183">
        <v>364.97661000000005</v>
      </c>
      <c r="H49" s="183">
        <v>734.75248879948219</v>
      </c>
      <c r="I49" s="184">
        <v>2.3063579372823191</v>
      </c>
      <c r="J49" s="184">
        <v>367</v>
      </c>
      <c r="K49" s="184">
        <v>380.56327512547176</v>
      </c>
    </row>
    <row r="50" spans="1:11" ht="11.1" customHeight="1">
      <c r="A50" s="28">
        <v>2015</v>
      </c>
      <c r="B50" s="183">
        <v>822.6400000000001</v>
      </c>
      <c r="C50" s="183">
        <v>96.797831792892993</v>
      </c>
      <c r="D50" s="183">
        <v>364.97661000000005</v>
      </c>
      <c r="E50" s="183">
        <v>1284.4144417928933</v>
      </c>
      <c r="F50" s="183">
        <v>99.187582442541981</v>
      </c>
      <c r="G50" s="183">
        <v>440.19558000000006</v>
      </c>
      <c r="H50" s="183">
        <v>745.03127935035127</v>
      </c>
      <c r="I50" s="184">
        <v>2.3219049679033841</v>
      </c>
      <c r="J50" s="184">
        <v>320</v>
      </c>
      <c r="K50" s="184">
        <v>328.95751308120111</v>
      </c>
    </row>
    <row r="51" spans="1:11" ht="11.1" customHeight="1">
      <c r="A51" s="28">
        <v>2016</v>
      </c>
      <c r="B51" s="183">
        <v>606.64200000000005</v>
      </c>
      <c r="C51" s="183">
        <v>89.801306970781994</v>
      </c>
      <c r="D51" s="183">
        <v>440.19558000000006</v>
      </c>
      <c r="E51" s="183">
        <v>1136.6388869707821</v>
      </c>
      <c r="F51" s="183">
        <v>107.614831128497</v>
      </c>
      <c r="G51" s="183">
        <v>459.13526134396579</v>
      </c>
      <c r="H51" s="183">
        <v>569.88879449831938</v>
      </c>
      <c r="I51" s="184">
        <v>1.7634825214057752</v>
      </c>
      <c r="J51" s="184">
        <v>254</v>
      </c>
      <c r="K51" s="184">
        <v>258.63473444118608</v>
      </c>
    </row>
    <row r="52" spans="1:11" ht="11.1" customHeight="1">
      <c r="A52" s="28">
        <v>2017</v>
      </c>
      <c r="B52" s="183">
        <v>591.16800000000001</v>
      </c>
      <c r="C52" s="183">
        <v>83.860312375092207</v>
      </c>
      <c r="D52" s="183">
        <v>459.13526134396579</v>
      </c>
      <c r="E52" s="183">
        <v>1134.1635737190581</v>
      </c>
      <c r="F52" s="183">
        <v>94.508846409942009</v>
      </c>
      <c r="G52" s="183">
        <v>404.850736553535</v>
      </c>
      <c r="H52" s="183">
        <v>634.80399075558125</v>
      </c>
      <c r="I52" s="184">
        <v>1.952005597053601</v>
      </c>
      <c r="J52" s="184">
        <v>250</v>
      </c>
      <c r="K52" s="184">
        <v>250</v>
      </c>
    </row>
    <row r="53" spans="1:11" ht="11.1" customHeight="1">
      <c r="A53" s="28">
        <v>2018</v>
      </c>
      <c r="B53" s="183">
        <v>488.33800000000002</v>
      </c>
      <c r="C53" s="183">
        <v>103.1640606057035</v>
      </c>
      <c r="D53" s="183">
        <v>404.850736553535</v>
      </c>
      <c r="E53" s="183">
        <v>996.35279715923843</v>
      </c>
      <c r="F53" s="183">
        <v>84.060862706214408</v>
      </c>
      <c r="G53" s="183">
        <v>313.794906529223</v>
      </c>
      <c r="H53" s="183">
        <v>598.49702792380106</v>
      </c>
      <c r="I53" s="184">
        <v>1.8306917566786263</v>
      </c>
      <c r="J53" s="184">
        <v>251</v>
      </c>
      <c r="K53" s="184">
        <v>245.38078013491051</v>
      </c>
    </row>
    <row r="54" spans="1:11" ht="11.1" customHeight="1">
      <c r="A54" s="28">
        <v>2019</v>
      </c>
      <c r="B54" s="183">
        <v>472.77800000000002</v>
      </c>
      <c r="C54" s="183">
        <v>103.0999745409416</v>
      </c>
      <c r="D54" s="183">
        <v>313.794906529223</v>
      </c>
      <c r="E54" s="183">
        <v>889.67288107016464</v>
      </c>
      <c r="F54" s="183">
        <v>72.603169139003299</v>
      </c>
      <c r="G54" s="183">
        <v>338.91095089468922</v>
      </c>
      <c r="H54" s="183">
        <v>478.15876103647213</v>
      </c>
      <c r="I54" s="184">
        <v>1.4556885859175384</v>
      </c>
      <c r="J54" s="184">
        <v>253</v>
      </c>
      <c r="K54" s="184">
        <v>243.311342347714</v>
      </c>
    </row>
    <row r="55" spans="1:11" ht="15" customHeight="1">
      <c r="A55" s="28">
        <v>2020</v>
      </c>
      <c r="B55" s="183">
        <v>522.79200000000003</v>
      </c>
      <c r="C55" s="183">
        <v>141.59187758951742</v>
      </c>
      <c r="D55" s="183">
        <v>236.07924000000003</v>
      </c>
      <c r="E55" s="183">
        <v>900.46311758951742</v>
      </c>
      <c r="F55" s="183">
        <v>46.909131759710299</v>
      </c>
      <c r="G55" s="183">
        <v>269.80992000000003</v>
      </c>
      <c r="H55" s="183">
        <v>583.74406582980714</v>
      </c>
      <c r="I55" s="184">
        <v>1.7683106478247519</v>
      </c>
      <c r="J55" s="184">
        <v>267</v>
      </c>
      <c r="K55" s="184">
        <v>253.36876067565001</v>
      </c>
    </row>
    <row r="56" spans="1:11" s="5" customFormat="1" ht="13.35" customHeight="1">
      <c r="A56" s="28">
        <v>2021</v>
      </c>
      <c r="B56" s="183">
        <v>446.178</v>
      </c>
      <c r="C56" s="183">
        <v>120.45725197888839</v>
      </c>
      <c r="D56" s="183">
        <v>269.80992000000003</v>
      </c>
      <c r="E56" s="183">
        <v>836.44517197888842</v>
      </c>
      <c r="F56" s="183">
        <v>43.7221209862089</v>
      </c>
      <c r="G56" s="183">
        <v>230.28948000000003</v>
      </c>
      <c r="H56" s="183">
        <v>562.43357099267951</v>
      </c>
      <c r="I56" s="184">
        <v>1.6922950140234243</v>
      </c>
      <c r="J56" s="184">
        <v>309</v>
      </c>
      <c r="K56" s="184">
        <v>280.46799125012478</v>
      </c>
    </row>
    <row r="57" spans="1:11" s="5" customFormat="1" ht="11.25">
      <c r="A57" s="28">
        <v>2022</v>
      </c>
      <c r="B57" s="183">
        <v>566.81799999999998</v>
      </c>
      <c r="C57" s="183">
        <v>134.36279829542019</v>
      </c>
      <c r="D57" s="183">
        <v>230.28948000000003</v>
      </c>
      <c r="E57" s="183">
        <v>931.47027829542014</v>
      </c>
      <c r="F57" s="183">
        <v>45.123691629881705</v>
      </c>
      <c r="G57" s="183">
        <v>257.62767000000002</v>
      </c>
      <c r="H57" s="183">
        <v>628.71891666553847</v>
      </c>
      <c r="I57" s="184">
        <v>1.8808883084898911</v>
      </c>
      <c r="J57" s="184">
        <v>349</v>
      </c>
      <c r="K57" s="184">
        <v>295.65747784686806</v>
      </c>
    </row>
    <row r="58" spans="1:11" s="5" customFormat="1" ht="11.25">
      <c r="A58" s="28">
        <v>2023</v>
      </c>
      <c r="B58" s="183">
        <v>529.13599999999997</v>
      </c>
      <c r="C58" s="183">
        <v>126.49381714408159</v>
      </c>
      <c r="D58" s="183">
        <v>257.62767000000002</v>
      </c>
      <c r="E58" s="183">
        <v>913.25748714408155</v>
      </c>
      <c r="F58" s="183">
        <v>38.601853905991838</v>
      </c>
      <c r="G58" s="183">
        <v>262.15314000000001</v>
      </c>
      <c r="H58" s="183">
        <v>612.50249323808976</v>
      </c>
      <c r="I58" s="184">
        <v>1.817236197213697</v>
      </c>
      <c r="J58" s="184">
        <v>347</v>
      </c>
      <c r="K58" s="184">
        <v>283.79350955247315</v>
      </c>
    </row>
    <row r="59" spans="1:11" s="5" customFormat="1" ht="11.25">
      <c r="A59" s="28">
        <v>2024</v>
      </c>
      <c r="B59" s="183">
        <v>448.91</v>
      </c>
      <c r="C59" s="183">
        <v>112.1575329163373</v>
      </c>
      <c r="D59" s="183">
        <v>262.15314000000001</v>
      </c>
      <c r="E59" s="183">
        <v>823.22067291633732</v>
      </c>
      <c r="F59" s="183">
        <v>31.654421302726817</v>
      </c>
      <c r="G59" s="183">
        <v>222.33966000000004</v>
      </c>
      <c r="H59" s="183">
        <v>569.22659161361048</v>
      </c>
      <c r="I59" s="184">
        <v>1.672445102801827</v>
      </c>
      <c r="J59" s="184">
        <v>325</v>
      </c>
      <c r="K59" s="184">
        <v>259.52040628917763</v>
      </c>
    </row>
    <row r="60" spans="1:11" s="5" customFormat="1" ht="11.25">
      <c r="A60" s="4" t="s">
        <v>642</v>
      </c>
      <c r="B60" s="4"/>
    </row>
    <row r="61" spans="1:11" s="5" customFormat="1" ht="11.25">
      <c r="A61" s="5" t="s">
        <v>901</v>
      </c>
      <c r="B61" s="4"/>
    </row>
    <row r="62" spans="1:11">
      <c r="A62" s="4" t="s">
        <v>1024</v>
      </c>
      <c r="B62" s="4"/>
      <c r="C62" s="5"/>
      <c r="D62" s="5"/>
      <c r="E62" s="5"/>
      <c r="F62" s="5"/>
      <c r="G62" s="5"/>
      <c r="H62" s="5"/>
      <c r="I62" s="5"/>
      <c r="J62" s="5"/>
      <c r="K62" s="5"/>
    </row>
    <row r="63" spans="1:11">
      <c r="A63" s="4" t="s">
        <v>1025</v>
      </c>
      <c r="B63" s="4"/>
      <c r="C63" s="5"/>
      <c r="D63" s="5"/>
      <c r="E63" s="5"/>
      <c r="F63" s="5"/>
      <c r="G63" s="5"/>
      <c r="H63" s="5"/>
      <c r="I63" s="5"/>
      <c r="J63" s="5"/>
      <c r="K63" s="5"/>
    </row>
    <row r="64" spans="1:11">
      <c r="A64" s="4" t="s">
        <v>970</v>
      </c>
      <c r="B64" s="5"/>
      <c r="C64" s="5"/>
      <c r="D64" s="5"/>
      <c r="E64" s="5"/>
      <c r="F64" s="5"/>
      <c r="G64" s="5"/>
      <c r="H64" s="5"/>
      <c r="I64" s="5"/>
      <c r="J64" s="5"/>
      <c r="K64" s="5"/>
    </row>
    <row r="65" spans="1:11">
      <c r="A65" s="6" t="s">
        <v>44</v>
      </c>
    </row>
    <row r="66" spans="1:11" customFormat="1">
      <c r="A66" s="26"/>
      <c r="B66" s="26"/>
      <c r="C66" s="26"/>
      <c r="D66" s="26"/>
      <c r="E66" s="26"/>
      <c r="F66" s="26"/>
      <c r="G66" s="26"/>
      <c r="H66" s="26"/>
      <c r="I66" s="26"/>
      <c r="J66" s="26"/>
      <c r="K66" s="26"/>
    </row>
    <row r="67" spans="1:11" customFormat="1">
      <c r="A67" s="26"/>
      <c r="B67" s="235"/>
      <c r="C67" s="26"/>
      <c r="D67" s="26"/>
      <c r="E67" s="235"/>
      <c r="F67" s="26"/>
      <c r="G67" s="26"/>
      <c r="H67" s="26"/>
      <c r="I67" s="235"/>
      <c r="J67" s="26"/>
      <c r="K67" s="26"/>
    </row>
    <row r="68" spans="1:11" customFormat="1" ht="12">
      <c r="A68" s="5"/>
    </row>
    <row r="69" spans="1:11" customFormat="1" ht="12"/>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ustomFormat="1" ht="12"/>
    <row r="90" spans="1:11">
      <c r="A90"/>
      <c r="B90"/>
      <c r="C90"/>
      <c r="D90"/>
      <c r="E90"/>
      <c r="F90"/>
      <c r="G90"/>
      <c r="H90"/>
      <c r="I90"/>
      <c r="J90"/>
      <c r="K90"/>
    </row>
    <row r="91" spans="1:11">
      <c r="A91"/>
      <c r="B91"/>
      <c r="C91"/>
      <c r="D91"/>
      <c r="E91"/>
      <c r="F91"/>
      <c r="G91"/>
      <c r="H91"/>
      <c r="I91"/>
      <c r="J91"/>
      <c r="K91"/>
    </row>
    <row r="92" spans="1:11">
      <c r="A92"/>
    </row>
  </sheetData>
  <conditionalFormatting sqref="A5:A59 B51:K59">
    <cfRule type="expression" dxfId="104" priority="10">
      <formula>MOD(ROW(),2)=1</formula>
    </cfRule>
  </conditionalFormatting>
  <conditionalFormatting sqref="B5:B59">
    <cfRule type="expression" dxfId="103" priority="8">
      <formula>MOD(ROW(),2)=1</formula>
    </cfRule>
  </conditionalFormatting>
  <conditionalFormatting sqref="C5:C59">
    <cfRule type="expression" dxfId="102" priority="7">
      <formula>MOD(ROW(),2)=1</formula>
    </cfRule>
  </conditionalFormatting>
  <conditionalFormatting sqref="D5:D59">
    <cfRule type="expression" dxfId="101" priority="6">
      <formula>MOD(ROW(),2)=1</formula>
    </cfRule>
  </conditionalFormatting>
  <conditionalFormatting sqref="E5:E59">
    <cfRule type="expression" dxfId="100" priority="5">
      <formula>MOD(ROW(),2)=1</formula>
    </cfRule>
  </conditionalFormatting>
  <conditionalFormatting sqref="F5:F59">
    <cfRule type="expression" dxfId="99" priority="4">
      <formula>MOD(ROW(),2)=1</formula>
    </cfRule>
  </conditionalFormatting>
  <conditionalFormatting sqref="G5:G59">
    <cfRule type="expression" dxfId="98" priority="3">
      <formula>MOD(ROW(),2)=1</formula>
    </cfRule>
  </conditionalFormatting>
  <conditionalFormatting sqref="H5:H59">
    <cfRule type="expression" dxfId="97" priority="2">
      <formula>MOD(ROW(),2)=1</formula>
    </cfRule>
  </conditionalFormatting>
  <conditionalFormatting sqref="I6:I50">
    <cfRule type="expression" dxfId="96" priority="1">
      <formula>MOD(ROW(),2)=1</formula>
    </cfRule>
  </conditionalFormatting>
  <conditionalFormatting sqref="I5:K5">
    <cfRule type="expression" dxfId="95" priority="11">
      <formula>MOD(ROW(),2)=1</formula>
    </cfRule>
  </conditionalFormatting>
  <conditionalFormatting sqref="J6:K50">
    <cfRule type="expression" dxfId="94" priority="9">
      <formula>MOD(ROW(),2)=1</formula>
    </cfRule>
  </conditionalFormatting>
  <pageMargins left="0.25" right="0.25" top="0.75" bottom="0.75" header="0.3" footer="0.3"/>
  <pageSetup scale="34" orientation="portrait"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60EA-83A4-48EA-9360-DD4EE2754061}">
  <sheetPr>
    <pageSetUpPr fitToPage="1"/>
  </sheetPr>
  <dimension ref="A1:N60"/>
  <sheetViews>
    <sheetView showGridLines="0" zoomScaleNormal="100" workbookViewId="0"/>
  </sheetViews>
  <sheetFormatPr defaultColWidth="9.7109375" defaultRowHeight="14.25"/>
  <cols>
    <col min="1" max="1" width="11.5703125" style="26" customWidth="1"/>
    <col min="2" max="9" width="16.140625" style="26" customWidth="1"/>
    <col min="10" max="10" width="23.85546875" style="26" customWidth="1"/>
    <col min="11" max="13" width="3" style="26" customWidth="1"/>
    <col min="14" max="16384" width="9.7109375" style="26"/>
  </cols>
  <sheetData>
    <row r="1" spans="1:14">
      <c r="A1" s="36" t="s">
        <v>1026</v>
      </c>
      <c r="N1" s="16" t="str">
        <f>HYPERLINK("#'"&amp;"Index'!A1","INDEX")</f>
        <v>INDEX</v>
      </c>
    </row>
    <row r="2" spans="1:14">
      <c r="A2" s="163"/>
      <c r="B2" s="164" t="s">
        <v>953</v>
      </c>
      <c r="C2" s="164"/>
      <c r="D2" s="164"/>
      <c r="E2" s="164"/>
      <c r="F2" s="164" t="s">
        <v>947</v>
      </c>
      <c r="G2" s="164"/>
      <c r="H2" s="164"/>
      <c r="I2" s="163"/>
      <c r="J2" s="164" t="s">
        <v>698</v>
      </c>
    </row>
    <row r="3" spans="1:14">
      <c r="A3" s="165"/>
      <c r="B3" s="231" t="s">
        <v>1027</v>
      </c>
      <c r="C3" s="188"/>
      <c r="D3" s="188"/>
      <c r="E3" s="188"/>
      <c r="F3" s="188"/>
      <c r="G3" s="188"/>
      <c r="H3" s="188"/>
      <c r="I3" s="189" t="s">
        <v>628</v>
      </c>
      <c r="J3" s="188" t="s">
        <v>933</v>
      </c>
      <c r="K3" s="36"/>
    </row>
    <row r="4" spans="1:14" ht="38.25" customHeight="1">
      <c r="A4" s="27" t="s">
        <v>277</v>
      </c>
      <c r="B4" s="27" t="s">
        <v>659</v>
      </c>
      <c r="C4" s="27" t="s">
        <v>660</v>
      </c>
      <c r="D4" s="27" t="s">
        <v>688</v>
      </c>
      <c r="E4" s="27" t="s">
        <v>634</v>
      </c>
      <c r="F4" s="27" t="s">
        <v>661</v>
      </c>
      <c r="G4" s="37" t="s">
        <v>689</v>
      </c>
      <c r="H4" s="37" t="s">
        <v>662</v>
      </c>
      <c r="I4" s="27" t="s">
        <v>34</v>
      </c>
      <c r="J4" s="37" t="s">
        <v>663</v>
      </c>
      <c r="K4" s="36"/>
    </row>
    <row r="5" spans="1:14" ht="15" customHeight="1">
      <c r="A5" s="194">
        <v>1970</v>
      </c>
      <c r="B5" s="195">
        <v>599.79999999999995</v>
      </c>
      <c r="C5" s="195">
        <v>8.0075822999999993</v>
      </c>
      <c r="D5" s="195">
        <v>461.15199999999999</v>
      </c>
      <c r="E5" s="195">
        <v>1068.9595823</v>
      </c>
      <c r="F5" s="195">
        <v>2.8372427</v>
      </c>
      <c r="G5" s="195">
        <v>412.83930724465949</v>
      </c>
      <c r="H5" s="195">
        <v>653.28303235534054</v>
      </c>
      <c r="I5" s="196">
        <v>3.1859383588325914</v>
      </c>
      <c r="J5" s="196">
        <v>109</v>
      </c>
    </row>
    <row r="6" spans="1:14" ht="11.1" customHeight="1">
      <c r="A6" s="194">
        <v>1971</v>
      </c>
      <c r="B6" s="195">
        <v>660.5</v>
      </c>
      <c r="C6" s="195">
        <v>9.43703</v>
      </c>
      <c r="D6" s="195">
        <v>412.83930724465949</v>
      </c>
      <c r="E6" s="195">
        <v>1082.7763372446595</v>
      </c>
      <c r="F6" s="195">
        <v>3.7869999999999999</v>
      </c>
      <c r="G6" s="195">
        <v>419.9727083772629</v>
      </c>
      <c r="H6" s="195">
        <v>659.01662886739655</v>
      </c>
      <c r="I6" s="196">
        <v>3.1735214068476822</v>
      </c>
      <c r="J6" s="196">
        <v>109</v>
      </c>
    </row>
    <row r="7" spans="1:14" ht="11.1" customHeight="1">
      <c r="A7" s="194">
        <v>1972</v>
      </c>
      <c r="B7" s="195">
        <v>656</v>
      </c>
      <c r="C7" s="195">
        <v>12.1724385</v>
      </c>
      <c r="D7" s="195">
        <v>419.9727083772629</v>
      </c>
      <c r="E7" s="195">
        <v>1088.145146877263</v>
      </c>
      <c r="F7" s="195">
        <v>3.0609380000000002</v>
      </c>
      <c r="G7" s="195">
        <v>427.6562377195367</v>
      </c>
      <c r="H7" s="195">
        <v>657.42797115772623</v>
      </c>
      <c r="I7" s="196">
        <v>3.1321605516909625</v>
      </c>
      <c r="J7" s="196">
        <v>113</v>
      </c>
    </row>
    <row r="8" spans="1:14" ht="11.1" customHeight="1">
      <c r="A8" s="194">
        <v>1973</v>
      </c>
      <c r="B8" s="195">
        <v>590.4</v>
      </c>
      <c r="C8" s="195">
        <v>9.0243724000000007</v>
      </c>
      <c r="D8" s="195">
        <v>427.6562377195367</v>
      </c>
      <c r="E8" s="195">
        <v>1027.0806101195367</v>
      </c>
      <c r="F8" s="195">
        <v>3.1259700000000001</v>
      </c>
      <c r="G8" s="195">
        <v>301.49190066986966</v>
      </c>
      <c r="H8" s="195">
        <v>722.46273944966697</v>
      </c>
      <c r="I8" s="196">
        <v>3.4093065393620234</v>
      </c>
      <c r="J8" s="196">
        <v>117</v>
      </c>
    </row>
    <row r="9" spans="1:14" ht="11.1" customHeight="1">
      <c r="A9" s="194">
        <v>1974</v>
      </c>
      <c r="B9" s="195">
        <v>682.2</v>
      </c>
      <c r="C9" s="195">
        <v>9.5087130000000002</v>
      </c>
      <c r="D9" s="195">
        <v>301.49190066986966</v>
      </c>
      <c r="E9" s="195">
        <v>993.20061366986965</v>
      </c>
      <c r="F9" s="195">
        <v>3.7646877000000001</v>
      </c>
      <c r="G9" s="195">
        <v>378.217282608696</v>
      </c>
      <c r="H9" s="195">
        <v>611.21864336117369</v>
      </c>
      <c r="I9" s="196">
        <v>2.8581118116152782</v>
      </c>
      <c r="J9" s="196">
        <v>189</v>
      </c>
    </row>
    <row r="10" spans="1:14" ht="11.1" customHeight="1">
      <c r="A10" s="194">
        <v>1975</v>
      </c>
      <c r="B10" s="195">
        <v>696.5</v>
      </c>
      <c r="C10" s="195">
        <v>12.017322399999999</v>
      </c>
      <c r="D10" s="195">
        <v>378.217282608696</v>
      </c>
      <c r="E10" s="195">
        <v>1086.734605008696</v>
      </c>
      <c r="F10" s="195">
        <v>7.8127079999999998</v>
      </c>
      <c r="G10" s="195">
        <v>472.07618275901302</v>
      </c>
      <c r="H10" s="195">
        <v>606.84571424968306</v>
      </c>
      <c r="I10" s="196">
        <v>2.8098221270699719</v>
      </c>
      <c r="J10" s="196">
        <v>221</v>
      </c>
    </row>
    <row r="11" spans="1:14" ht="11.1" customHeight="1">
      <c r="A11" s="194">
        <v>1976</v>
      </c>
      <c r="B11" s="195">
        <v>631</v>
      </c>
      <c r="C11" s="195">
        <v>10.9151778</v>
      </c>
      <c r="D11" s="195">
        <v>472.07618275901302</v>
      </c>
      <c r="E11" s="195">
        <v>1113.9913605590132</v>
      </c>
      <c r="F11" s="195">
        <v>4.5168419000000002</v>
      </c>
      <c r="G11" s="195">
        <v>484.17446048798843</v>
      </c>
      <c r="H11" s="195">
        <v>625.30005817102483</v>
      </c>
      <c r="I11" s="196">
        <v>2.8678884498866002</v>
      </c>
      <c r="J11" s="196">
        <v>204</v>
      </c>
    </row>
    <row r="12" spans="1:14" ht="11.1" customHeight="1">
      <c r="A12" s="194">
        <v>1977</v>
      </c>
      <c r="B12" s="195">
        <v>594.5</v>
      </c>
      <c r="C12" s="195">
        <v>7.5114177</v>
      </c>
      <c r="D12" s="195">
        <v>484.17446048798843</v>
      </c>
      <c r="E12" s="195">
        <v>1086.1858781879885</v>
      </c>
      <c r="F12" s="195">
        <v>5.6394567999999996</v>
      </c>
      <c r="G12" s="195">
        <v>409.59119320060842</v>
      </c>
      <c r="H12" s="195">
        <v>670.95522818738004</v>
      </c>
      <c r="I12" s="196">
        <v>3.0464868991748966</v>
      </c>
      <c r="J12" s="196">
        <v>208</v>
      </c>
    </row>
    <row r="13" spans="1:14" ht="11.1" customHeight="1">
      <c r="A13" s="194">
        <v>1978</v>
      </c>
      <c r="B13" s="195">
        <v>508.82</v>
      </c>
      <c r="C13" s="195">
        <v>8.5441701999999999</v>
      </c>
      <c r="D13" s="195">
        <v>409.59119320060842</v>
      </c>
      <c r="E13" s="195">
        <v>926.95536340060835</v>
      </c>
      <c r="F13" s="195">
        <v>5.0067988999999997</v>
      </c>
      <c r="G13" s="195">
        <v>281.62398670307499</v>
      </c>
      <c r="H13" s="195">
        <v>640.32457779753327</v>
      </c>
      <c r="I13" s="196">
        <v>2.8767642823978852</v>
      </c>
      <c r="J13" s="196">
        <v>210</v>
      </c>
    </row>
    <row r="14" spans="1:14" ht="11.1" customHeight="1">
      <c r="A14" s="194">
        <v>1979</v>
      </c>
      <c r="B14" s="195">
        <v>737.18</v>
      </c>
      <c r="C14" s="195">
        <v>10.836696</v>
      </c>
      <c r="D14" s="195">
        <v>281.62398670307499</v>
      </c>
      <c r="E14" s="195">
        <v>1029.6406827030748</v>
      </c>
      <c r="F14" s="195">
        <v>3.8519635999999999</v>
      </c>
      <c r="G14" s="195">
        <v>440.8696788337167</v>
      </c>
      <c r="H14" s="195">
        <v>584.91904026935799</v>
      </c>
      <c r="I14" s="196">
        <v>2.5990048666741816</v>
      </c>
      <c r="J14" s="196">
        <v>205</v>
      </c>
    </row>
    <row r="15" spans="1:14" ht="15" customHeight="1">
      <c r="A15" s="194">
        <v>1980</v>
      </c>
      <c r="B15" s="195">
        <v>602.66</v>
      </c>
      <c r="C15" s="195">
        <v>8.4627324000000002</v>
      </c>
      <c r="D15" s="195">
        <v>440.8696788337167</v>
      </c>
      <c r="E15" s="195">
        <v>1051.9924112337167</v>
      </c>
      <c r="F15" s="195">
        <v>5.7150565000000002</v>
      </c>
      <c r="G15" s="195">
        <v>434.83114053766326</v>
      </c>
      <c r="H15" s="195">
        <v>611.44621419605346</v>
      </c>
      <c r="I15" s="196">
        <v>2.6850083617858895</v>
      </c>
      <c r="J15" s="196">
        <v>214</v>
      </c>
    </row>
    <row r="16" spans="1:14" ht="11.1" customHeight="1">
      <c r="A16" s="194">
        <v>1981</v>
      </c>
      <c r="B16" s="195">
        <v>542.4</v>
      </c>
      <c r="C16" s="195">
        <v>8.3158192</v>
      </c>
      <c r="D16" s="195">
        <v>434.83114053766326</v>
      </c>
      <c r="E16" s="195">
        <v>985.5469597376632</v>
      </c>
      <c r="F16" s="195">
        <v>5.0431577000000001</v>
      </c>
      <c r="G16" s="195">
        <v>353.327022274326</v>
      </c>
      <c r="H16" s="195">
        <v>627.17677976333721</v>
      </c>
      <c r="I16" s="196">
        <v>2.7272587241737352</v>
      </c>
      <c r="J16" s="196">
        <v>226</v>
      </c>
    </row>
    <row r="17" spans="1:10" ht="11.1" customHeight="1">
      <c r="A17" s="194">
        <v>1982</v>
      </c>
      <c r="B17" s="195">
        <v>531.22</v>
      </c>
      <c r="C17" s="195">
        <v>7.7516666000000001</v>
      </c>
      <c r="D17" s="195">
        <v>353.327022274326</v>
      </c>
      <c r="E17" s="195">
        <v>892.29868887432599</v>
      </c>
      <c r="F17" s="195">
        <v>4.6466102999999999</v>
      </c>
      <c r="G17" s="195">
        <v>311.48906494554228</v>
      </c>
      <c r="H17" s="195">
        <v>576.16301362878369</v>
      </c>
      <c r="I17" s="196">
        <v>2.4814504351163009</v>
      </c>
      <c r="J17" s="196">
        <v>215</v>
      </c>
    </row>
    <row r="18" spans="1:10" ht="11.1" customHeight="1">
      <c r="A18" s="194">
        <v>1983</v>
      </c>
      <c r="B18" s="195">
        <v>441.8</v>
      </c>
      <c r="C18" s="195">
        <v>11.8585852</v>
      </c>
      <c r="D18" s="195">
        <v>311.48906494554228</v>
      </c>
      <c r="E18" s="195">
        <v>765.14765014554223</v>
      </c>
      <c r="F18" s="195">
        <v>3.8437606999999998</v>
      </c>
      <c r="G18" s="195">
        <v>203.7069861237818</v>
      </c>
      <c r="H18" s="195">
        <v>557.59690332176046</v>
      </c>
      <c r="I18" s="196">
        <v>2.3797705716080206</v>
      </c>
      <c r="J18" s="196">
        <v>220</v>
      </c>
    </row>
    <row r="19" spans="1:10" ht="11.1" customHeight="1">
      <c r="A19" s="194">
        <v>1984</v>
      </c>
      <c r="B19" s="195">
        <v>498.08</v>
      </c>
      <c r="C19" s="195">
        <v>22.793420399999999</v>
      </c>
      <c r="D19" s="195">
        <v>203.7069861237818</v>
      </c>
      <c r="E19" s="195">
        <v>724.58040652378179</v>
      </c>
      <c r="F19" s="195">
        <v>3.1275957999999999</v>
      </c>
      <c r="G19" s="195">
        <v>238.4852848318462</v>
      </c>
      <c r="H19" s="195">
        <v>482.96752589193557</v>
      </c>
      <c r="I19" s="196">
        <v>2.0434593306985271</v>
      </c>
      <c r="J19" s="196">
        <v>230</v>
      </c>
    </row>
    <row r="20" spans="1:10" ht="11.1" customHeight="1">
      <c r="A20" s="194">
        <v>1985</v>
      </c>
      <c r="B20" s="195">
        <v>591.1</v>
      </c>
      <c r="C20" s="195">
        <v>18.795947699999999</v>
      </c>
      <c r="D20" s="195">
        <v>238.4852848318462</v>
      </c>
      <c r="E20" s="195">
        <v>848.38123253184631</v>
      </c>
      <c r="F20" s="195">
        <v>2.3472857</v>
      </c>
      <c r="G20" s="195">
        <v>356.72540094178697</v>
      </c>
      <c r="H20" s="195">
        <v>489.30854589005929</v>
      </c>
      <c r="I20" s="196">
        <v>2.0519006730102376</v>
      </c>
      <c r="J20" s="196">
        <v>228</v>
      </c>
    </row>
    <row r="21" spans="1:10" ht="11.1" customHeight="1">
      <c r="A21" s="194">
        <v>1986</v>
      </c>
      <c r="B21" s="195">
        <v>432.46</v>
      </c>
      <c r="C21" s="195">
        <v>14.9</v>
      </c>
      <c r="D21" s="195">
        <v>356.72540094178697</v>
      </c>
      <c r="E21" s="195">
        <v>804.08540094178693</v>
      </c>
      <c r="F21" s="195">
        <v>2.6</v>
      </c>
      <c r="G21" s="195">
        <v>278.07177999999999</v>
      </c>
      <c r="H21" s="195">
        <v>523.41362094178692</v>
      </c>
      <c r="I21" s="196">
        <v>2.1749904257276591</v>
      </c>
      <c r="J21" s="196">
        <v>210</v>
      </c>
    </row>
    <row r="22" spans="1:10" ht="11.1" customHeight="1">
      <c r="A22" s="194">
        <v>1987</v>
      </c>
      <c r="B22" s="195">
        <v>452.28</v>
      </c>
      <c r="C22" s="195">
        <v>17.399999999999999</v>
      </c>
      <c r="D22" s="195">
        <v>278.07177999999999</v>
      </c>
      <c r="E22" s="195">
        <v>747.75177999999994</v>
      </c>
      <c r="F22" s="195">
        <v>2.6</v>
      </c>
      <c r="G22" s="195">
        <v>256.44275999999996</v>
      </c>
      <c r="H22" s="195">
        <v>488.70901999999995</v>
      </c>
      <c r="I22" s="196">
        <v>2.0127717006309616</v>
      </c>
      <c r="J22" s="196">
        <v>211</v>
      </c>
    </row>
    <row r="23" spans="1:10" ht="11.1" customHeight="1">
      <c r="A23" s="194">
        <v>1988</v>
      </c>
      <c r="B23" s="195">
        <v>253.48</v>
      </c>
      <c r="C23" s="195">
        <v>32.4</v>
      </c>
      <c r="D23" s="195">
        <v>256.44275999999996</v>
      </c>
      <c r="E23" s="195">
        <v>542.32276000000002</v>
      </c>
      <c r="F23" s="195">
        <v>2.2000000000000002</v>
      </c>
      <c r="G23" s="195">
        <v>111.27772</v>
      </c>
      <c r="H23" s="195">
        <v>428.84503999999998</v>
      </c>
      <c r="I23" s="196">
        <v>1.750237897976092</v>
      </c>
      <c r="J23" s="196">
        <v>244</v>
      </c>
    </row>
    <row r="24" spans="1:10" ht="11.1" customHeight="1">
      <c r="A24" s="194">
        <v>1989</v>
      </c>
      <c r="B24" s="195">
        <v>494.08</v>
      </c>
      <c r="C24" s="195">
        <v>38.609850164000001</v>
      </c>
      <c r="D24" s="195">
        <v>111.27772</v>
      </c>
      <c r="E24" s="195">
        <v>643.96757016399999</v>
      </c>
      <c r="F24" s="195">
        <v>4.9000000000000004</v>
      </c>
      <c r="G24" s="195">
        <v>210.47807999999998</v>
      </c>
      <c r="H24" s="195">
        <v>428.58949016400004</v>
      </c>
      <c r="I24" s="196">
        <v>1.7327808870470847</v>
      </c>
      <c r="J24" s="196">
        <v>237</v>
      </c>
    </row>
    <row r="25" spans="1:10" ht="15" customHeight="1">
      <c r="A25" s="194">
        <v>1990</v>
      </c>
      <c r="B25" s="195">
        <v>473</v>
      </c>
      <c r="C25" s="195">
        <v>19.893402605999999</v>
      </c>
      <c r="D25" s="195">
        <v>210.47807999999998</v>
      </c>
      <c r="E25" s="195">
        <v>703.37148260599997</v>
      </c>
      <c r="F25" s="195">
        <v>4.5788595189999999</v>
      </c>
      <c r="G25" s="195">
        <v>211.43100000000001</v>
      </c>
      <c r="H25" s="195">
        <v>487.36162308699988</v>
      </c>
      <c r="I25" s="196">
        <v>1.9484177277877275</v>
      </c>
      <c r="J25" s="196">
        <v>240</v>
      </c>
    </row>
    <row r="26" spans="1:10" ht="11.1" customHeight="1">
      <c r="A26" s="194">
        <v>1991</v>
      </c>
      <c r="B26" s="195">
        <v>440.8</v>
      </c>
      <c r="C26" s="195">
        <v>22.584127470999999</v>
      </c>
      <c r="D26" s="195">
        <v>211.43100000000001</v>
      </c>
      <c r="E26" s="195">
        <v>674.81512747099998</v>
      </c>
      <c r="F26" s="195">
        <v>10.941369438000001</v>
      </c>
      <c r="G26" s="195">
        <v>180.28719999999998</v>
      </c>
      <c r="H26" s="195">
        <v>483.58655803299996</v>
      </c>
      <c r="I26" s="196">
        <v>1.9076919600659583</v>
      </c>
      <c r="J26" s="196">
        <v>261</v>
      </c>
    </row>
    <row r="27" spans="1:10" ht="11.1" customHeight="1">
      <c r="A27" s="194">
        <v>1992</v>
      </c>
      <c r="B27" s="195">
        <v>599.67999999999995</v>
      </c>
      <c r="C27" s="195">
        <v>18.028224248000001</v>
      </c>
      <c r="D27" s="195">
        <v>180.28719999999998</v>
      </c>
      <c r="E27" s="195">
        <v>797.99542424799995</v>
      </c>
      <c r="F27" s="195">
        <v>12.598561418999999</v>
      </c>
      <c r="G27" s="195">
        <v>245.26911999999996</v>
      </c>
      <c r="H27" s="195">
        <v>540.127742829</v>
      </c>
      <c r="I27" s="196">
        <v>2.1025315609901361</v>
      </c>
      <c r="J27" s="196">
        <v>235</v>
      </c>
    </row>
    <row r="28" spans="1:10" ht="11.1" customHeight="1">
      <c r="A28" s="194">
        <v>1993</v>
      </c>
      <c r="B28" s="195">
        <v>277.33999999999997</v>
      </c>
      <c r="C28" s="195">
        <v>17.296542564999999</v>
      </c>
      <c r="D28" s="195">
        <v>245.26911999999996</v>
      </c>
      <c r="E28" s="195">
        <v>539.90566256499994</v>
      </c>
      <c r="F28" s="195">
        <v>12.687296843999999</v>
      </c>
      <c r="G28" s="195">
        <v>113.43205999999998</v>
      </c>
      <c r="H28" s="195">
        <v>413.78630572099996</v>
      </c>
      <c r="I28" s="196">
        <v>1.5899264403027797</v>
      </c>
      <c r="J28" s="196">
        <v>269</v>
      </c>
    </row>
    <row r="29" spans="1:10" ht="11.1" customHeight="1">
      <c r="A29" s="194">
        <v>1994</v>
      </c>
      <c r="B29" s="195">
        <v>429</v>
      </c>
      <c r="C29" s="195">
        <v>20.148263014000001</v>
      </c>
      <c r="D29" s="195">
        <v>113.43205999999998</v>
      </c>
      <c r="E29" s="195">
        <v>562.58032301399999</v>
      </c>
      <c r="F29" s="195">
        <v>8.2885353199999994</v>
      </c>
      <c r="G29" s="195">
        <v>175.46099999999998</v>
      </c>
      <c r="H29" s="195">
        <v>378.83078769399992</v>
      </c>
      <c r="I29" s="196">
        <v>1.4380372754445101</v>
      </c>
      <c r="J29" s="196">
        <v>255</v>
      </c>
    </row>
    <row r="30" spans="1:10" ht="11.1" customHeight="1">
      <c r="A30" s="194">
        <v>1995</v>
      </c>
      <c r="B30" s="195">
        <v>401.82</v>
      </c>
      <c r="C30" s="195">
        <v>15.743528152999998</v>
      </c>
      <c r="D30" s="195">
        <v>175.46099999999998</v>
      </c>
      <c r="E30" s="195">
        <v>593.02452815300001</v>
      </c>
      <c r="F30" s="195">
        <v>12.423669679000001</v>
      </c>
      <c r="G30" s="195">
        <v>164.34438</v>
      </c>
      <c r="H30" s="195">
        <v>416.25647847400001</v>
      </c>
      <c r="I30" s="196">
        <v>1.5616040039241137</v>
      </c>
      <c r="J30" s="196">
        <v>285</v>
      </c>
    </row>
    <row r="31" spans="1:10" ht="11.1" customHeight="1">
      <c r="A31" s="194">
        <v>1996</v>
      </c>
      <c r="B31" s="195">
        <v>398.32799999999997</v>
      </c>
      <c r="C31" s="195">
        <v>11.926251734999999</v>
      </c>
      <c r="D31" s="195">
        <v>164.34438</v>
      </c>
      <c r="E31" s="195">
        <v>574.59863173500003</v>
      </c>
      <c r="F31" s="195">
        <v>11.714933946</v>
      </c>
      <c r="G31" s="195">
        <v>162.91615199999998</v>
      </c>
      <c r="H31" s="195">
        <v>399.96754578900004</v>
      </c>
      <c r="I31" s="196">
        <v>1.4831905490438211</v>
      </c>
      <c r="J31" s="196">
        <v>302</v>
      </c>
    </row>
    <row r="32" spans="1:10" ht="11.1" customHeight="1">
      <c r="A32" s="194">
        <v>1997</v>
      </c>
      <c r="B32" s="195">
        <v>407.9</v>
      </c>
      <c r="C32" s="195">
        <v>17.557161999999998</v>
      </c>
      <c r="D32" s="195">
        <v>162.91615199999998</v>
      </c>
      <c r="E32" s="195">
        <v>588.37331399999994</v>
      </c>
      <c r="F32" s="195">
        <v>18.935145739999999</v>
      </c>
      <c r="G32" s="195">
        <v>166.83109999999999</v>
      </c>
      <c r="H32" s="195">
        <v>402.60706825999989</v>
      </c>
      <c r="I32" s="196">
        <v>1.4752266967374097</v>
      </c>
      <c r="J32" s="196">
        <v>310</v>
      </c>
    </row>
    <row r="33" spans="1:10" ht="11.1" customHeight="1">
      <c r="A33" s="194">
        <v>1998</v>
      </c>
      <c r="B33" s="195">
        <v>386.9</v>
      </c>
      <c r="C33" s="195">
        <v>21.739163000000001</v>
      </c>
      <c r="D33" s="195">
        <v>166.83109999999999</v>
      </c>
      <c r="E33" s="195">
        <v>575.47026299999993</v>
      </c>
      <c r="F33" s="195">
        <v>17.780098346999999</v>
      </c>
      <c r="G33" s="195">
        <v>158.24209999999999</v>
      </c>
      <c r="H33" s="195">
        <v>399.4480646529999</v>
      </c>
      <c r="I33" s="196">
        <v>1.4466728162287448</v>
      </c>
      <c r="J33" s="196">
        <v>296</v>
      </c>
    </row>
    <row r="34" spans="1:10" ht="11.1" customHeight="1">
      <c r="A34" s="194">
        <v>1999</v>
      </c>
      <c r="B34" s="195">
        <v>372.86</v>
      </c>
      <c r="C34" s="195">
        <v>26.208332009999999</v>
      </c>
      <c r="D34" s="195">
        <v>158.24209999999999</v>
      </c>
      <c r="E34" s="195">
        <v>557.31043201</v>
      </c>
      <c r="F34" s="195">
        <v>9.8853133119999992</v>
      </c>
      <c r="G34" s="195">
        <v>152.49974</v>
      </c>
      <c r="H34" s="195">
        <v>394.92537869800003</v>
      </c>
      <c r="I34" s="196">
        <v>1.4140080513364006</v>
      </c>
      <c r="J34" s="196">
        <v>295</v>
      </c>
    </row>
    <row r="35" spans="1:10" ht="15" customHeight="1">
      <c r="A35" s="194">
        <v>2000</v>
      </c>
      <c r="B35" s="195">
        <v>446.72</v>
      </c>
      <c r="C35" s="195">
        <v>26.788570423000003</v>
      </c>
      <c r="D35" s="195">
        <v>152.49974</v>
      </c>
      <c r="E35" s="195">
        <v>626.00831042300001</v>
      </c>
      <c r="F35" s="195">
        <v>11.841860891</v>
      </c>
      <c r="G35" s="195">
        <v>178.68800000000002</v>
      </c>
      <c r="H35" s="195">
        <v>435.47844953200001</v>
      </c>
      <c r="I35" s="196">
        <v>1.542146710256441</v>
      </c>
      <c r="J35" s="196">
        <v>291</v>
      </c>
    </row>
    <row r="36" spans="1:10" ht="11.1" customHeight="1">
      <c r="A36" s="194">
        <v>2001</v>
      </c>
      <c r="B36" s="195">
        <v>311.60000000000002</v>
      </c>
      <c r="C36" s="195">
        <v>28.086995639999998</v>
      </c>
      <c r="D36" s="195">
        <v>178.68800000000002</v>
      </c>
      <c r="E36" s="195">
        <v>518.37499564000007</v>
      </c>
      <c r="F36" s="195">
        <v>6.1609764899999995</v>
      </c>
      <c r="G36" s="195">
        <v>124.64000000000001</v>
      </c>
      <c r="H36" s="195">
        <v>387.57401915000003</v>
      </c>
      <c r="I36" s="196">
        <v>1.3584359180387495</v>
      </c>
      <c r="J36" s="196">
        <v>288</v>
      </c>
    </row>
    <row r="37" spans="1:10" ht="11.1" customHeight="1">
      <c r="A37" s="194">
        <v>2002</v>
      </c>
      <c r="B37" s="195">
        <v>275.40000000000003</v>
      </c>
      <c r="C37" s="195">
        <v>29.967959038</v>
      </c>
      <c r="D37" s="195">
        <v>124.64000000000001</v>
      </c>
      <c r="E37" s="195">
        <v>430.00795903800008</v>
      </c>
      <c r="F37" s="195">
        <v>4.5302118880000002</v>
      </c>
      <c r="G37" s="195">
        <v>110.16000000000003</v>
      </c>
      <c r="H37" s="195">
        <v>315.31774715000006</v>
      </c>
      <c r="I37" s="196">
        <v>1.0944549603123959</v>
      </c>
      <c r="J37" s="196">
        <v>278</v>
      </c>
    </row>
    <row r="38" spans="1:10" ht="11.1" customHeight="1">
      <c r="A38" s="194">
        <v>2003</v>
      </c>
      <c r="B38" s="195">
        <v>418.18</v>
      </c>
      <c r="C38" s="195">
        <v>27.985045416999998</v>
      </c>
      <c r="D38" s="195">
        <v>110.16000000000003</v>
      </c>
      <c r="E38" s="195">
        <v>556.32504541699996</v>
      </c>
      <c r="F38" s="195">
        <v>6.6001922720000001</v>
      </c>
      <c r="G38" s="195">
        <v>167.27200000000002</v>
      </c>
      <c r="H38" s="195">
        <v>382.45285314499995</v>
      </c>
      <c r="I38" s="196">
        <v>1.3150860823413317</v>
      </c>
      <c r="J38" s="196">
        <v>261</v>
      </c>
    </row>
    <row r="39" spans="1:10" ht="11.1" customHeight="1">
      <c r="A39" s="194">
        <v>2004</v>
      </c>
      <c r="B39" s="195">
        <v>277.10000000000002</v>
      </c>
      <c r="C39" s="195">
        <v>32.504261724000003</v>
      </c>
      <c r="D39" s="195">
        <v>167.27200000000002</v>
      </c>
      <c r="E39" s="195">
        <v>476.87626172400007</v>
      </c>
      <c r="F39" s="195">
        <v>4.9368215119999999</v>
      </c>
      <c r="G39" s="195">
        <v>110.84000000000002</v>
      </c>
      <c r="H39" s="195">
        <v>361.09944021200005</v>
      </c>
      <c r="I39" s="196">
        <v>1.2304761164914095</v>
      </c>
      <c r="J39" s="196">
        <v>255</v>
      </c>
    </row>
    <row r="40" spans="1:10" ht="11.1" customHeight="1">
      <c r="A40" s="194">
        <v>2005</v>
      </c>
      <c r="B40" s="195">
        <v>300.18</v>
      </c>
      <c r="C40" s="195">
        <v>50.576688625000003</v>
      </c>
      <c r="D40" s="195">
        <v>110.84000000000002</v>
      </c>
      <c r="E40" s="195">
        <v>461.59668862500007</v>
      </c>
      <c r="F40" s="195">
        <v>22.275615000000002</v>
      </c>
      <c r="G40" s="195">
        <v>120.072</v>
      </c>
      <c r="H40" s="195">
        <v>319.24907362500005</v>
      </c>
      <c r="I40" s="196">
        <v>1.0778660733658181</v>
      </c>
      <c r="J40" s="196">
        <v>276</v>
      </c>
    </row>
    <row r="41" spans="1:10" ht="11.1" customHeight="1">
      <c r="A41" s="194">
        <v>2006</v>
      </c>
      <c r="B41" s="195">
        <v>317.66000000000003</v>
      </c>
      <c r="C41" s="195">
        <v>60.079198749999996</v>
      </c>
      <c r="D41" s="195">
        <v>120.072</v>
      </c>
      <c r="E41" s="195">
        <v>497.81119875000002</v>
      </c>
      <c r="F41" s="195">
        <v>22.340218749999998</v>
      </c>
      <c r="G41" s="195">
        <v>127.06400000000002</v>
      </c>
      <c r="H41" s="195">
        <v>348.40697999999998</v>
      </c>
      <c r="I41" s="196">
        <v>1.1652570065150574</v>
      </c>
      <c r="J41" s="196">
        <v>254</v>
      </c>
    </row>
    <row r="42" spans="1:10" ht="11.1" customHeight="1">
      <c r="A42" s="194">
        <v>2007</v>
      </c>
      <c r="B42" s="195">
        <v>316.95999999999998</v>
      </c>
      <c r="C42" s="195">
        <v>56.426052499999997</v>
      </c>
      <c r="D42" s="195">
        <v>127.06400000000002</v>
      </c>
      <c r="E42" s="195">
        <v>500.45005250000003</v>
      </c>
      <c r="F42" s="195">
        <v>12.64635665</v>
      </c>
      <c r="G42" s="195">
        <v>126.78399999999999</v>
      </c>
      <c r="H42" s="195">
        <v>361.01969585000006</v>
      </c>
      <c r="I42" s="196">
        <v>1.1954139517005009</v>
      </c>
      <c r="J42" s="196">
        <v>270</v>
      </c>
    </row>
    <row r="43" spans="1:10" ht="11.1" customHeight="1">
      <c r="A43" s="194">
        <v>2008</v>
      </c>
      <c r="B43" s="195">
        <v>287.12</v>
      </c>
      <c r="C43" s="195">
        <v>65.187678499625008</v>
      </c>
      <c r="D43" s="195">
        <v>126.78399999999999</v>
      </c>
      <c r="E43" s="195">
        <v>479.091678499625</v>
      </c>
      <c r="F43" s="195">
        <v>18.398697546624998</v>
      </c>
      <c r="G43" s="195">
        <v>114.84800000000001</v>
      </c>
      <c r="H43" s="195">
        <v>345.844980953</v>
      </c>
      <c r="I43" s="196">
        <v>1.1346703460626799</v>
      </c>
      <c r="J43" s="196">
        <v>365</v>
      </c>
    </row>
    <row r="44" spans="1:10" ht="11.1" customHeight="1">
      <c r="A44" s="194">
        <v>2009</v>
      </c>
      <c r="B44" s="195">
        <v>380.8</v>
      </c>
      <c r="C44" s="195">
        <v>76.405474003375005</v>
      </c>
      <c r="D44" s="195">
        <v>114.84800000000001</v>
      </c>
      <c r="E44" s="195">
        <v>572.05347400337496</v>
      </c>
      <c r="F44" s="195">
        <v>15.667360759325</v>
      </c>
      <c r="G44" s="195">
        <v>152.32000000000002</v>
      </c>
      <c r="H44" s="195">
        <v>404.06611324404992</v>
      </c>
      <c r="I44" s="196">
        <v>1.3142951272942867</v>
      </c>
      <c r="J44" s="196">
        <v>334</v>
      </c>
    </row>
    <row r="45" spans="1:10" ht="15" customHeight="1">
      <c r="A45" s="194">
        <v>2010</v>
      </c>
      <c r="B45" s="195">
        <v>250.14</v>
      </c>
      <c r="C45" s="195">
        <v>67.304783352949997</v>
      </c>
      <c r="D45" s="195">
        <v>152.32000000000002</v>
      </c>
      <c r="E45" s="195">
        <v>469.76478335294996</v>
      </c>
      <c r="F45" s="195">
        <v>16.781090690924998</v>
      </c>
      <c r="G45" s="195">
        <v>100.056</v>
      </c>
      <c r="H45" s="195">
        <v>352.92769266202498</v>
      </c>
      <c r="I45" s="196">
        <v>1.1394273756518745</v>
      </c>
      <c r="J45" s="196">
        <v>312</v>
      </c>
    </row>
    <row r="46" spans="1:10" ht="11.1" customHeight="1">
      <c r="A46" s="194">
        <v>2011</v>
      </c>
      <c r="B46" s="195">
        <v>188.08</v>
      </c>
      <c r="C46" s="195">
        <v>45.221179218874994</v>
      </c>
      <c r="D46" s="195">
        <v>100.056</v>
      </c>
      <c r="E46" s="195">
        <v>333.35717921887499</v>
      </c>
      <c r="F46" s="195">
        <v>15.302325291274999</v>
      </c>
      <c r="G46" s="195">
        <v>75.232000000000014</v>
      </c>
      <c r="H46" s="195">
        <v>242.82285392759997</v>
      </c>
      <c r="I46" s="196">
        <v>0.77834345447100417</v>
      </c>
      <c r="J46" s="196">
        <v>524</v>
      </c>
    </row>
    <row r="47" spans="1:10" ht="11.1" customHeight="1">
      <c r="A47" s="194">
        <v>2012</v>
      </c>
      <c r="B47" s="195">
        <v>260.74</v>
      </c>
      <c r="C47" s="195">
        <v>34.252238464949997</v>
      </c>
      <c r="D47" s="195">
        <v>75.232000000000014</v>
      </c>
      <c r="E47" s="195">
        <v>370.22423846495002</v>
      </c>
      <c r="F47" s="195">
        <v>15.290593957099999</v>
      </c>
      <c r="G47" s="195">
        <v>104.29600000000001</v>
      </c>
      <c r="H47" s="195">
        <v>250.63764450785004</v>
      </c>
      <c r="I47" s="196">
        <v>0.79778334244126525</v>
      </c>
      <c r="J47" s="196">
        <v>580</v>
      </c>
    </row>
    <row r="48" spans="1:10" ht="11.1" customHeight="1">
      <c r="A48" s="194">
        <v>2013</v>
      </c>
      <c r="B48" s="195">
        <v>248</v>
      </c>
      <c r="C48" s="195">
        <v>36.219495296875003</v>
      </c>
      <c r="D48" s="195">
        <v>104.29600000000001</v>
      </c>
      <c r="E48" s="195">
        <v>388.51549529687497</v>
      </c>
      <c r="F48" s="195">
        <v>13.530491487699999</v>
      </c>
      <c r="G48" s="195">
        <v>99.2</v>
      </c>
      <c r="H48" s="195">
        <v>275.78500380917501</v>
      </c>
      <c r="I48" s="196">
        <v>0.87192401978973955</v>
      </c>
      <c r="J48" s="196">
        <v>572</v>
      </c>
    </row>
    <row r="49" spans="1:10" ht="11.1" customHeight="1">
      <c r="A49" s="194">
        <v>2014</v>
      </c>
      <c r="B49" s="195">
        <v>237.42</v>
      </c>
      <c r="C49" s="195">
        <v>31.198660639574996</v>
      </c>
      <c r="D49" s="195">
        <v>99.2</v>
      </c>
      <c r="E49" s="195">
        <v>367.81866063957494</v>
      </c>
      <c r="F49" s="195">
        <v>37.934138501874997</v>
      </c>
      <c r="G49" s="195">
        <v>94.968000000000004</v>
      </c>
      <c r="H49" s="195">
        <v>234.91652213769993</v>
      </c>
      <c r="I49" s="196">
        <v>0.73739333134658136</v>
      </c>
      <c r="J49" s="196">
        <v>459</v>
      </c>
    </row>
    <row r="50" spans="1:10" ht="11.1" customHeight="1">
      <c r="A50" s="194">
        <v>2015</v>
      </c>
      <c r="B50" s="195">
        <v>337.98</v>
      </c>
      <c r="C50" s="195">
        <v>29.248690784224998</v>
      </c>
      <c r="D50" s="195">
        <v>94.968000000000004</v>
      </c>
      <c r="E50" s="195">
        <v>462.19669078422504</v>
      </c>
      <c r="F50" s="195">
        <v>56.150486416749992</v>
      </c>
      <c r="G50" s="195">
        <v>135.19200000000001</v>
      </c>
      <c r="H50" s="195">
        <v>270.85420436747506</v>
      </c>
      <c r="I50" s="196">
        <v>0.84412257596317564</v>
      </c>
      <c r="J50" s="196">
        <v>342</v>
      </c>
    </row>
    <row r="51" spans="1:10" ht="11.1" customHeight="1">
      <c r="A51" s="194">
        <v>2016</v>
      </c>
      <c r="B51" s="195">
        <v>249.23765335991445</v>
      </c>
      <c r="C51" s="195">
        <v>22.903356255999999</v>
      </c>
      <c r="D51" s="195">
        <v>135.19200000000001</v>
      </c>
      <c r="E51" s="195">
        <v>407.33300961591448</v>
      </c>
      <c r="F51" s="195">
        <v>60.743401576274998</v>
      </c>
      <c r="G51" s="195">
        <v>99.69506134396579</v>
      </c>
      <c r="H51" s="195">
        <v>246.89454669567368</v>
      </c>
      <c r="I51" s="196">
        <v>0.76399855889692614</v>
      </c>
      <c r="J51" s="196">
        <v>271</v>
      </c>
    </row>
    <row r="52" spans="1:10" ht="11.1" customHeight="1">
      <c r="A52" s="194">
        <v>2017</v>
      </c>
      <c r="B52" s="195">
        <v>242.8801913838374</v>
      </c>
      <c r="C52" s="195">
        <v>23.728626100482799</v>
      </c>
      <c r="D52" s="195">
        <v>99.69506134396579</v>
      </c>
      <c r="E52" s="195">
        <v>366.30387882828597</v>
      </c>
      <c r="F52" s="195">
        <v>57.1022253955175</v>
      </c>
      <c r="G52" s="195">
        <v>97.152076553534968</v>
      </c>
      <c r="H52" s="195">
        <v>212.04957687923348</v>
      </c>
      <c r="I52" s="196">
        <v>0.65204687895619118</v>
      </c>
      <c r="J52" s="196">
        <v>267</v>
      </c>
    </row>
    <row r="53" spans="1:10" ht="11.1" customHeight="1">
      <c r="A53" s="194">
        <v>2018</v>
      </c>
      <c r="B53" s="195">
        <v>207.82006632305749</v>
      </c>
      <c r="C53" s="195">
        <v>23.620798008050599</v>
      </c>
      <c r="D53" s="195">
        <v>97.152076553534968</v>
      </c>
      <c r="E53" s="195">
        <v>328.59294088464304</v>
      </c>
      <c r="F53" s="195">
        <v>47.150713204295798</v>
      </c>
      <c r="G53" s="195">
        <v>83.128026529223007</v>
      </c>
      <c r="H53" s="195">
        <v>198.31420115112422</v>
      </c>
      <c r="I53" s="196">
        <v>0.60660647645838073</v>
      </c>
      <c r="J53" s="196">
        <v>268</v>
      </c>
    </row>
    <row r="54" spans="1:10" ht="11.1" customHeight="1">
      <c r="A54" s="194">
        <v>2019</v>
      </c>
      <c r="B54" s="195">
        <v>205.703</v>
      </c>
      <c r="C54" s="195">
        <v>18.296469029707001</v>
      </c>
      <c r="D54" s="195">
        <v>83.128026529223007</v>
      </c>
      <c r="E54" s="195">
        <v>307.12749555893004</v>
      </c>
      <c r="F54" s="195">
        <v>37.419734925489301</v>
      </c>
      <c r="G54" s="195">
        <v>102.83171089468919</v>
      </c>
      <c r="H54" s="195">
        <v>166.87604973875153</v>
      </c>
      <c r="I54" s="196">
        <v>0.50803118265813607</v>
      </c>
      <c r="J54" s="196">
        <v>268</v>
      </c>
    </row>
    <row r="55" spans="1:10" s="5" customFormat="1" ht="13.35" customHeight="1">
      <c r="A55" s="4" t="s">
        <v>1028</v>
      </c>
      <c r="B55" s="4"/>
    </row>
    <row r="56" spans="1:10" s="5" customFormat="1" ht="11.25">
      <c r="A56" s="5" t="s">
        <v>996</v>
      </c>
      <c r="B56" s="4"/>
    </row>
    <row r="57" spans="1:10" s="5" customFormat="1" ht="11.25">
      <c r="A57" s="4" t="s">
        <v>1029</v>
      </c>
      <c r="B57" s="4"/>
    </row>
    <row r="58" spans="1:10" s="5" customFormat="1" ht="11.25">
      <c r="A58" s="4" t="s">
        <v>1030</v>
      </c>
      <c r="B58" s="4"/>
    </row>
    <row r="59" spans="1:10" s="5" customFormat="1" ht="11.25">
      <c r="A59" s="6" t="s">
        <v>44</v>
      </c>
      <c r="B59" s="4"/>
    </row>
    <row r="60" spans="1:10" s="5" customFormat="1" ht="11.25"/>
  </sheetData>
  <conditionalFormatting sqref="A5:A54">
    <cfRule type="expression" dxfId="93" priority="2">
      <formula>MOD(ROW(),2)=1</formula>
    </cfRule>
  </conditionalFormatting>
  <conditionalFormatting sqref="B5:J54">
    <cfRule type="expression" dxfId="92" priority="1">
      <formula>MOD(ROW(),2)=1</formula>
    </cfRule>
  </conditionalFormatting>
  <pageMargins left="0.25" right="0.25" top="0.75" bottom="0.75" header="0.3" footer="0.3"/>
  <pageSetup scale="62" orientation="portrait"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2195-B443-4DC8-B89E-ED3384BFCE85}">
  <sheetPr>
    <pageSetUpPr fitToPage="1"/>
  </sheetPr>
  <dimension ref="A1:N60"/>
  <sheetViews>
    <sheetView showGridLines="0" zoomScaleNormal="100" workbookViewId="0"/>
  </sheetViews>
  <sheetFormatPr defaultColWidth="9.7109375" defaultRowHeight="14.25"/>
  <cols>
    <col min="1" max="1" width="11.5703125" style="26" customWidth="1"/>
    <col min="2" max="9" width="15.28515625" style="26" customWidth="1"/>
    <col min="10" max="10" width="24.28515625" style="26" customWidth="1"/>
    <col min="11" max="13" width="2.7109375" style="26" customWidth="1"/>
    <col min="14" max="16384" width="9.7109375" style="26"/>
  </cols>
  <sheetData>
    <row r="1" spans="1:14">
      <c r="A1" s="36" t="s">
        <v>1031</v>
      </c>
      <c r="N1" s="16" t="str">
        <f>HYPERLINK("#'"&amp;"Index'!A1","INDEX")</f>
        <v>INDEX</v>
      </c>
    </row>
    <row r="2" spans="1:14">
      <c r="A2" s="163"/>
      <c r="B2" s="164" t="s">
        <v>953</v>
      </c>
      <c r="C2" s="164"/>
      <c r="D2" s="164"/>
      <c r="E2" s="164"/>
      <c r="F2" s="164" t="s">
        <v>947</v>
      </c>
      <c r="G2" s="236"/>
      <c r="H2" s="164"/>
      <c r="I2" s="163"/>
      <c r="J2" s="164" t="s">
        <v>698</v>
      </c>
    </row>
    <row r="3" spans="1:14">
      <c r="A3" s="165"/>
      <c r="B3" s="231" t="s">
        <v>1027</v>
      </c>
      <c r="C3" s="188"/>
      <c r="D3" s="188"/>
      <c r="E3" s="188"/>
      <c r="F3" s="188"/>
      <c r="G3" s="188"/>
      <c r="H3" s="188"/>
      <c r="I3" s="189" t="s">
        <v>628</v>
      </c>
      <c r="J3" s="188" t="s">
        <v>933</v>
      </c>
    </row>
    <row r="4" spans="1:14" ht="48.75" customHeight="1">
      <c r="A4" s="27" t="s">
        <v>277</v>
      </c>
      <c r="B4" s="27" t="s">
        <v>659</v>
      </c>
      <c r="C4" s="27" t="s">
        <v>660</v>
      </c>
      <c r="D4" s="27" t="s">
        <v>688</v>
      </c>
      <c r="E4" s="27" t="s">
        <v>634</v>
      </c>
      <c r="F4" s="27" t="s">
        <v>661</v>
      </c>
      <c r="G4" s="37" t="s">
        <v>1032</v>
      </c>
      <c r="H4" s="37" t="s">
        <v>662</v>
      </c>
      <c r="I4" s="27" t="s">
        <v>34</v>
      </c>
      <c r="J4" s="37" t="s">
        <v>663</v>
      </c>
    </row>
    <row r="5" spans="1:14" ht="15" customHeight="1">
      <c r="A5" s="194">
        <v>1970</v>
      </c>
      <c r="B5" s="195">
        <v>352.7</v>
      </c>
      <c r="C5" s="195">
        <v>0.24307000000000001</v>
      </c>
      <c r="D5" s="195">
        <v>303.06687000000005</v>
      </c>
      <c r="E5" s="195">
        <v>656.00994000000003</v>
      </c>
      <c r="F5" s="195">
        <v>2.1974400000000003</v>
      </c>
      <c r="G5" s="195">
        <v>260.28654999999998</v>
      </c>
      <c r="H5" s="195">
        <v>393.52595000000002</v>
      </c>
      <c r="I5" s="196">
        <v>1.9191519712073037</v>
      </c>
      <c r="J5" s="196">
        <v>109</v>
      </c>
    </row>
    <row r="6" spans="1:14" ht="11.1" customHeight="1">
      <c r="A6" s="194">
        <v>1971</v>
      </c>
      <c r="B6" s="195">
        <v>394.8</v>
      </c>
      <c r="C6" s="195">
        <v>0.21364000000000002</v>
      </c>
      <c r="D6" s="195">
        <v>260.28654999999998</v>
      </c>
      <c r="E6" s="195">
        <v>655.30018999999993</v>
      </c>
      <c r="F6" s="195">
        <v>1.4845800000000002</v>
      </c>
      <c r="G6" s="195">
        <v>228.47054</v>
      </c>
      <c r="H6" s="195">
        <v>425.34506999999985</v>
      </c>
      <c r="I6" s="196">
        <v>2.0482665016541377</v>
      </c>
      <c r="J6" s="196">
        <v>105</v>
      </c>
    </row>
    <row r="7" spans="1:14" ht="11.1" customHeight="1">
      <c r="A7" s="194">
        <v>1972</v>
      </c>
      <c r="B7" s="195">
        <v>376.1</v>
      </c>
      <c r="C7" s="195">
        <v>0.28558000000000006</v>
      </c>
      <c r="D7" s="195">
        <v>228.47054</v>
      </c>
      <c r="E7" s="195">
        <v>604.85612000000003</v>
      </c>
      <c r="F7" s="195">
        <v>1.9238500000000001</v>
      </c>
      <c r="G7" s="195">
        <v>183.78163000000001</v>
      </c>
      <c r="H7" s="195">
        <v>419.15064000000001</v>
      </c>
      <c r="I7" s="196">
        <v>1.9969443915081757</v>
      </c>
      <c r="J7" s="196">
        <v>111</v>
      </c>
    </row>
    <row r="8" spans="1:14" ht="11.1" customHeight="1">
      <c r="A8" s="194">
        <v>1973</v>
      </c>
      <c r="B8" s="195">
        <v>424.9</v>
      </c>
      <c r="C8" s="195">
        <v>1.1935500000000001</v>
      </c>
      <c r="D8" s="195">
        <v>183.78163000000001</v>
      </c>
      <c r="E8" s="195">
        <v>609.87518</v>
      </c>
      <c r="F8" s="195">
        <v>3.7953800000000006</v>
      </c>
      <c r="G8" s="195">
        <v>196.89323999999999</v>
      </c>
      <c r="H8" s="195">
        <v>409.18655999999999</v>
      </c>
      <c r="I8" s="196">
        <v>1.9309541359734603</v>
      </c>
      <c r="J8" s="196">
        <v>122</v>
      </c>
    </row>
    <row r="9" spans="1:14" ht="11.1" customHeight="1">
      <c r="A9" s="194">
        <v>1974</v>
      </c>
      <c r="B9" s="195">
        <v>464.1</v>
      </c>
      <c r="C9" s="195">
        <v>0.90470000000000006</v>
      </c>
      <c r="D9" s="195">
        <v>196.89323999999999</v>
      </c>
      <c r="E9" s="195">
        <v>661.89794000000006</v>
      </c>
      <c r="F9" s="195">
        <v>5.5611800000000011</v>
      </c>
      <c r="G9" s="195">
        <v>241.15378000000001</v>
      </c>
      <c r="H9" s="195">
        <v>415.18298000000004</v>
      </c>
      <c r="I9" s="196">
        <v>1.9414319114910172</v>
      </c>
      <c r="J9" s="196">
        <v>206</v>
      </c>
    </row>
    <row r="10" spans="1:14" ht="11.1" customHeight="1">
      <c r="A10" s="194">
        <v>1975</v>
      </c>
      <c r="B10" s="195">
        <v>445</v>
      </c>
      <c r="C10" s="195">
        <v>1.0180600000000002</v>
      </c>
      <c r="D10" s="195">
        <v>241.15378000000001</v>
      </c>
      <c r="E10" s="195">
        <v>687.17183999999997</v>
      </c>
      <c r="F10" s="195">
        <v>5.7857200000000004</v>
      </c>
      <c r="G10" s="195">
        <v>272.93491</v>
      </c>
      <c r="H10" s="195">
        <v>408.45121</v>
      </c>
      <c r="I10" s="196">
        <v>1.8912142258523055</v>
      </c>
      <c r="J10" s="196">
        <v>214</v>
      </c>
    </row>
    <row r="11" spans="1:14" ht="11.1" customHeight="1">
      <c r="A11" s="194">
        <v>1976</v>
      </c>
      <c r="B11" s="195">
        <v>395.4</v>
      </c>
      <c r="C11" s="195">
        <v>0.62675000000000003</v>
      </c>
      <c r="D11" s="195">
        <v>272.93491</v>
      </c>
      <c r="E11" s="195">
        <v>668.96165999999994</v>
      </c>
      <c r="F11" s="195">
        <v>9.6214300000000001</v>
      </c>
      <c r="G11" s="195">
        <v>251.19377</v>
      </c>
      <c r="H11" s="195">
        <v>408.14645999999993</v>
      </c>
      <c r="I11" s="196">
        <v>1.87193092852065</v>
      </c>
      <c r="J11" s="196">
        <v>190</v>
      </c>
    </row>
    <row r="12" spans="1:14" ht="11.1" customHeight="1">
      <c r="A12" s="194">
        <v>1977</v>
      </c>
      <c r="B12" s="195">
        <v>383.4</v>
      </c>
      <c r="C12" s="195">
        <v>5.4489099999999997</v>
      </c>
      <c r="D12" s="195">
        <v>251.19377</v>
      </c>
      <c r="E12" s="195">
        <v>640.04268000000002</v>
      </c>
      <c r="F12" s="195">
        <v>7.5744100000000003</v>
      </c>
      <c r="G12" s="195">
        <v>246.08712</v>
      </c>
      <c r="H12" s="195">
        <v>386.38115000000005</v>
      </c>
      <c r="I12" s="196">
        <v>1.7543720685255566</v>
      </c>
      <c r="J12" s="196">
        <v>202</v>
      </c>
    </row>
    <row r="13" spans="1:14" ht="11.1" customHeight="1">
      <c r="A13" s="194">
        <v>1978</v>
      </c>
      <c r="B13" s="195">
        <v>413.38</v>
      </c>
      <c r="C13" s="195">
        <v>10.375710000000002</v>
      </c>
      <c r="D13" s="195">
        <v>246.08712</v>
      </c>
      <c r="E13" s="195">
        <v>669.84283000000005</v>
      </c>
      <c r="F13" s="195">
        <v>25.625682000000001</v>
      </c>
      <c r="G13" s="195">
        <v>248.52217999999999</v>
      </c>
      <c r="H13" s="195">
        <v>395.69496800000007</v>
      </c>
      <c r="I13" s="196">
        <v>1.7777252195790374</v>
      </c>
      <c r="J13" s="196">
        <v>200</v>
      </c>
    </row>
    <row r="14" spans="1:14" ht="11.1" customHeight="1">
      <c r="A14" s="194">
        <v>1979</v>
      </c>
      <c r="B14" s="195">
        <v>489.52</v>
      </c>
      <c r="C14" s="195">
        <v>9.6045350000000003</v>
      </c>
      <c r="D14" s="195">
        <v>248.52217999999999</v>
      </c>
      <c r="E14" s="195">
        <v>747.64671499999997</v>
      </c>
      <c r="F14" s="195">
        <v>17.572652999999999</v>
      </c>
      <c r="G14" s="195">
        <v>305.91286000000002</v>
      </c>
      <c r="H14" s="195">
        <v>424.161202</v>
      </c>
      <c r="I14" s="196">
        <v>1.8847001932860856</v>
      </c>
      <c r="J14" s="196">
        <v>218</v>
      </c>
    </row>
    <row r="15" spans="1:14" ht="15" customHeight="1">
      <c r="A15" s="194">
        <v>1980</v>
      </c>
      <c r="B15" s="195">
        <v>365.82</v>
      </c>
      <c r="C15" s="195">
        <v>9.4961889999999993</v>
      </c>
      <c r="D15" s="195">
        <v>305.91286000000002</v>
      </c>
      <c r="E15" s="195">
        <v>681.22904900000003</v>
      </c>
      <c r="F15" s="195">
        <v>28.558109000000002</v>
      </c>
      <c r="G15" s="195">
        <v>246.94604000000001</v>
      </c>
      <c r="H15" s="195">
        <v>405.72489999999993</v>
      </c>
      <c r="I15" s="196">
        <v>1.781636264633814</v>
      </c>
      <c r="J15" s="196">
        <v>202</v>
      </c>
    </row>
    <row r="16" spans="1:14" ht="11.1" customHeight="1">
      <c r="A16" s="194">
        <v>1981</v>
      </c>
      <c r="B16" s="195">
        <v>367.7</v>
      </c>
      <c r="C16" s="195">
        <v>10.825008</v>
      </c>
      <c r="D16" s="195">
        <v>246.94604000000001</v>
      </c>
      <c r="E16" s="195">
        <v>625.471048</v>
      </c>
      <c r="F16" s="195">
        <v>36.44</v>
      </c>
      <c r="G16" s="195">
        <v>196.48339999999999</v>
      </c>
      <c r="H16" s="195">
        <v>392.54764800000009</v>
      </c>
      <c r="I16" s="196">
        <v>1.7069812407051481</v>
      </c>
      <c r="J16" s="196">
        <v>206</v>
      </c>
    </row>
    <row r="17" spans="1:10" ht="11.1" customHeight="1">
      <c r="A17" s="194">
        <v>1982</v>
      </c>
      <c r="B17" s="195">
        <v>461.36</v>
      </c>
      <c r="C17" s="195">
        <v>17.813870000000001</v>
      </c>
      <c r="D17" s="195">
        <v>196.48339999999999</v>
      </c>
      <c r="E17" s="195">
        <v>675.65727000000004</v>
      </c>
      <c r="F17" s="195">
        <v>21.675740000000001</v>
      </c>
      <c r="G17" s="195">
        <v>269.34881000000001</v>
      </c>
      <c r="H17" s="195">
        <v>384.63272000000001</v>
      </c>
      <c r="I17" s="196">
        <v>1.6565572725549986</v>
      </c>
      <c r="J17" s="196">
        <v>240</v>
      </c>
    </row>
    <row r="18" spans="1:10" ht="11.1" customHeight="1">
      <c r="A18" s="194">
        <v>1983</v>
      </c>
      <c r="B18" s="195">
        <v>409.68</v>
      </c>
      <c r="C18" s="195">
        <v>21.24737</v>
      </c>
      <c r="D18" s="195">
        <v>269.34881000000001</v>
      </c>
      <c r="E18" s="195">
        <v>700.27618000000007</v>
      </c>
      <c r="F18" s="195">
        <v>21.504173999999999</v>
      </c>
      <c r="G18" s="195">
        <v>249.62635</v>
      </c>
      <c r="H18" s="195">
        <v>429.14565600000003</v>
      </c>
      <c r="I18" s="196">
        <v>1.8315528601364879</v>
      </c>
      <c r="J18" s="196">
        <v>212</v>
      </c>
    </row>
    <row r="19" spans="1:10" ht="11.1" customHeight="1">
      <c r="A19" s="194">
        <v>1984</v>
      </c>
      <c r="B19" s="195">
        <v>492.6</v>
      </c>
      <c r="C19" s="195">
        <v>24.264490000000002</v>
      </c>
      <c r="D19" s="195">
        <v>249.62635</v>
      </c>
      <c r="E19" s="195">
        <v>766.49084000000005</v>
      </c>
      <c r="F19" s="195">
        <v>21.961320000000001</v>
      </c>
      <c r="G19" s="195">
        <v>275.61849000000001</v>
      </c>
      <c r="H19" s="195">
        <v>468.91103000000004</v>
      </c>
      <c r="I19" s="196">
        <v>1.9839856059708565</v>
      </c>
      <c r="J19" s="196">
        <v>244</v>
      </c>
    </row>
    <row r="20" spans="1:10" ht="11.1" customHeight="1">
      <c r="A20" s="194">
        <v>1985</v>
      </c>
      <c r="B20" s="195">
        <v>564.52</v>
      </c>
      <c r="C20" s="195">
        <v>19.342050000000004</v>
      </c>
      <c r="D20" s="195">
        <v>275.61849000000001</v>
      </c>
      <c r="E20" s="195">
        <v>859.48054000000002</v>
      </c>
      <c r="F20" s="195">
        <v>17.424848999999998</v>
      </c>
      <c r="G20" s="195">
        <v>343.32166000000001</v>
      </c>
      <c r="H20" s="195">
        <v>498.73403100000002</v>
      </c>
      <c r="I20" s="196">
        <v>2.0914261613814968</v>
      </c>
      <c r="J20" s="196">
        <v>252</v>
      </c>
    </row>
    <row r="21" spans="1:10" ht="11.1" customHeight="1">
      <c r="A21" s="194">
        <v>1986</v>
      </c>
      <c r="B21" s="195">
        <v>397.3</v>
      </c>
      <c r="C21" s="195">
        <v>19.061920000000001</v>
      </c>
      <c r="D21" s="195">
        <v>343.32166000000001</v>
      </c>
      <c r="E21" s="195">
        <v>759.68358000000001</v>
      </c>
      <c r="F21" s="195">
        <v>28.862110000000001</v>
      </c>
      <c r="G21" s="195">
        <v>272.39999999999998</v>
      </c>
      <c r="H21" s="195">
        <v>458.42147</v>
      </c>
      <c r="I21" s="196">
        <v>1.9049223564414857</v>
      </c>
      <c r="J21" s="196">
        <v>244</v>
      </c>
    </row>
    <row r="22" spans="1:10" ht="11.1" customHeight="1">
      <c r="A22" s="194">
        <v>1987</v>
      </c>
      <c r="B22" s="195">
        <v>426.78</v>
      </c>
      <c r="C22" s="195">
        <v>21.953689999999998</v>
      </c>
      <c r="D22" s="195">
        <v>272.39999999999998</v>
      </c>
      <c r="E22" s="195">
        <v>721.13368999999989</v>
      </c>
      <c r="F22" s="195">
        <v>30.1</v>
      </c>
      <c r="G22" s="195">
        <v>273.8</v>
      </c>
      <c r="H22" s="195">
        <v>417.23368999999985</v>
      </c>
      <c r="I22" s="196">
        <v>1.7183971021894195</v>
      </c>
      <c r="J22" s="196">
        <v>238</v>
      </c>
    </row>
    <row r="23" spans="1:10" ht="11.1" customHeight="1">
      <c r="A23" s="194">
        <v>1988</v>
      </c>
      <c r="B23" s="195">
        <v>372.8</v>
      </c>
      <c r="C23" s="195">
        <v>40.783439999999999</v>
      </c>
      <c r="D23" s="195">
        <v>273.8</v>
      </c>
      <c r="E23" s="195">
        <v>687.38344000000006</v>
      </c>
      <c r="F23" s="195">
        <v>38.5</v>
      </c>
      <c r="G23" s="195">
        <v>181.8</v>
      </c>
      <c r="H23" s="195">
        <v>467.08344000000005</v>
      </c>
      <c r="I23" s="196">
        <v>1.9062996232975953</v>
      </c>
      <c r="J23" s="196">
        <v>226</v>
      </c>
    </row>
    <row r="24" spans="1:10" ht="11.1" customHeight="1">
      <c r="A24" s="194">
        <v>1989</v>
      </c>
      <c r="B24" s="195">
        <v>515.24</v>
      </c>
      <c r="C24" s="195">
        <v>62.828864400000015</v>
      </c>
      <c r="D24" s="195">
        <v>181.8</v>
      </c>
      <c r="E24" s="195">
        <v>759.86886440000012</v>
      </c>
      <c r="F24" s="195">
        <v>17.8</v>
      </c>
      <c r="G24" s="195">
        <v>253</v>
      </c>
      <c r="H24" s="195">
        <v>489.06886440000017</v>
      </c>
      <c r="I24" s="196">
        <v>1.9772980909024758</v>
      </c>
      <c r="J24" s="196">
        <v>238</v>
      </c>
    </row>
    <row r="25" spans="1:10" ht="15" customHeight="1">
      <c r="A25" s="194">
        <v>1990</v>
      </c>
      <c r="B25" s="195">
        <v>583.29999999999995</v>
      </c>
      <c r="C25" s="195">
        <v>42.066477909999996</v>
      </c>
      <c r="D25" s="195">
        <v>253</v>
      </c>
      <c r="E25" s="195">
        <v>878.36647790999996</v>
      </c>
      <c r="F25" s="195">
        <v>17.146790000000003</v>
      </c>
      <c r="G25" s="195">
        <v>307.50862000000001</v>
      </c>
      <c r="H25" s="195">
        <v>553.71106790999988</v>
      </c>
      <c r="I25" s="196">
        <v>2.2136754510018704</v>
      </c>
      <c r="J25" s="196">
        <v>256</v>
      </c>
    </row>
    <row r="26" spans="1:10" ht="11.1" customHeight="1">
      <c r="A26" s="194">
        <v>1991</v>
      </c>
      <c r="B26" s="195">
        <v>541.41999999999996</v>
      </c>
      <c r="C26" s="195">
        <v>36.568740269999999</v>
      </c>
      <c r="D26" s="195">
        <v>307.50862000000001</v>
      </c>
      <c r="E26" s="195">
        <v>885.49736026999994</v>
      </c>
      <c r="F26" s="195">
        <v>18.722548499999998</v>
      </c>
      <c r="G26" s="195">
        <v>297.23318999999998</v>
      </c>
      <c r="H26" s="195">
        <v>569.54162176999989</v>
      </c>
      <c r="I26" s="196">
        <v>2.2467745530251326</v>
      </c>
      <c r="J26" s="196">
        <v>260</v>
      </c>
    </row>
    <row r="27" spans="1:10" ht="11.1" customHeight="1">
      <c r="A27" s="194">
        <v>1992</v>
      </c>
      <c r="B27" s="195">
        <v>539.12</v>
      </c>
      <c r="C27" s="195">
        <v>31.908227270000005</v>
      </c>
      <c r="D27" s="195">
        <v>297.23318999999998</v>
      </c>
      <c r="E27" s="195">
        <v>868.26141727000004</v>
      </c>
      <c r="F27" s="195">
        <v>24.510422340000002</v>
      </c>
      <c r="G27" s="195">
        <v>332.62876</v>
      </c>
      <c r="H27" s="195">
        <v>511.12223493000005</v>
      </c>
      <c r="I27" s="196">
        <v>1.9896230932991819</v>
      </c>
      <c r="J27" s="196">
        <v>242</v>
      </c>
    </row>
    <row r="28" spans="1:10" ht="11.1" customHeight="1">
      <c r="A28" s="194">
        <v>1993</v>
      </c>
      <c r="B28" s="195">
        <v>424.82</v>
      </c>
      <c r="C28" s="195">
        <v>37.48125993</v>
      </c>
      <c r="D28" s="195">
        <v>332.62876</v>
      </c>
      <c r="E28" s="195">
        <v>794.93001993000007</v>
      </c>
      <c r="F28" s="195">
        <v>25.951318410000003</v>
      </c>
      <c r="G28" s="195">
        <v>284.85842000000002</v>
      </c>
      <c r="H28" s="195">
        <v>484.12028152000005</v>
      </c>
      <c r="I28" s="196">
        <v>1.8601766787189489</v>
      </c>
      <c r="J28" s="196">
        <v>239</v>
      </c>
    </row>
    <row r="29" spans="1:10" ht="11.1" customHeight="1">
      <c r="A29" s="194">
        <v>1994</v>
      </c>
      <c r="B29" s="195">
        <v>548.16</v>
      </c>
      <c r="C29" s="195">
        <v>38.4</v>
      </c>
      <c r="D29" s="195">
        <v>284.85842000000002</v>
      </c>
      <c r="E29" s="195">
        <v>871.41841999999997</v>
      </c>
      <c r="F29" s="195">
        <v>25.25947034</v>
      </c>
      <c r="G29" s="195">
        <v>283.93083000000007</v>
      </c>
      <c r="H29" s="195">
        <v>562.22811965999995</v>
      </c>
      <c r="I29" s="196">
        <v>2.1342114200792603</v>
      </c>
      <c r="J29" s="196">
        <v>253</v>
      </c>
    </row>
    <row r="30" spans="1:10" ht="11.1" customHeight="1">
      <c r="A30" s="194">
        <v>1995</v>
      </c>
      <c r="B30" s="195">
        <v>583.36</v>
      </c>
      <c r="C30" s="195">
        <v>31.92569125</v>
      </c>
      <c r="D30" s="195">
        <v>283.93083000000007</v>
      </c>
      <c r="E30" s="195">
        <v>899.21652125000014</v>
      </c>
      <c r="F30" s="195">
        <v>39.195658800000004</v>
      </c>
      <c r="G30" s="195">
        <v>306.67041</v>
      </c>
      <c r="H30" s="195">
        <v>553.35045245000015</v>
      </c>
      <c r="I30" s="196">
        <v>2.0759179179312497</v>
      </c>
      <c r="J30" s="196">
        <v>256</v>
      </c>
    </row>
    <row r="31" spans="1:10" ht="11.1" customHeight="1">
      <c r="A31" s="194">
        <v>1996</v>
      </c>
      <c r="B31" s="195">
        <v>437.01600000000002</v>
      </c>
      <c r="C31" s="195">
        <v>36.05117448</v>
      </c>
      <c r="D31" s="195">
        <v>306.67041</v>
      </c>
      <c r="E31" s="195">
        <v>779.73758448000001</v>
      </c>
      <c r="F31" s="195">
        <v>36.703052250000006</v>
      </c>
      <c r="G31" s="195">
        <v>227.10913000000002</v>
      </c>
      <c r="H31" s="195">
        <v>515.92540222999992</v>
      </c>
      <c r="I31" s="196">
        <v>1.9131944295371699</v>
      </c>
      <c r="J31" s="196">
        <v>268</v>
      </c>
    </row>
    <row r="32" spans="1:10" ht="11.1" customHeight="1">
      <c r="A32" s="194">
        <v>1997</v>
      </c>
      <c r="B32" s="195">
        <v>552.1</v>
      </c>
      <c r="C32" s="195">
        <v>40.983378700000003</v>
      </c>
      <c r="D32" s="195">
        <v>227.10913000000002</v>
      </c>
      <c r="E32" s="195">
        <v>820.19250870000008</v>
      </c>
      <c r="F32" s="195">
        <v>28.754409280000004</v>
      </c>
      <c r="G32" s="195">
        <v>239.29097000000002</v>
      </c>
      <c r="H32" s="195">
        <v>552.14712942000006</v>
      </c>
      <c r="I32" s="196">
        <v>2.0231691146596709</v>
      </c>
      <c r="J32" s="196">
        <v>272</v>
      </c>
    </row>
    <row r="33" spans="1:10" ht="11.1" customHeight="1">
      <c r="A33" s="194">
        <v>1998</v>
      </c>
      <c r="B33" s="195">
        <v>580.9</v>
      </c>
      <c r="C33" s="195">
        <v>34.471781920000005</v>
      </c>
      <c r="D33" s="195">
        <v>239.29097000000002</v>
      </c>
      <c r="E33" s="195">
        <v>854.66275192000001</v>
      </c>
      <c r="F33" s="195">
        <v>28.897897970000006</v>
      </c>
      <c r="G33" s="195">
        <v>302.86522000000002</v>
      </c>
      <c r="H33" s="195">
        <v>522.89963394999995</v>
      </c>
      <c r="I33" s="196">
        <v>1.8937748182822371</v>
      </c>
      <c r="J33" s="196">
        <v>273</v>
      </c>
    </row>
    <row r="34" spans="1:10" ht="11.1" customHeight="1">
      <c r="A34" s="194">
        <v>1999</v>
      </c>
      <c r="B34" s="195">
        <v>550.32000000000005</v>
      </c>
      <c r="C34" s="195">
        <v>49.09050331000001</v>
      </c>
      <c r="D34" s="195">
        <v>302.86522000000002</v>
      </c>
      <c r="E34" s="195">
        <v>902.2757233100001</v>
      </c>
      <c r="F34" s="195">
        <v>32.73114348</v>
      </c>
      <c r="G34" s="195">
        <v>301.00785999999999</v>
      </c>
      <c r="H34" s="195">
        <v>568.53671983000004</v>
      </c>
      <c r="I34" s="196">
        <v>2.0356136695250542</v>
      </c>
      <c r="J34" s="196">
        <v>261</v>
      </c>
    </row>
    <row r="35" spans="1:10" ht="15" customHeight="1">
      <c r="A35" s="194">
        <v>2000</v>
      </c>
      <c r="B35" s="195">
        <v>614.38</v>
      </c>
      <c r="C35" s="195">
        <v>42.886886030000007</v>
      </c>
      <c r="D35" s="195">
        <v>301.00785999999999</v>
      </c>
      <c r="E35" s="195">
        <v>958.27474602999996</v>
      </c>
      <c r="F35" s="195">
        <v>33.736518060000002</v>
      </c>
      <c r="G35" s="195">
        <v>322.40456</v>
      </c>
      <c r="H35" s="195">
        <v>602.13366797000003</v>
      </c>
      <c r="I35" s="196">
        <v>2.132317813183418</v>
      </c>
      <c r="J35" s="196">
        <v>217</v>
      </c>
    </row>
    <row r="36" spans="1:10" ht="11.1" customHeight="1">
      <c r="A36" s="194">
        <v>2001</v>
      </c>
      <c r="B36" s="195">
        <v>470.36</v>
      </c>
      <c r="C36" s="195">
        <v>42.617306140000004</v>
      </c>
      <c r="D36" s="195">
        <v>322.40456</v>
      </c>
      <c r="E36" s="195">
        <v>835.38186614000006</v>
      </c>
      <c r="F36" s="195">
        <v>26.494735730000002</v>
      </c>
      <c r="G36" s="195">
        <v>244.93935000000002</v>
      </c>
      <c r="H36" s="195">
        <v>563.94778041000006</v>
      </c>
      <c r="I36" s="196">
        <v>1.9766209367885426</v>
      </c>
      <c r="J36" s="196">
        <v>249</v>
      </c>
    </row>
    <row r="37" spans="1:10" ht="11.1" customHeight="1">
      <c r="A37" s="194">
        <v>2002</v>
      </c>
      <c r="B37" s="195">
        <v>424.32</v>
      </c>
      <c r="C37" s="195">
        <v>44.190951130000009</v>
      </c>
      <c r="D37" s="195">
        <v>244.93935000000002</v>
      </c>
      <c r="E37" s="195">
        <v>713.45030113000007</v>
      </c>
      <c r="F37" s="195">
        <v>36.65142396400001</v>
      </c>
      <c r="G37" s="195">
        <v>186.56549000000001</v>
      </c>
      <c r="H37" s="195">
        <v>490.233387166</v>
      </c>
      <c r="I37" s="196">
        <v>1.7015799686001778</v>
      </c>
      <c r="J37" s="196">
        <v>236</v>
      </c>
    </row>
    <row r="38" spans="1:10" ht="11.1" customHeight="1">
      <c r="A38" s="194">
        <v>2003</v>
      </c>
      <c r="B38" s="195">
        <v>506.3</v>
      </c>
      <c r="C38" s="195">
        <v>68.42523614000001</v>
      </c>
      <c r="D38" s="195">
        <v>186.56549000000001</v>
      </c>
      <c r="E38" s="195">
        <v>761.29072614000006</v>
      </c>
      <c r="F38" s="195">
        <v>34.973710570000009</v>
      </c>
      <c r="G38" s="195">
        <v>197.12650000000002</v>
      </c>
      <c r="H38" s="195">
        <v>529.19051557000012</v>
      </c>
      <c r="I38" s="196">
        <v>1.8196519550327201</v>
      </c>
      <c r="J38" s="196">
        <v>243</v>
      </c>
    </row>
    <row r="39" spans="1:10" ht="11.1" customHeight="1">
      <c r="A39" s="194">
        <v>2004</v>
      </c>
      <c r="B39" s="195">
        <v>489.68</v>
      </c>
      <c r="C39" s="195">
        <v>61.018279570000004</v>
      </c>
      <c r="D39" s="195">
        <v>197.12650000000002</v>
      </c>
      <c r="E39" s="195">
        <v>747.82477957000015</v>
      </c>
      <c r="F39" s="195">
        <v>30.212245040000003</v>
      </c>
      <c r="G39" s="195">
        <v>251.05534</v>
      </c>
      <c r="H39" s="195">
        <v>466.55719453000017</v>
      </c>
      <c r="I39" s="196">
        <v>1.5898321097073902</v>
      </c>
      <c r="J39" s="196">
        <v>255</v>
      </c>
    </row>
    <row r="40" spans="1:10" ht="11.1" customHeight="1">
      <c r="A40" s="194">
        <v>2005</v>
      </c>
      <c r="B40" s="195">
        <v>439.92</v>
      </c>
      <c r="C40" s="195">
        <v>53.345735310000009</v>
      </c>
      <c r="D40" s="195">
        <v>251.05534</v>
      </c>
      <c r="E40" s="195">
        <v>744.32107530999997</v>
      </c>
      <c r="F40" s="195">
        <v>31.382725860000001</v>
      </c>
      <c r="G40" s="195">
        <v>237.48117000000002</v>
      </c>
      <c r="H40" s="195">
        <v>475.4571794499999</v>
      </c>
      <c r="I40" s="196">
        <v>1.6052643700677816</v>
      </c>
      <c r="J40" s="196">
        <v>266</v>
      </c>
    </row>
    <row r="41" spans="1:10" ht="11.1" customHeight="1">
      <c r="A41" s="194">
        <v>2006</v>
      </c>
      <c r="B41" s="195">
        <v>467.18</v>
      </c>
      <c r="C41" s="195">
        <v>59.824985130000009</v>
      </c>
      <c r="D41" s="195">
        <v>237.48117000000002</v>
      </c>
      <c r="E41" s="195">
        <v>764.48615513000004</v>
      </c>
      <c r="F41" s="195">
        <v>34.02099939</v>
      </c>
      <c r="G41" s="195">
        <v>255.68961000000002</v>
      </c>
      <c r="H41" s="195">
        <v>474.77554573999998</v>
      </c>
      <c r="I41" s="196">
        <v>1.5879002515837803</v>
      </c>
      <c r="J41" s="196">
        <v>241</v>
      </c>
    </row>
    <row r="42" spans="1:10" ht="11.1" customHeight="1">
      <c r="A42" s="194">
        <v>2007</v>
      </c>
      <c r="B42" s="195">
        <v>521.20000000000005</v>
      </c>
      <c r="C42" s="195">
        <v>62.935245090000009</v>
      </c>
      <c r="D42" s="195">
        <v>255.68961000000002</v>
      </c>
      <c r="E42" s="195">
        <v>839.82485509000003</v>
      </c>
      <c r="F42" s="195">
        <v>27.405014220000005</v>
      </c>
      <c r="G42" s="195">
        <v>258.23817000000003</v>
      </c>
      <c r="H42" s="195">
        <v>554.18167087000006</v>
      </c>
      <c r="I42" s="196">
        <v>1.8350148447577919</v>
      </c>
      <c r="J42" s="196">
        <v>253</v>
      </c>
    </row>
    <row r="43" spans="1:10" ht="11.1" customHeight="1">
      <c r="A43" s="194">
        <v>2008</v>
      </c>
      <c r="B43" s="195">
        <v>536.44000000000005</v>
      </c>
      <c r="C43" s="195">
        <v>77.335354257730813</v>
      </c>
      <c r="D43" s="195">
        <v>258.23817000000003</v>
      </c>
      <c r="E43" s="195">
        <v>872.01352425773098</v>
      </c>
      <c r="F43" s="195">
        <v>40.493941986115203</v>
      </c>
      <c r="G43" s="195">
        <v>283.57281</v>
      </c>
      <c r="H43" s="195">
        <v>547.94677227161571</v>
      </c>
      <c r="I43" s="196">
        <v>1.7977388366432776</v>
      </c>
      <c r="J43" s="196">
        <v>357</v>
      </c>
    </row>
    <row r="44" spans="1:10" ht="11.1" customHeight="1">
      <c r="A44" s="194">
        <v>2009</v>
      </c>
      <c r="B44" s="195">
        <v>502.56</v>
      </c>
      <c r="C44" s="195">
        <v>72.283182227856614</v>
      </c>
      <c r="D44" s="195">
        <v>283.57281</v>
      </c>
      <c r="E44" s="195">
        <v>858.41599222785658</v>
      </c>
      <c r="F44" s="195">
        <v>34.112817833179804</v>
      </c>
      <c r="G44" s="195">
        <v>305.94375000000002</v>
      </c>
      <c r="H44" s="195">
        <v>518.35942439467669</v>
      </c>
      <c r="I44" s="196">
        <v>1.6860539484475736</v>
      </c>
      <c r="J44" s="196">
        <v>307</v>
      </c>
    </row>
    <row r="45" spans="1:10" ht="15" customHeight="1">
      <c r="A45" s="194">
        <v>2010</v>
      </c>
      <c r="B45" s="195">
        <v>441.14</v>
      </c>
      <c r="C45" s="195">
        <v>65.536657609984005</v>
      </c>
      <c r="D45" s="195">
        <v>305.94375000000002</v>
      </c>
      <c r="E45" s="195">
        <v>812.620407609984</v>
      </c>
      <c r="F45" s="195">
        <v>38.494946540775999</v>
      </c>
      <c r="G45" s="195">
        <v>307.01157000000001</v>
      </c>
      <c r="H45" s="195">
        <v>467.11389106920797</v>
      </c>
      <c r="I45" s="196">
        <v>1.508077620707468</v>
      </c>
      <c r="J45" s="196">
        <v>273</v>
      </c>
    </row>
    <row r="46" spans="1:10" ht="11.1" customHeight="1">
      <c r="A46" s="194">
        <v>2011</v>
      </c>
      <c r="B46" s="195">
        <v>440.16</v>
      </c>
      <c r="C46" s="195">
        <v>57.273663585973999</v>
      </c>
      <c r="D46" s="195">
        <v>307.01157000000001</v>
      </c>
      <c r="E46" s="195">
        <v>804.44523358597405</v>
      </c>
      <c r="F46" s="195">
        <v>47.517393794397996</v>
      </c>
      <c r="G46" s="195">
        <v>265.18898999999999</v>
      </c>
      <c r="H46" s="195">
        <v>491.73884979157606</v>
      </c>
      <c r="I46" s="196">
        <v>1.5762178429815004</v>
      </c>
      <c r="J46" s="196">
        <v>370</v>
      </c>
    </row>
    <row r="47" spans="1:10" ht="11.1" customHeight="1">
      <c r="A47" s="194">
        <v>2012</v>
      </c>
      <c r="B47" s="195">
        <v>553.76</v>
      </c>
      <c r="C47" s="195">
        <v>60.836256973975999</v>
      </c>
      <c r="D47" s="195">
        <v>265.18898999999999</v>
      </c>
      <c r="E47" s="195">
        <v>879.78524697397597</v>
      </c>
      <c r="F47" s="195">
        <v>42.522054685549996</v>
      </c>
      <c r="G47" s="195">
        <v>243.71049000000002</v>
      </c>
      <c r="H47" s="195">
        <v>593.55270228842596</v>
      </c>
      <c r="I47" s="196">
        <v>1.8892870609142463</v>
      </c>
      <c r="J47" s="196">
        <v>366</v>
      </c>
    </row>
    <row r="48" spans="1:10" ht="11.1" customHeight="1">
      <c r="A48" s="194">
        <v>2013</v>
      </c>
      <c r="B48" s="195">
        <v>464.1</v>
      </c>
      <c r="C48" s="195">
        <v>66.024666561171998</v>
      </c>
      <c r="D48" s="195">
        <v>243.71049000000002</v>
      </c>
      <c r="E48" s="195">
        <v>773.83515656117208</v>
      </c>
      <c r="F48" s="195">
        <v>41.728507228099993</v>
      </c>
      <c r="G48" s="195">
        <v>253.73046000000005</v>
      </c>
      <c r="H48" s="195">
        <v>478.37618933307209</v>
      </c>
      <c r="I48" s="196">
        <v>1.5124378926114512</v>
      </c>
      <c r="J48" s="196">
        <v>349</v>
      </c>
    </row>
    <row r="49" spans="1:10" ht="11.1" customHeight="1">
      <c r="A49" s="194">
        <v>2014</v>
      </c>
      <c r="B49" s="195">
        <v>488.3</v>
      </c>
      <c r="C49" s="195">
        <v>68.518642715710001</v>
      </c>
      <c r="D49" s="195">
        <v>253.73046000000005</v>
      </c>
      <c r="E49" s="195">
        <v>810.54910271570998</v>
      </c>
      <c r="F49" s="195">
        <v>40.704526053927992</v>
      </c>
      <c r="G49" s="195">
        <v>270.00861000000003</v>
      </c>
      <c r="H49" s="195">
        <v>499.83596666178192</v>
      </c>
      <c r="I49" s="196">
        <v>1.5689646059357367</v>
      </c>
      <c r="J49" s="196">
        <v>323</v>
      </c>
    </row>
    <row r="50" spans="1:10" ht="11.1" customHeight="1">
      <c r="A50" s="194">
        <v>2015</v>
      </c>
      <c r="B50" s="195">
        <v>484.66</v>
      </c>
      <c r="C50" s="195">
        <v>67.549141008668002</v>
      </c>
      <c r="D50" s="195">
        <v>270.00861000000003</v>
      </c>
      <c r="E50" s="195">
        <v>822.21775100866807</v>
      </c>
      <c r="F50" s="195">
        <v>43.037096025791996</v>
      </c>
      <c r="G50" s="195">
        <v>305.00358000000006</v>
      </c>
      <c r="H50" s="195">
        <v>474.17707498287598</v>
      </c>
      <c r="I50" s="196">
        <v>1.4777823919402078</v>
      </c>
      <c r="J50" s="196">
        <v>304</v>
      </c>
    </row>
    <row r="51" spans="1:10" ht="11.1" customHeight="1">
      <c r="A51" s="194">
        <v>2016</v>
      </c>
      <c r="B51" s="195">
        <v>357.40434664008563</v>
      </c>
      <c r="C51" s="195">
        <v>66.897950714781999</v>
      </c>
      <c r="D51" s="195">
        <v>305.00358000000006</v>
      </c>
      <c r="E51" s="195">
        <v>729.30587735486768</v>
      </c>
      <c r="F51" s="195">
        <v>47.297533455000007</v>
      </c>
      <c r="G51" s="195">
        <v>359.4402</v>
      </c>
      <c r="H51" s="195">
        <v>322.56814389986766</v>
      </c>
      <c r="I51" s="196">
        <v>0.99816541265823588</v>
      </c>
      <c r="J51" s="196">
        <v>241</v>
      </c>
    </row>
    <row r="52" spans="1:10" ht="11.1" customHeight="1">
      <c r="A52" s="194">
        <v>2017</v>
      </c>
      <c r="B52" s="195">
        <v>348.28780861616264</v>
      </c>
      <c r="C52" s="195">
        <v>60.1316862746094</v>
      </c>
      <c r="D52" s="195">
        <v>359.4402</v>
      </c>
      <c r="E52" s="195">
        <v>767.85969489077206</v>
      </c>
      <c r="F52" s="195">
        <v>37.406621014424502</v>
      </c>
      <c r="G52" s="195">
        <v>307.69866000000002</v>
      </c>
      <c r="H52" s="195">
        <v>422.7544138763476</v>
      </c>
      <c r="I52" s="196">
        <v>1.2999587180974093</v>
      </c>
      <c r="J52" s="196">
        <v>238</v>
      </c>
    </row>
    <row r="53" spans="1:10" ht="11.1" customHeight="1">
      <c r="A53" s="194">
        <v>2018</v>
      </c>
      <c r="B53" s="195">
        <v>298.01193367694253</v>
      </c>
      <c r="C53" s="195">
        <v>79.543262597652898</v>
      </c>
      <c r="D53" s="195">
        <v>307.69866000000002</v>
      </c>
      <c r="E53" s="195">
        <v>685.25385627459548</v>
      </c>
      <c r="F53" s="195">
        <v>36.910149501918603</v>
      </c>
      <c r="G53" s="195">
        <v>230.66688000000002</v>
      </c>
      <c r="H53" s="195">
        <v>417.67682677267692</v>
      </c>
      <c r="I53" s="196">
        <v>1.2775961918824728</v>
      </c>
      <c r="J53" s="196">
        <v>238</v>
      </c>
    </row>
    <row r="54" spans="1:10" ht="11.1" customHeight="1">
      <c r="A54" s="194">
        <v>2019</v>
      </c>
      <c r="B54" s="195">
        <v>294.97500000000002</v>
      </c>
      <c r="C54" s="195">
        <v>84.803505511234604</v>
      </c>
      <c r="D54" s="195">
        <v>230.66688000000002</v>
      </c>
      <c r="E54" s="195">
        <v>610.44538551123469</v>
      </c>
      <c r="F54" s="195">
        <v>35.183434213513998</v>
      </c>
      <c r="G54" s="195">
        <v>236.07928000000001</v>
      </c>
      <c r="H54" s="195">
        <v>339.18267129772062</v>
      </c>
      <c r="I54" s="196">
        <v>1.0325949943463468</v>
      </c>
      <c r="J54" s="196">
        <v>238</v>
      </c>
    </row>
    <row r="55" spans="1:10" s="5" customFormat="1" ht="15" customHeight="1">
      <c r="A55" s="4" t="s">
        <v>1033</v>
      </c>
      <c r="B55" s="4"/>
    </row>
    <row r="56" spans="1:10" s="5" customFormat="1" ht="11.25">
      <c r="A56" s="5" t="s">
        <v>1034</v>
      </c>
      <c r="B56" s="4"/>
    </row>
    <row r="57" spans="1:10" s="5" customFormat="1" ht="11.25">
      <c r="A57" s="4" t="s">
        <v>1035</v>
      </c>
      <c r="B57" s="4"/>
    </row>
    <row r="58" spans="1:10" s="5" customFormat="1" ht="11.25">
      <c r="A58" s="4" t="s">
        <v>1036</v>
      </c>
      <c r="B58" s="4"/>
    </row>
    <row r="59" spans="1:10" s="5" customFormat="1" ht="11.25">
      <c r="A59" s="6" t="s">
        <v>44</v>
      </c>
      <c r="B59" s="4"/>
    </row>
    <row r="60" spans="1:10" s="5" customFormat="1" ht="11.25"/>
  </sheetData>
  <conditionalFormatting sqref="A5:A54">
    <cfRule type="expression" dxfId="91" priority="2">
      <formula>MOD(ROW(),2)=1</formula>
    </cfRule>
  </conditionalFormatting>
  <conditionalFormatting sqref="B5:J54">
    <cfRule type="expression" dxfId="90" priority="1">
      <formula>MOD(ROW(),2)=1</formula>
    </cfRule>
  </conditionalFormatting>
  <pageMargins left="0.25" right="0.25" top="0.75" bottom="0.75" header="0.3" footer="0.3"/>
  <pageSetup scale="65" orientation="portrait" r:id="rId1"/>
  <tableParts count="1">
    <tablePart r:id="rId2"/>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94A5-06EA-407A-9C6C-30B601D967A6}">
  <sheetPr>
    <pageSetUpPr fitToPage="1"/>
  </sheetPr>
  <dimension ref="A1:O89"/>
  <sheetViews>
    <sheetView showGridLines="0" zoomScaleNormal="100" workbookViewId="0"/>
  </sheetViews>
  <sheetFormatPr defaultColWidth="9.7109375" defaultRowHeight="14.25"/>
  <cols>
    <col min="1" max="1" width="11.5703125" style="26" customWidth="1"/>
    <col min="2" max="8" width="20.7109375" style="26" customWidth="1"/>
    <col min="9" max="10" width="14.85546875" style="26" customWidth="1"/>
    <col min="11" max="11" width="18.5703125" style="26" bestFit="1" customWidth="1"/>
    <col min="12" max="14" width="2.140625" style="26" customWidth="1"/>
    <col min="15" max="16384" width="9.7109375" style="26"/>
  </cols>
  <sheetData>
    <row r="1" spans="1:15">
      <c r="A1" s="36" t="s">
        <v>119</v>
      </c>
      <c r="O1" s="16" t="str">
        <f>HYPERLINK("#'"&amp;"Index'!A1","INDEX")</f>
        <v>INDEX</v>
      </c>
    </row>
    <row r="2" spans="1:15">
      <c r="A2" s="163"/>
      <c r="B2" s="164" t="s">
        <v>1037</v>
      </c>
      <c r="C2" s="164"/>
      <c r="D2" s="164"/>
      <c r="E2" s="164" t="s">
        <v>1038</v>
      </c>
      <c r="F2" s="164"/>
      <c r="G2" s="164"/>
      <c r="H2" s="164"/>
      <c r="I2" s="164" t="s">
        <v>655</v>
      </c>
      <c r="J2" s="164"/>
    </row>
    <row r="3" spans="1:15">
      <c r="A3" s="165"/>
      <c r="B3" s="188" t="s">
        <v>656</v>
      </c>
      <c r="C3" s="188"/>
      <c r="D3" s="188"/>
      <c r="E3" s="188"/>
      <c r="F3" s="188"/>
      <c r="G3" s="188" t="s">
        <v>1039</v>
      </c>
      <c r="H3" s="192"/>
      <c r="I3" s="188" t="s">
        <v>933</v>
      </c>
      <c r="J3" s="188"/>
    </row>
    <row r="4" spans="1:15" ht="52.5" customHeight="1">
      <c r="A4" s="27" t="s">
        <v>277</v>
      </c>
      <c r="B4" s="27" t="s">
        <v>659</v>
      </c>
      <c r="C4" s="27" t="s">
        <v>660</v>
      </c>
      <c r="D4" s="27" t="s">
        <v>634</v>
      </c>
      <c r="E4" s="27" t="s">
        <v>635</v>
      </c>
      <c r="F4" s="37" t="s">
        <v>662</v>
      </c>
      <c r="G4" s="27" t="s">
        <v>1040</v>
      </c>
      <c r="H4" s="37" t="s">
        <v>1041</v>
      </c>
      <c r="I4" s="37" t="s">
        <v>1042</v>
      </c>
      <c r="J4" s="37" t="s">
        <v>900</v>
      </c>
    </row>
    <row r="5" spans="1:15" ht="15" customHeight="1">
      <c r="A5" s="28">
        <v>1980</v>
      </c>
      <c r="B5" s="183">
        <v>491.5</v>
      </c>
      <c r="C5" s="183">
        <v>208.976</v>
      </c>
      <c r="D5" s="183">
        <v>700.476</v>
      </c>
      <c r="E5" s="183">
        <v>6.13</v>
      </c>
      <c r="F5" s="183">
        <v>694.346</v>
      </c>
      <c r="G5" s="184">
        <v>3.0490413918480983</v>
      </c>
      <c r="H5" s="184">
        <v>0.60980827836961971</v>
      </c>
      <c r="I5" s="184">
        <v>140.63</v>
      </c>
      <c r="J5" s="184">
        <v>357.15555555555557</v>
      </c>
    </row>
    <row r="6" spans="1:15" ht="11.1" customHeight="1">
      <c r="A6" s="28">
        <v>1981</v>
      </c>
      <c r="B6" s="183">
        <v>544.9</v>
      </c>
      <c r="C6" s="183">
        <v>213.792</v>
      </c>
      <c r="D6" s="183">
        <v>758.69200000000001</v>
      </c>
      <c r="E6" s="183">
        <v>7.2650000000000006</v>
      </c>
      <c r="F6" s="183">
        <v>751.42700000000002</v>
      </c>
      <c r="G6" s="184">
        <v>3.2675569432002991</v>
      </c>
      <c r="H6" s="184">
        <v>0.65351138864005986</v>
      </c>
      <c r="I6" s="184">
        <v>167.5</v>
      </c>
      <c r="J6" s="184">
        <v>388.70323958043258</v>
      </c>
    </row>
    <row r="7" spans="1:15" ht="11.1" customHeight="1">
      <c r="A7" s="28">
        <v>1982</v>
      </c>
      <c r="B7" s="183">
        <v>486.40000000000003</v>
      </c>
      <c r="C7" s="183">
        <v>230.01599999999999</v>
      </c>
      <c r="D7" s="183">
        <v>716.41600000000005</v>
      </c>
      <c r="E7" s="183">
        <v>7.17</v>
      </c>
      <c r="F7" s="183">
        <v>709.24600000000009</v>
      </c>
      <c r="G7" s="184">
        <v>3.0546195324478447</v>
      </c>
      <c r="H7" s="184">
        <v>0.61092390648956896</v>
      </c>
      <c r="I7" s="184">
        <v>150.5</v>
      </c>
      <c r="J7" s="184">
        <v>328.91861176676287</v>
      </c>
    </row>
    <row r="8" spans="1:15" ht="11.1" customHeight="1">
      <c r="A8" s="28">
        <v>1983</v>
      </c>
      <c r="B8" s="183">
        <v>517.5</v>
      </c>
      <c r="C8" s="183">
        <v>266</v>
      </c>
      <c r="D8" s="183">
        <v>783.5</v>
      </c>
      <c r="E8" s="183">
        <v>8.09</v>
      </c>
      <c r="F8" s="183">
        <v>775.41</v>
      </c>
      <c r="G8" s="184">
        <v>3.3093761603366523</v>
      </c>
      <c r="H8" s="184">
        <v>0.66187523206733045</v>
      </c>
      <c r="I8" s="184">
        <v>151.25</v>
      </c>
      <c r="J8" s="184">
        <v>318.11967609632978</v>
      </c>
    </row>
    <row r="9" spans="1:15" ht="11.1" customHeight="1">
      <c r="A9" s="28">
        <v>1984</v>
      </c>
      <c r="B9" s="183">
        <v>536</v>
      </c>
      <c r="C9" s="183">
        <v>325.56799999999998</v>
      </c>
      <c r="D9" s="183">
        <v>861.56799999999998</v>
      </c>
      <c r="E9" s="183">
        <v>7.37</v>
      </c>
      <c r="F9" s="183">
        <v>854.19799999999998</v>
      </c>
      <c r="G9" s="184">
        <v>3.6141537055528286</v>
      </c>
      <c r="H9" s="184">
        <v>0.72283074111056567</v>
      </c>
      <c r="I9" s="184">
        <v>137.5</v>
      </c>
      <c r="J9" s="184">
        <v>279.11980837156432</v>
      </c>
    </row>
    <row r="10" spans="1:15" ht="11.1" customHeight="1">
      <c r="A10" s="28">
        <v>1985</v>
      </c>
      <c r="B10" s="183">
        <v>578.70000000000005</v>
      </c>
      <c r="C10" s="183">
        <v>361.52800000000002</v>
      </c>
      <c r="D10" s="183">
        <v>940.22800000000007</v>
      </c>
      <c r="E10" s="183">
        <v>7.68</v>
      </c>
      <c r="F10" s="183">
        <v>932.54800000000012</v>
      </c>
      <c r="G10" s="184">
        <v>3.9106119950013842</v>
      </c>
      <c r="H10" s="184">
        <v>0.7821223990002768</v>
      </c>
      <c r="I10" s="184">
        <v>140.63</v>
      </c>
      <c r="J10" s="184">
        <v>276.71631805749593</v>
      </c>
    </row>
    <row r="11" spans="1:15" ht="11.1" customHeight="1">
      <c r="A11" s="28">
        <v>1986</v>
      </c>
      <c r="B11" s="183">
        <v>653.16</v>
      </c>
      <c r="C11" s="183">
        <v>359.84800000000001</v>
      </c>
      <c r="D11" s="183">
        <v>1013.008</v>
      </c>
      <c r="E11" s="183">
        <v>8.3099999999999987</v>
      </c>
      <c r="F11" s="183">
        <v>1004.6980000000001</v>
      </c>
      <c r="G11" s="184">
        <v>4.174917203751491</v>
      </c>
      <c r="H11" s="184">
        <v>0.83498344075029818</v>
      </c>
      <c r="I11" s="184">
        <v>131.75</v>
      </c>
      <c r="J11" s="184">
        <v>254.09836065573771</v>
      </c>
    </row>
    <row r="12" spans="1:15" ht="11.1" customHeight="1">
      <c r="A12" s="28">
        <v>1987</v>
      </c>
      <c r="B12" s="183">
        <v>661.81200000000001</v>
      </c>
      <c r="C12" s="183">
        <v>356.84</v>
      </c>
      <c r="D12" s="183">
        <v>1018.652</v>
      </c>
      <c r="E12" s="183">
        <v>7.2850000000000001</v>
      </c>
      <c r="F12" s="183">
        <v>1011.3670000000001</v>
      </c>
      <c r="G12" s="184">
        <v>4.1653638325563005</v>
      </c>
      <c r="H12" s="184">
        <v>0.83307276651126005</v>
      </c>
      <c r="I12" s="184">
        <v>132.5</v>
      </c>
      <c r="J12" s="184">
        <v>249.407069984565</v>
      </c>
    </row>
    <row r="13" spans="1:15" ht="11.1" customHeight="1">
      <c r="A13" s="28">
        <v>1988</v>
      </c>
      <c r="B13" s="183">
        <v>677.63200000000006</v>
      </c>
      <c r="C13" s="183">
        <v>387.64800000000002</v>
      </c>
      <c r="D13" s="183">
        <v>1065.2800000000002</v>
      </c>
      <c r="E13" s="183">
        <v>8.0749999999999993</v>
      </c>
      <c r="F13" s="183">
        <v>1057.2050000000002</v>
      </c>
      <c r="G13" s="184">
        <v>4.3147526130413318</v>
      </c>
      <c r="H13" s="184">
        <v>0.86295052260826632</v>
      </c>
      <c r="I13" s="184">
        <v>133.12</v>
      </c>
      <c r="J13" s="184">
        <v>242.02316237296148</v>
      </c>
    </row>
    <row r="14" spans="1:15" ht="11.1" customHeight="1">
      <c r="A14" s="28">
        <v>1989</v>
      </c>
      <c r="B14" s="183">
        <v>726.10800000000006</v>
      </c>
      <c r="C14" s="183">
        <v>416.84149856379997</v>
      </c>
      <c r="D14" s="183">
        <v>1142.9494985638</v>
      </c>
      <c r="E14" s="183">
        <v>28.946027999999998</v>
      </c>
      <c r="F14" s="183">
        <v>1114.0034705638</v>
      </c>
      <c r="G14" s="184">
        <v>4.5038993400384886</v>
      </c>
      <c r="H14" s="184">
        <v>0.56298741750481107</v>
      </c>
      <c r="I14" s="184">
        <v>136.88</v>
      </c>
      <c r="J14" s="184">
        <v>239.47234906139013</v>
      </c>
    </row>
    <row r="15" spans="1:15" ht="15" customHeight="1">
      <c r="A15" s="28">
        <v>1990</v>
      </c>
      <c r="B15" s="183">
        <v>797.51419999999996</v>
      </c>
      <c r="C15" s="183">
        <v>463.71886025773995</v>
      </c>
      <c r="D15" s="183">
        <v>1261.2330602577399</v>
      </c>
      <c r="E15" s="183">
        <v>52.836920000000006</v>
      </c>
      <c r="F15" s="183">
        <v>1208.3961402577399</v>
      </c>
      <c r="G15" s="184">
        <v>4.8310337751976551</v>
      </c>
      <c r="H15" s="184">
        <v>0.60387922189970689</v>
      </c>
      <c r="I15" s="184">
        <v>143.12</v>
      </c>
      <c r="J15" s="184">
        <v>241.32058610282093</v>
      </c>
    </row>
    <row r="16" spans="1:15" ht="11.1" customHeight="1">
      <c r="A16" s="28">
        <v>1991</v>
      </c>
      <c r="B16" s="183">
        <v>785.83546000000001</v>
      </c>
      <c r="C16" s="183">
        <v>421.03404541402</v>
      </c>
      <c r="D16" s="183">
        <v>1206.8695054140201</v>
      </c>
      <c r="E16" s="183">
        <v>62.75206</v>
      </c>
      <c r="F16" s="183">
        <v>1144.11744541402</v>
      </c>
      <c r="G16" s="184">
        <v>4.5134084389471116</v>
      </c>
      <c r="H16" s="184">
        <v>0.56417605486838895</v>
      </c>
      <c r="I16" s="184">
        <v>158.75</v>
      </c>
      <c r="J16" s="184">
        <v>258.95959414710535</v>
      </c>
    </row>
    <row r="17" spans="1:10" ht="11.1" customHeight="1">
      <c r="A17" s="28">
        <v>1992</v>
      </c>
      <c r="B17" s="183">
        <v>918.65919999999994</v>
      </c>
      <c r="C17" s="183">
        <v>592.10877996654006</v>
      </c>
      <c r="D17" s="183">
        <v>1510.76797996654</v>
      </c>
      <c r="E17" s="183">
        <v>76.714011999999997</v>
      </c>
      <c r="F17" s="183">
        <v>1434.0539679665401</v>
      </c>
      <c r="G17" s="184">
        <v>5.5822789476069508</v>
      </c>
      <c r="H17" s="184">
        <v>0.69778486845086884</v>
      </c>
      <c r="I17" s="184">
        <v>157.5</v>
      </c>
      <c r="J17" s="184">
        <v>251.19216599416276</v>
      </c>
    </row>
    <row r="18" spans="1:10" ht="11.1" customHeight="1">
      <c r="A18" s="28">
        <v>1993</v>
      </c>
      <c r="B18" s="183">
        <v>813.8682</v>
      </c>
      <c r="C18" s="183">
        <v>541.24307501143994</v>
      </c>
      <c r="D18" s="183">
        <v>1355.1112750114398</v>
      </c>
      <c r="E18" s="183">
        <v>80.609044000000011</v>
      </c>
      <c r="F18" s="183">
        <v>1274.5022310114398</v>
      </c>
      <c r="G18" s="184">
        <v>4.8971287045837348</v>
      </c>
      <c r="H18" s="184">
        <v>0.61214108807296685</v>
      </c>
      <c r="I18" s="184">
        <v>151.25</v>
      </c>
      <c r="J18" s="184">
        <v>235.63227344249017</v>
      </c>
    </row>
    <row r="19" spans="1:10" ht="11.1" customHeight="1">
      <c r="A19" s="28">
        <v>1994</v>
      </c>
      <c r="B19" s="183">
        <v>652.31680000000006</v>
      </c>
      <c r="C19" s="183">
        <v>506.82476806706001</v>
      </c>
      <c r="D19" s="183">
        <v>1159.14156806706</v>
      </c>
      <c r="E19" s="183">
        <v>77.904259199999998</v>
      </c>
      <c r="F19" s="183">
        <v>1081.2373088670599</v>
      </c>
      <c r="G19" s="184">
        <v>4.1043642815221153</v>
      </c>
      <c r="H19" s="184">
        <v>0.51304553519026441</v>
      </c>
      <c r="I19" s="184">
        <v>193.78</v>
      </c>
      <c r="J19" s="184">
        <v>295.59009716735056</v>
      </c>
    </row>
    <row r="20" spans="1:10" ht="11.1" customHeight="1">
      <c r="A20" s="28">
        <v>1995</v>
      </c>
      <c r="B20" s="183">
        <v>529.41111999999998</v>
      </c>
      <c r="C20" s="183">
        <v>552.22359614392019</v>
      </c>
      <c r="D20" s="183">
        <v>1081.6347161439203</v>
      </c>
      <c r="E20" s="183">
        <v>59.6354021</v>
      </c>
      <c r="F20" s="183">
        <v>1021.9993140439203</v>
      </c>
      <c r="G20" s="184">
        <v>3.8340741906756164</v>
      </c>
      <c r="H20" s="184">
        <v>0.47925927383445205</v>
      </c>
      <c r="I20" s="184">
        <v>187.93</v>
      </c>
      <c r="J20" s="184">
        <v>280.77331062405688</v>
      </c>
    </row>
    <row r="21" spans="1:10" ht="11.1" customHeight="1">
      <c r="A21" s="28">
        <v>1996</v>
      </c>
      <c r="B21" s="183">
        <v>624.60500000000002</v>
      </c>
      <c r="C21" s="183">
        <v>712.64076102346007</v>
      </c>
      <c r="D21" s="183">
        <v>1337.2457610234601</v>
      </c>
      <c r="E21" s="183">
        <v>61.621563399999999</v>
      </c>
      <c r="F21" s="183">
        <v>1275.6241976234601</v>
      </c>
      <c r="G21" s="184">
        <v>4.730368186034851</v>
      </c>
      <c r="H21" s="184">
        <v>0.59129602325435637</v>
      </c>
      <c r="I21" s="184">
        <v>234.39</v>
      </c>
      <c r="J21" s="184">
        <v>343.90222430893829</v>
      </c>
    </row>
    <row r="22" spans="1:10" ht="11.1" customHeight="1">
      <c r="A22" s="28">
        <v>1997</v>
      </c>
      <c r="B22" s="183">
        <v>646.87416000000007</v>
      </c>
      <c r="C22" s="183">
        <v>673.41104190051988</v>
      </c>
      <c r="D22" s="183">
        <v>1320.28520190052</v>
      </c>
      <c r="E22" s="183">
        <v>68.700299999999999</v>
      </c>
      <c r="F22" s="183">
        <v>1251.58490190052</v>
      </c>
      <c r="G22" s="184">
        <v>4.5860383636502613</v>
      </c>
      <c r="H22" s="184">
        <v>0.57325479545628266</v>
      </c>
      <c r="I22" s="184">
        <v>220.56</v>
      </c>
      <c r="J22" s="184">
        <v>318.09397444402782</v>
      </c>
    </row>
    <row r="23" spans="1:10" ht="11.1" customHeight="1">
      <c r="A23" s="28">
        <v>1998</v>
      </c>
      <c r="B23" s="183">
        <v>633.71352000000002</v>
      </c>
      <c r="C23" s="183">
        <v>764.07566507041997</v>
      </c>
      <c r="D23" s="183">
        <v>1397.78918507042</v>
      </c>
      <c r="E23" s="183">
        <v>83.980084000000005</v>
      </c>
      <c r="F23" s="183">
        <v>1313.80910107042</v>
      </c>
      <c r="G23" s="184">
        <v>4.7581953210452888</v>
      </c>
      <c r="H23" s="184">
        <v>0.59477441513066109</v>
      </c>
      <c r="I23" s="184">
        <v>217.75</v>
      </c>
      <c r="J23" s="184">
        <v>310.61881258737264</v>
      </c>
    </row>
    <row r="24" spans="1:10" ht="11.1" customHeight="1">
      <c r="A24" s="28">
        <v>1999</v>
      </c>
      <c r="B24" s="183">
        <v>523.40889000000004</v>
      </c>
      <c r="C24" s="183">
        <v>874.19491227705987</v>
      </c>
      <c r="D24" s="183">
        <v>1397.6038022770599</v>
      </c>
      <c r="E24" s="183">
        <v>83.640000000000015</v>
      </c>
      <c r="F24" s="183">
        <v>1313.9638022770598</v>
      </c>
      <c r="G24" s="184">
        <v>4.7045733087848323</v>
      </c>
      <c r="H24" s="184">
        <v>0.58807166359810403</v>
      </c>
      <c r="I24" s="184">
        <v>211.45</v>
      </c>
      <c r="J24" s="184">
        <v>297.46497102020146</v>
      </c>
    </row>
    <row r="25" spans="1:10" ht="15" customHeight="1">
      <c r="A25" s="28">
        <v>2000</v>
      </c>
      <c r="B25" s="183">
        <v>653.9</v>
      </c>
      <c r="C25" s="183">
        <v>910.44498126400003</v>
      </c>
      <c r="D25" s="183">
        <v>1564.3449812640001</v>
      </c>
      <c r="E25" s="183">
        <v>109.06302689900001</v>
      </c>
      <c r="F25" s="183">
        <v>1455.281954365</v>
      </c>
      <c r="G25" s="184">
        <v>5.1535461303111747</v>
      </c>
      <c r="H25" s="184">
        <v>0.64419326628889684</v>
      </c>
      <c r="I25" s="184">
        <v>596</v>
      </c>
      <c r="J25" s="184">
        <v>819.70595112021897</v>
      </c>
    </row>
    <row r="26" spans="1:10" ht="11.1" customHeight="1">
      <c r="A26" s="28">
        <v>2001</v>
      </c>
      <c r="B26" s="183">
        <v>589.91999999999996</v>
      </c>
      <c r="C26" s="183">
        <v>1029.6337287894</v>
      </c>
      <c r="D26" s="183">
        <v>1619.5537287893999</v>
      </c>
      <c r="E26" s="183">
        <v>141.98325648600002</v>
      </c>
      <c r="F26" s="183">
        <v>1477.5704723033998</v>
      </c>
      <c r="G26" s="184">
        <v>5.178842496750514</v>
      </c>
      <c r="H26" s="184">
        <v>0.64735531209381425</v>
      </c>
      <c r="I26" s="184">
        <v>630</v>
      </c>
      <c r="J26" s="184">
        <v>846.94494857834229</v>
      </c>
    </row>
    <row r="27" spans="1:10" ht="11.1" customHeight="1">
      <c r="A27" s="28">
        <v>2002</v>
      </c>
      <c r="B27" s="183">
        <v>624.4</v>
      </c>
      <c r="C27" s="183">
        <v>1177.0419380813</v>
      </c>
      <c r="D27" s="183">
        <v>1801.4419380813001</v>
      </c>
      <c r="E27" s="183">
        <v>122.783841057</v>
      </c>
      <c r="F27" s="183">
        <v>1678.6580970243001</v>
      </c>
      <c r="G27" s="184">
        <v>5.8265533658111197</v>
      </c>
      <c r="H27" s="184">
        <v>0.72831917072638996</v>
      </c>
      <c r="I27" s="184">
        <v>604</v>
      </c>
      <c r="J27" s="184">
        <v>800</v>
      </c>
    </row>
    <row r="28" spans="1:10" ht="11.1" customHeight="1">
      <c r="A28" s="28">
        <v>2003</v>
      </c>
      <c r="B28" s="183">
        <v>576.76</v>
      </c>
      <c r="C28" s="183">
        <v>1194.9535037359001</v>
      </c>
      <c r="D28" s="183">
        <v>1771.7135037359001</v>
      </c>
      <c r="E28" s="183">
        <v>140.34388808100002</v>
      </c>
      <c r="F28" s="183">
        <v>1631.3696156549001</v>
      </c>
      <c r="G28" s="184">
        <v>5.6095580384882133</v>
      </c>
      <c r="H28" s="184">
        <v>0.70119475481102667</v>
      </c>
      <c r="I28" s="184">
        <v>462</v>
      </c>
      <c r="J28" s="184">
        <v>599.90650807666339</v>
      </c>
    </row>
    <row r="29" spans="1:10" ht="11.1" customHeight="1">
      <c r="A29" s="28">
        <v>2004</v>
      </c>
      <c r="B29" s="183">
        <v>651.1</v>
      </c>
      <c r="C29" s="183">
        <v>1276.4166077766001</v>
      </c>
      <c r="D29" s="183">
        <v>1927.5166077766003</v>
      </c>
      <c r="E29" s="183">
        <v>130.3188667</v>
      </c>
      <c r="F29" s="183">
        <v>1797.1977410766003</v>
      </c>
      <c r="G29" s="184">
        <v>6.1240994882427939</v>
      </c>
      <c r="H29" s="184">
        <v>0.76551243603034924</v>
      </c>
      <c r="I29" s="184">
        <v>430</v>
      </c>
      <c r="J29" s="184">
        <v>543.82880775019282</v>
      </c>
    </row>
    <row r="30" spans="1:10" ht="11.1" customHeight="1">
      <c r="A30" s="28">
        <v>2005</v>
      </c>
      <c r="B30" s="183">
        <v>655.46</v>
      </c>
      <c r="C30" s="183">
        <v>1249.9044248199998</v>
      </c>
      <c r="D30" s="183">
        <v>1905.3644248199998</v>
      </c>
      <c r="E30" s="183">
        <v>112.901471848</v>
      </c>
      <c r="F30" s="183">
        <v>1792.4629529719998</v>
      </c>
      <c r="G30" s="184">
        <v>6.0518108410959943</v>
      </c>
      <c r="H30" s="184">
        <v>0.75647635513699929</v>
      </c>
      <c r="I30" s="184">
        <v>458</v>
      </c>
      <c r="J30" s="184">
        <v>561.70818156174494</v>
      </c>
    </row>
    <row r="31" spans="1:10" ht="11.1" customHeight="1">
      <c r="A31" s="28">
        <v>2006</v>
      </c>
      <c r="B31" s="183">
        <v>596.70000000000005</v>
      </c>
      <c r="C31" s="183">
        <v>1387.4451417427999</v>
      </c>
      <c r="D31" s="183">
        <v>1984.1451417428</v>
      </c>
      <c r="E31" s="183">
        <v>83.268952897999995</v>
      </c>
      <c r="F31" s="183">
        <v>1900.8761888448</v>
      </c>
      <c r="G31" s="184">
        <v>6.3575342192313213</v>
      </c>
      <c r="H31" s="184">
        <v>0.79469177740391517</v>
      </c>
      <c r="I31" s="184">
        <v>438</v>
      </c>
      <c r="J31" s="184">
        <v>520.9634255129348</v>
      </c>
    </row>
    <row r="32" spans="1:10" ht="11.1" customHeight="1">
      <c r="A32" s="28">
        <v>2007</v>
      </c>
      <c r="B32" s="183">
        <v>415.90000000000003</v>
      </c>
      <c r="C32" s="183">
        <v>1404.1070239759001</v>
      </c>
      <c r="D32" s="183">
        <v>1820.0070239759002</v>
      </c>
      <c r="E32" s="183">
        <v>51.307436098000004</v>
      </c>
      <c r="F32" s="183">
        <v>1768.6995878779003</v>
      </c>
      <c r="G32" s="184">
        <v>5.8565451913588928</v>
      </c>
      <c r="H32" s="184">
        <v>0.73206814891986161</v>
      </c>
      <c r="I32" s="184">
        <v>598</v>
      </c>
      <c r="J32" s="184">
        <v>692.5143598295349</v>
      </c>
    </row>
    <row r="33" spans="1:10" ht="11.1" customHeight="1">
      <c r="A33" s="28">
        <v>2008</v>
      </c>
      <c r="B33" s="183">
        <v>438.1</v>
      </c>
      <c r="C33" s="183">
        <v>1492.4270075497802</v>
      </c>
      <c r="D33" s="183">
        <v>1930.5270075497801</v>
      </c>
      <c r="E33" s="183">
        <v>43.425547194346002</v>
      </c>
      <c r="F33" s="183">
        <v>1887.101460355434</v>
      </c>
      <c r="G33" s="184">
        <v>6.1913232372971212</v>
      </c>
      <c r="H33" s="184">
        <v>0.77391540466214015</v>
      </c>
      <c r="I33" s="184">
        <v>534</v>
      </c>
      <c r="J33" s="184">
        <v>606.97682348795706</v>
      </c>
    </row>
    <row r="34" spans="1:10" ht="11.1" customHeight="1">
      <c r="A34" s="28">
        <v>2009</v>
      </c>
      <c r="B34" s="183">
        <v>511.91</v>
      </c>
      <c r="C34" s="183">
        <v>1562.7949510994201</v>
      </c>
      <c r="D34" s="183">
        <v>2074.7049510994202</v>
      </c>
      <c r="E34" s="183">
        <v>51.869764305534005</v>
      </c>
      <c r="F34" s="183">
        <v>2022.8351867938861</v>
      </c>
      <c r="G34" s="184">
        <v>6.5796223493675567</v>
      </c>
      <c r="H34" s="184">
        <v>0.82245279367094459</v>
      </c>
      <c r="I34" s="184">
        <v>556</v>
      </c>
      <c r="J34" s="184">
        <v>627.84421333152659</v>
      </c>
    </row>
    <row r="35" spans="1:10" ht="15" customHeight="1">
      <c r="A35" s="28">
        <v>2010</v>
      </c>
      <c r="B35" s="183">
        <v>449.28000000000003</v>
      </c>
      <c r="C35" s="183">
        <v>1641.0982314932999</v>
      </c>
      <c r="D35" s="183">
        <v>2090.3782314933001</v>
      </c>
      <c r="E35" s="183">
        <v>52.510194377220003</v>
      </c>
      <c r="F35" s="183">
        <v>2037.8680371160801</v>
      </c>
      <c r="G35" s="184">
        <v>6.5880898376743113</v>
      </c>
      <c r="H35" s="184">
        <v>0.82351122970928892</v>
      </c>
      <c r="I35" s="184">
        <v>596</v>
      </c>
      <c r="J35" s="184">
        <v>665.03754784141756</v>
      </c>
    </row>
    <row r="36" spans="1:10" ht="11.1" customHeight="1">
      <c r="A36" s="28">
        <v>2011</v>
      </c>
      <c r="B36" s="183">
        <v>406.73</v>
      </c>
      <c r="C36" s="183">
        <v>1718.8356078010002</v>
      </c>
      <c r="D36" s="183">
        <v>2125.5656078010002</v>
      </c>
      <c r="E36" s="183">
        <v>64.263269059999999</v>
      </c>
      <c r="F36" s="183">
        <v>2061.3023387410003</v>
      </c>
      <c r="G36" s="184">
        <v>6.6156437486366473</v>
      </c>
      <c r="H36" s="184">
        <v>0.82695546857958091</v>
      </c>
      <c r="I36" s="184">
        <v>700</v>
      </c>
      <c r="J36" s="184">
        <v>765.31170052259858</v>
      </c>
    </row>
    <row r="37" spans="1:10" ht="11.1" customHeight="1">
      <c r="A37" s="28">
        <v>2012</v>
      </c>
      <c r="B37" s="183">
        <v>452.81</v>
      </c>
      <c r="C37" s="183">
        <v>1878.1163061446</v>
      </c>
      <c r="D37" s="183">
        <v>2330.9263061445999</v>
      </c>
      <c r="E37" s="183">
        <v>68.967837219999993</v>
      </c>
      <c r="F37" s="183">
        <v>2261.9584689245999</v>
      </c>
      <c r="G37" s="184">
        <v>7.2065761990193149</v>
      </c>
      <c r="H37" s="184">
        <v>0.90082202487741436</v>
      </c>
      <c r="I37" s="184">
        <v>724</v>
      </c>
      <c r="J37" s="184">
        <v>777.02412638447663</v>
      </c>
    </row>
    <row r="38" spans="1:10" ht="11.1" customHeight="1">
      <c r="A38" s="28">
        <v>2013</v>
      </c>
      <c r="B38" s="183">
        <v>445.06</v>
      </c>
      <c r="C38" s="183">
        <v>1827.3279391307001</v>
      </c>
      <c r="D38" s="183">
        <v>2272.3879391307</v>
      </c>
      <c r="E38" s="183">
        <v>65.359229779999993</v>
      </c>
      <c r="F38" s="183">
        <v>2207.0287093507</v>
      </c>
      <c r="G38" s="184">
        <v>6.9829924118599385</v>
      </c>
      <c r="H38" s="184">
        <v>0.87287405148249231</v>
      </c>
      <c r="I38" s="184">
        <v>798</v>
      </c>
      <c r="J38" s="184">
        <v>841.89648260291608</v>
      </c>
    </row>
    <row r="39" spans="1:10" ht="11.1" customHeight="1">
      <c r="A39" s="28">
        <v>2014</v>
      </c>
      <c r="B39" s="183">
        <v>482.66</v>
      </c>
      <c r="C39" s="183">
        <v>1871.1690096655468</v>
      </c>
      <c r="D39" s="183">
        <v>2353.8290096655469</v>
      </c>
      <c r="E39" s="183">
        <v>65.643199178413994</v>
      </c>
      <c r="F39" s="183">
        <v>2288.185810487133</v>
      </c>
      <c r="G39" s="184">
        <v>7.1868197245985348</v>
      </c>
      <c r="H39" s="184">
        <v>0.89835246557481685</v>
      </c>
      <c r="I39" s="184">
        <v>934</v>
      </c>
      <c r="J39" s="184">
        <v>968.51798083703181</v>
      </c>
    </row>
    <row r="40" spans="1:10" ht="11.1" customHeight="1">
      <c r="A40" s="28">
        <v>2015</v>
      </c>
      <c r="B40" s="183">
        <v>422.46000000000004</v>
      </c>
      <c r="C40" s="183">
        <v>1936.9223482199532</v>
      </c>
      <c r="D40" s="183">
        <v>2359.3823482199532</v>
      </c>
      <c r="E40" s="183">
        <v>77.048758419709984</v>
      </c>
      <c r="F40" s="183">
        <v>2282.3335898002433</v>
      </c>
      <c r="G40" s="184">
        <v>7.1129385402326477</v>
      </c>
      <c r="H40" s="184">
        <v>0.88911731752908096</v>
      </c>
      <c r="I40" s="184">
        <v>672</v>
      </c>
      <c r="J40" s="184">
        <v>690.81077747052234</v>
      </c>
    </row>
    <row r="41" spans="1:10" ht="11.1" customHeight="1">
      <c r="A41" s="28">
        <v>2016</v>
      </c>
      <c r="B41" s="183">
        <v>417.12</v>
      </c>
      <c r="C41" s="183">
        <v>2108.2853384543255</v>
      </c>
      <c r="D41" s="183">
        <v>2525.4053384543254</v>
      </c>
      <c r="E41" s="183">
        <v>74.594436544649994</v>
      </c>
      <c r="F41" s="183">
        <v>2450.8109019096755</v>
      </c>
      <c r="G41" s="184">
        <v>7.5838693978763292</v>
      </c>
      <c r="H41" s="184">
        <v>0.94798367473454115</v>
      </c>
      <c r="I41" s="184">
        <v>696</v>
      </c>
      <c r="J41" s="184">
        <v>708.69990224828939</v>
      </c>
    </row>
    <row r="42" spans="1:10" ht="11.1" customHeight="1">
      <c r="A42" s="28">
        <v>2017</v>
      </c>
      <c r="B42" s="183">
        <v>333.6</v>
      </c>
      <c r="C42" s="183">
        <v>2160.8337160484298</v>
      </c>
      <c r="D42" s="183">
        <v>2494.4337160484297</v>
      </c>
      <c r="E42" s="183">
        <v>76.082000892644004</v>
      </c>
      <c r="F42" s="183">
        <v>2418.3517151557858</v>
      </c>
      <c r="G42" s="184">
        <v>7.4363680007894866</v>
      </c>
      <c r="H42" s="184">
        <v>0.92954600009868582</v>
      </c>
      <c r="I42" s="184">
        <v>680</v>
      </c>
      <c r="J42" s="184">
        <v>680</v>
      </c>
    </row>
    <row r="43" spans="1:10" ht="11.1" customHeight="1">
      <c r="A43" s="28">
        <v>2018</v>
      </c>
      <c r="B43" s="183">
        <v>281.90000000000003</v>
      </c>
      <c r="C43" s="183">
        <v>2187.9226402949498</v>
      </c>
      <c r="D43" s="183">
        <v>2469.8226402949499</v>
      </c>
      <c r="E43" s="183">
        <v>105.55926789275701</v>
      </c>
      <c r="F43" s="183">
        <v>2364.263372402193</v>
      </c>
      <c r="G43" s="184">
        <v>7.2318445448069344</v>
      </c>
      <c r="H43" s="184">
        <v>0.9039805681008668</v>
      </c>
      <c r="I43" s="184">
        <v>704</v>
      </c>
      <c r="J43" s="184">
        <v>688.23931958158175</v>
      </c>
    </row>
    <row r="44" spans="1:10" ht="11.1" customHeight="1">
      <c r="A44" s="28">
        <v>2019</v>
      </c>
      <c r="B44" s="183">
        <v>215.31</v>
      </c>
      <c r="C44" s="183">
        <v>2129.6298688371398</v>
      </c>
      <c r="D44" s="183">
        <v>2344.9398688371398</v>
      </c>
      <c r="E44" s="183">
        <v>89.081282824722194</v>
      </c>
      <c r="F44" s="183">
        <v>2255.8585860124176</v>
      </c>
      <c r="G44" s="184">
        <v>6.8676512127148408</v>
      </c>
      <c r="H44" s="184">
        <v>0.8584564015893551</v>
      </c>
      <c r="I44" s="184">
        <v>762</v>
      </c>
      <c r="J44" s="184">
        <v>732.81914177453791</v>
      </c>
    </row>
    <row r="45" spans="1:10" ht="15" customHeight="1">
      <c r="A45" s="28">
        <v>2020</v>
      </c>
      <c r="B45" s="183">
        <v>246.8</v>
      </c>
      <c r="C45" s="183">
        <v>2191.3526991161898</v>
      </c>
      <c r="D45" s="183">
        <v>2438.15269911619</v>
      </c>
      <c r="E45" s="183">
        <v>80.054692496693903</v>
      </c>
      <c r="F45" s="183">
        <v>2358.0980066194961</v>
      </c>
      <c r="G45" s="184">
        <v>7.143284288110114</v>
      </c>
      <c r="H45" s="184">
        <v>0.89291053601376424</v>
      </c>
      <c r="I45" s="184">
        <v>846</v>
      </c>
      <c r="J45" s="184">
        <v>802.80888214082381</v>
      </c>
    </row>
    <row r="46" spans="1:10" s="5" customFormat="1" ht="12" customHeight="1">
      <c r="A46" s="28">
        <v>2021</v>
      </c>
      <c r="B46" s="183">
        <v>205.72</v>
      </c>
      <c r="C46" s="183">
        <v>2540.4592921492599</v>
      </c>
      <c r="D46" s="183">
        <v>2746.1792921492597</v>
      </c>
      <c r="E46" s="183">
        <v>80.914234512339803</v>
      </c>
      <c r="F46" s="183">
        <v>2665.2650576369201</v>
      </c>
      <c r="G46" s="184">
        <v>8.019462209784276</v>
      </c>
      <c r="H46" s="184">
        <v>1.0024327762230345</v>
      </c>
      <c r="I46" s="184">
        <v>904</v>
      </c>
      <c r="J46" s="184">
        <v>820.52771550198327</v>
      </c>
    </row>
    <row r="47" spans="1:10" s="5" customFormat="1" ht="11.25">
      <c r="A47" s="28">
        <v>2022</v>
      </c>
      <c r="B47" s="183">
        <v>250.39000000000001</v>
      </c>
      <c r="C47" s="183">
        <v>2379.66629889766</v>
      </c>
      <c r="D47" s="183">
        <v>2630.0562988976599</v>
      </c>
      <c r="E47" s="183">
        <v>79.577007433351298</v>
      </c>
      <c r="F47" s="183">
        <v>2550.4792914643085</v>
      </c>
      <c r="G47" s="184">
        <v>7.6300657626192638</v>
      </c>
      <c r="H47" s="184">
        <v>0.95375822032740798</v>
      </c>
      <c r="I47" s="184">
        <v>892</v>
      </c>
      <c r="J47" s="184">
        <v>755.66323850832748</v>
      </c>
    </row>
    <row r="48" spans="1:10" s="5" customFormat="1" ht="11.25">
      <c r="A48" s="28">
        <v>2023</v>
      </c>
      <c r="B48" s="183">
        <v>204.73000000000002</v>
      </c>
      <c r="C48" s="183">
        <v>2474.9219821011502</v>
      </c>
      <c r="D48" s="183">
        <v>2679.6519821011502</v>
      </c>
      <c r="E48" s="183">
        <v>101.66556174430301</v>
      </c>
      <c r="F48" s="183">
        <v>2577.9864203568472</v>
      </c>
      <c r="G48" s="184">
        <v>7.6486386434622498</v>
      </c>
      <c r="H48" s="184">
        <v>0.95607983043278122</v>
      </c>
      <c r="I48" s="184">
        <v>872</v>
      </c>
      <c r="J48" s="184">
        <v>713.16409316932732</v>
      </c>
    </row>
    <row r="49" spans="1:10" s="5" customFormat="1" ht="11.25">
      <c r="A49" s="28">
        <v>2024</v>
      </c>
      <c r="B49" s="183">
        <v>231.76</v>
      </c>
      <c r="C49" s="183">
        <v>2539.9478654810373</v>
      </c>
      <c r="D49" s="183">
        <v>2771.7078654810375</v>
      </c>
      <c r="E49" s="183">
        <v>104.83816559557199</v>
      </c>
      <c r="F49" s="183">
        <v>2666.8696998854657</v>
      </c>
      <c r="G49" s="184">
        <v>7.8355319921729745</v>
      </c>
      <c r="H49" s="184">
        <v>0.97944149902162181</v>
      </c>
      <c r="I49" s="184">
        <v>818</v>
      </c>
      <c r="J49" s="184">
        <v>653.1928995216839</v>
      </c>
    </row>
    <row r="50" spans="1:10" s="5" customFormat="1" ht="11.25">
      <c r="A50" s="4" t="s">
        <v>642</v>
      </c>
      <c r="B50" s="4"/>
    </row>
    <row r="51" spans="1:10" s="5" customFormat="1" ht="11.25">
      <c r="A51" s="5" t="s">
        <v>1043</v>
      </c>
      <c r="B51" s="4"/>
    </row>
    <row r="52" spans="1:10" s="5" customFormat="1" ht="11.25">
      <c r="A52" s="4" t="s">
        <v>1044</v>
      </c>
      <c r="B52" s="4"/>
    </row>
    <row r="53" spans="1:10" s="5" customFormat="1" ht="12.75" customHeight="1">
      <c r="A53" s="4" t="s">
        <v>1045</v>
      </c>
      <c r="B53" s="4"/>
    </row>
    <row r="54" spans="1:10">
      <c r="A54" s="4" t="s">
        <v>1046</v>
      </c>
      <c r="B54" s="4"/>
      <c r="C54" s="5"/>
      <c r="D54" s="5"/>
      <c r="E54" s="5"/>
      <c r="F54" s="5"/>
      <c r="G54" s="5"/>
      <c r="H54" s="5"/>
      <c r="I54" s="5"/>
      <c r="J54" s="5"/>
    </row>
    <row r="55" spans="1:10">
      <c r="A55" s="4" t="s">
        <v>1047</v>
      </c>
      <c r="B55" s="4"/>
      <c r="C55" s="5"/>
      <c r="D55" s="5"/>
      <c r="E55" s="5"/>
      <c r="F55" s="5"/>
      <c r="G55" s="5"/>
      <c r="H55" s="5"/>
      <c r="I55" s="5"/>
      <c r="J55" s="5"/>
    </row>
    <row r="56" spans="1:10" customFormat="1" ht="12">
      <c r="A56" s="4" t="s">
        <v>1048</v>
      </c>
      <c r="B56" s="5"/>
      <c r="C56" s="5"/>
      <c r="D56" s="5"/>
      <c r="E56" s="5"/>
      <c r="F56" s="5"/>
      <c r="G56" s="5"/>
      <c r="H56" s="5"/>
      <c r="I56" s="5"/>
      <c r="J56" s="5"/>
    </row>
    <row r="57" spans="1:10" customFormat="1">
      <c r="A57" s="6" t="s">
        <v>44</v>
      </c>
      <c r="B57" s="26"/>
      <c r="C57" s="26"/>
      <c r="D57" s="26"/>
      <c r="E57" s="26"/>
      <c r="F57" s="26"/>
      <c r="G57" s="26"/>
      <c r="H57" s="26"/>
      <c r="I57" s="26"/>
      <c r="J57" s="26"/>
    </row>
    <row r="58" spans="1:10" customFormat="1" ht="12">
      <c r="A58" s="4"/>
    </row>
    <row r="59" spans="1:10" customFormat="1" ht="12"/>
    <row r="60" spans="1:10" customFormat="1" ht="12"/>
    <row r="61" spans="1:10" customFormat="1" ht="12"/>
    <row r="62" spans="1:10" customFormat="1" ht="12"/>
    <row r="63" spans="1:10" customFormat="1" ht="12"/>
    <row r="64" spans="1:10"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0" customFormat="1" ht="12"/>
    <row r="82" spans="1:10" customFormat="1" ht="12"/>
    <row r="83" spans="1:10" customFormat="1" ht="12"/>
    <row r="84" spans="1:10" customFormat="1" ht="12"/>
    <row r="85" spans="1:10" customFormat="1" ht="12"/>
    <row r="86" spans="1:10" customFormat="1" ht="12"/>
    <row r="87" spans="1:10">
      <c r="A87"/>
      <c r="B87"/>
      <c r="C87"/>
      <c r="D87"/>
      <c r="E87"/>
      <c r="F87"/>
      <c r="G87"/>
      <c r="H87"/>
      <c r="I87"/>
      <c r="J87"/>
    </row>
    <row r="88" spans="1:10">
      <c r="A88"/>
      <c r="B88"/>
      <c r="C88"/>
      <c r="D88"/>
      <c r="E88"/>
      <c r="F88"/>
      <c r="G88"/>
      <c r="H88"/>
      <c r="I88"/>
      <c r="J88"/>
    </row>
    <row r="89" spans="1:10">
      <c r="A89"/>
    </row>
  </sheetData>
  <conditionalFormatting sqref="A5:A49">
    <cfRule type="expression" dxfId="89" priority="2">
      <formula>MOD(ROW(),2)=1</formula>
    </cfRule>
  </conditionalFormatting>
  <conditionalFormatting sqref="B5:J49">
    <cfRule type="expression" dxfId="88" priority="1">
      <formula>MOD(ROW(),2)=1</formula>
    </cfRule>
  </conditionalFormatting>
  <pageMargins left="0.25" right="0.25" top="0.75" bottom="0.75" header="0.3" footer="0.3"/>
  <pageSetup scale="46" orientation="portrait" r:id="rId1"/>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B940C-E03E-4546-A959-AC91C2C92D27}">
  <sheetPr>
    <pageSetUpPr fitToPage="1"/>
  </sheetPr>
  <dimension ref="A1:O80"/>
  <sheetViews>
    <sheetView showGridLines="0" zoomScaleNormal="100" workbookViewId="0"/>
  </sheetViews>
  <sheetFormatPr defaultColWidth="9.7109375" defaultRowHeight="14.25"/>
  <cols>
    <col min="1" max="1" width="15.140625" style="26" customWidth="1"/>
    <col min="2" max="5" width="19.7109375" style="26" customWidth="1"/>
    <col min="6" max="7" width="24.7109375" style="26" customWidth="1"/>
    <col min="8" max="14" width="3" style="26" customWidth="1"/>
    <col min="15" max="16384" width="9.7109375" style="26"/>
  </cols>
  <sheetData>
    <row r="1" spans="1:15">
      <c r="A1" s="36" t="s">
        <v>1049</v>
      </c>
      <c r="O1" s="16" t="str">
        <f>HYPERLINK("#'"&amp;"Index'!A1","INDEX")</f>
        <v>INDEX</v>
      </c>
    </row>
    <row r="2" spans="1:15">
      <c r="A2" s="163"/>
      <c r="B2" s="164" t="s">
        <v>1050</v>
      </c>
      <c r="C2" s="164"/>
      <c r="D2" s="164"/>
      <c r="E2" s="164" t="s">
        <v>720</v>
      </c>
      <c r="F2" s="164"/>
      <c r="G2" s="164"/>
    </row>
    <row r="3" spans="1:15">
      <c r="A3" s="165"/>
      <c r="B3" s="231" t="s">
        <v>1051</v>
      </c>
      <c r="C3" s="188"/>
      <c r="D3" s="188"/>
      <c r="E3" s="188"/>
      <c r="F3" s="165"/>
      <c r="G3" s="189" t="s">
        <v>628</v>
      </c>
    </row>
    <row r="4" spans="1:15" ht="33.75" customHeight="1">
      <c r="A4" s="27" t="s">
        <v>277</v>
      </c>
      <c r="B4" s="27" t="s">
        <v>700</v>
      </c>
      <c r="C4" s="27" t="s">
        <v>632</v>
      </c>
      <c r="D4" s="27" t="s">
        <v>634</v>
      </c>
      <c r="E4" s="27" t="s">
        <v>635</v>
      </c>
      <c r="F4" s="37" t="s">
        <v>662</v>
      </c>
      <c r="G4" s="27" t="s">
        <v>34</v>
      </c>
      <c r="H4"/>
      <c r="I4"/>
      <c r="J4"/>
      <c r="K4"/>
      <c r="L4"/>
      <c r="M4"/>
      <c r="N4"/>
    </row>
    <row r="5" spans="1:15" ht="15" customHeight="1">
      <c r="A5" s="194">
        <v>1970</v>
      </c>
      <c r="B5" s="195">
        <v>402.65</v>
      </c>
      <c r="C5" s="195" t="s">
        <v>273</v>
      </c>
      <c r="D5" s="195">
        <v>402.65</v>
      </c>
      <c r="E5" s="195" t="s">
        <v>273</v>
      </c>
      <c r="F5" s="195">
        <v>402.65</v>
      </c>
      <c r="G5" s="196">
        <v>1.9636482453231374</v>
      </c>
    </row>
    <row r="6" spans="1:15" ht="11.1" customHeight="1">
      <c r="A6" s="194">
        <v>1971</v>
      </c>
      <c r="B6" s="195">
        <v>440.35</v>
      </c>
      <c r="C6" s="195" t="s">
        <v>273</v>
      </c>
      <c r="D6" s="195">
        <v>440.35</v>
      </c>
      <c r="E6" s="195" t="s">
        <v>273</v>
      </c>
      <c r="F6" s="195">
        <v>440.35</v>
      </c>
      <c r="G6" s="196">
        <v>2.1205233529646876</v>
      </c>
    </row>
    <row r="7" spans="1:15" ht="11.1" customHeight="1">
      <c r="A7" s="194">
        <v>1972</v>
      </c>
      <c r="B7" s="195">
        <v>443.55</v>
      </c>
      <c r="C7" s="195" t="s">
        <v>273</v>
      </c>
      <c r="D7" s="195">
        <v>443.55</v>
      </c>
      <c r="E7" s="195" t="s">
        <v>273</v>
      </c>
      <c r="F7" s="195">
        <v>443.55</v>
      </c>
      <c r="G7" s="196">
        <v>2.1131893890307585</v>
      </c>
    </row>
    <row r="8" spans="1:15" ht="11.1" customHeight="1">
      <c r="A8" s="194">
        <v>1973</v>
      </c>
      <c r="B8" s="195">
        <v>475.45</v>
      </c>
      <c r="C8" s="195" t="s">
        <v>273</v>
      </c>
      <c r="D8" s="195">
        <v>475.45</v>
      </c>
      <c r="E8" s="195" t="s">
        <v>273</v>
      </c>
      <c r="F8" s="195">
        <v>475.45</v>
      </c>
      <c r="G8" s="196">
        <v>2.2436517561783598</v>
      </c>
    </row>
    <row r="9" spans="1:15" ht="11.1" customHeight="1">
      <c r="A9" s="194">
        <v>1974</v>
      </c>
      <c r="B9" s="195">
        <v>491.05</v>
      </c>
      <c r="C9" s="195" t="s">
        <v>273</v>
      </c>
      <c r="D9" s="195">
        <v>491.05</v>
      </c>
      <c r="E9" s="195" t="s">
        <v>273</v>
      </c>
      <c r="F9" s="195">
        <v>491.05</v>
      </c>
      <c r="G9" s="196">
        <v>2.296192729619273</v>
      </c>
    </row>
    <row r="10" spans="1:15" ht="11.1" customHeight="1">
      <c r="A10" s="194">
        <v>1975</v>
      </c>
      <c r="B10" s="195">
        <v>431.7</v>
      </c>
      <c r="C10" s="195" t="s">
        <v>273</v>
      </c>
      <c r="D10" s="195">
        <v>431.7</v>
      </c>
      <c r="E10" s="195" t="s">
        <v>273</v>
      </c>
      <c r="F10" s="195">
        <v>431.7</v>
      </c>
      <c r="G10" s="196">
        <v>1.9988609687322025</v>
      </c>
    </row>
    <row r="11" spans="1:15" ht="11.1" customHeight="1">
      <c r="A11" s="194">
        <v>1976</v>
      </c>
      <c r="B11" s="195">
        <v>424.6</v>
      </c>
      <c r="C11" s="195" t="s">
        <v>273</v>
      </c>
      <c r="D11" s="195">
        <v>424.6</v>
      </c>
      <c r="E11" s="195" t="s">
        <v>273</v>
      </c>
      <c r="F11" s="195">
        <v>424.6</v>
      </c>
      <c r="G11" s="196">
        <v>1.947393767055748</v>
      </c>
    </row>
    <row r="12" spans="1:15" ht="11.1" customHeight="1">
      <c r="A12" s="194">
        <v>1977</v>
      </c>
      <c r="B12" s="195">
        <v>487.25</v>
      </c>
      <c r="C12" s="195" t="s">
        <v>273</v>
      </c>
      <c r="D12" s="195">
        <v>487.25</v>
      </c>
      <c r="E12" s="195" t="s">
        <v>273</v>
      </c>
      <c r="F12" s="195">
        <v>487.25</v>
      </c>
      <c r="G12" s="196">
        <v>2.2123692897261611</v>
      </c>
    </row>
    <row r="13" spans="1:15" ht="11.1" customHeight="1">
      <c r="A13" s="194">
        <v>1978</v>
      </c>
      <c r="B13" s="195">
        <v>503.05</v>
      </c>
      <c r="C13" s="195" t="s">
        <v>273</v>
      </c>
      <c r="D13" s="195">
        <v>503.05</v>
      </c>
      <c r="E13" s="195" t="s">
        <v>273</v>
      </c>
      <c r="F13" s="195">
        <v>503.05</v>
      </c>
      <c r="G13" s="196">
        <v>2.2600354920592132</v>
      </c>
    </row>
    <row r="14" spans="1:15" ht="11.1" customHeight="1">
      <c r="A14" s="194">
        <v>1979</v>
      </c>
      <c r="B14" s="195">
        <v>475.85</v>
      </c>
      <c r="C14" s="195" t="s">
        <v>273</v>
      </c>
      <c r="D14" s="195">
        <v>475.85</v>
      </c>
      <c r="E14" s="195" t="s">
        <v>273</v>
      </c>
      <c r="F14" s="195">
        <v>475.85</v>
      </c>
      <c r="G14" s="196">
        <v>2.1143720423896379</v>
      </c>
    </row>
    <row r="15" spans="1:15" ht="15" customHeight="1">
      <c r="A15" s="194">
        <v>1980</v>
      </c>
      <c r="B15" s="195">
        <v>438.85</v>
      </c>
      <c r="C15" s="195" t="s">
        <v>273</v>
      </c>
      <c r="D15" s="195">
        <v>438.85</v>
      </c>
      <c r="E15" s="195" t="s">
        <v>273</v>
      </c>
      <c r="F15" s="195">
        <v>438.85</v>
      </c>
      <c r="G15" s="196">
        <v>1.9270965985438642</v>
      </c>
    </row>
    <row r="16" spans="1:15" ht="11.1" customHeight="1">
      <c r="A16" s="194">
        <v>1981</v>
      </c>
      <c r="B16" s="195">
        <v>410.8</v>
      </c>
      <c r="C16" s="195" t="s">
        <v>273</v>
      </c>
      <c r="D16" s="195">
        <v>410.8</v>
      </c>
      <c r="E16" s="195" t="s">
        <v>273</v>
      </c>
      <c r="F16" s="195">
        <v>410.8</v>
      </c>
      <c r="G16" s="196">
        <v>1.7863510258038144</v>
      </c>
    </row>
    <row r="17" spans="1:7" ht="11.1" customHeight="1">
      <c r="A17" s="194">
        <v>1982</v>
      </c>
      <c r="B17" s="195">
        <v>437.55</v>
      </c>
      <c r="C17" s="195" t="s">
        <v>273</v>
      </c>
      <c r="D17" s="195">
        <v>437.55</v>
      </c>
      <c r="E17" s="195" t="s">
        <v>273</v>
      </c>
      <c r="F17" s="195">
        <v>437.55</v>
      </c>
      <c r="G17" s="196">
        <v>1.8844643134012096</v>
      </c>
    </row>
    <row r="18" spans="1:7" ht="11.1" customHeight="1">
      <c r="A18" s="194">
        <v>1983</v>
      </c>
      <c r="B18" s="195">
        <v>435.5</v>
      </c>
      <c r="C18" s="195" t="s">
        <v>273</v>
      </c>
      <c r="D18" s="195">
        <v>435.5</v>
      </c>
      <c r="E18" s="195" t="s">
        <v>273</v>
      </c>
      <c r="F18" s="195">
        <v>435.5</v>
      </c>
      <c r="G18" s="196">
        <v>1.858672596209247</v>
      </c>
    </row>
    <row r="19" spans="1:7" ht="11.1" customHeight="1">
      <c r="A19" s="194">
        <v>1984</v>
      </c>
      <c r="B19" s="195">
        <v>427.6</v>
      </c>
      <c r="C19" s="195" t="s">
        <v>273</v>
      </c>
      <c r="D19" s="195">
        <v>427.6</v>
      </c>
      <c r="E19" s="195" t="s">
        <v>273</v>
      </c>
      <c r="F19" s="195">
        <v>427.6</v>
      </c>
      <c r="G19" s="196">
        <v>1.8091966083910167</v>
      </c>
    </row>
    <row r="20" spans="1:7" ht="11.1" customHeight="1">
      <c r="A20" s="194">
        <v>1985</v>
      </c>
      <c r="B20" s="195">
        <v>450.2</v>
      </c>
      <c r="C20" s="195" t="s">
        <v>273</v>
      </c>
      <c r="D20" s="195">
        <v>450.2</v>
      </c>
      <c r="E20" s="195" t="s">
        <v>273</v>
      </c>
      <c r="F20" s="195">
        <v>450.2</v>
      </c>
      <c r="G20" s="196">
        <v>1.8879001618679392</v>
      </c>
    </row>
    <row r="21" spans="1:7" ht="11.1" customHeight="1">
      <c r="A21" s="194">
        <v>1986</v>
      </c>
      <c r="B21" s="195">
        <v>434</v>
      </c>
      <c r="C21" s="195" t="s">
        <v>273</v>
      </c>
      <c r="D21" s="195">
        <v>434</v>
      </c>
      <c r="E21" s="195" t="s">
        <v>273</v>
      </c>
      <c r="F21" s="195">
        <v>434</v>
      </c>
      <c r="G21" s="196">
        <v>1.8034414982692779</v>
      </c>
    </row>
    <row r="22" spans="1:7" ht="11.1" customHeight="1">
      <c r="A22" s="194">
        <v>1987</v>
      </c>
      <c r="B22" s="195">
        <v>432.6</v>
      </c>
      <c r="C22" s="195" t="s">
        <v>273</v>
      </c>
      <c r="D22" s="195">
        <v>432.6</v>
      </c>
      <c r="E22" s="195" t="s">
        <v>273</v>
      </c>
      <c r="F22" s="195">
        <v>432.6</v>
      </c>
      <c r="G22" s="196">
        <v>1.7816839920264906</v>
      </c>
    </row>
    <row r="23" spans="1:7" ht="11.1" customHeight="1">
      <c r="A23" s="194">
        <v>1988</v>
      </c>
      <c r="B23" s="195">
        <v>476.4</v>
      </c>
      <c r="C23" s="195" t="s">
        <v>273</v>
      </c>
      <c r="D23" s="195">
        <v>476.4</v>
      </c>
      <c r="E23" s="195" t="s">
        <v>273</v>
      </c>
      <c r="F23" s="195">
        <v>476.4</v>
      </c>
      <c r="G23" s="196">
        <v>1.9443231396492546</v>
      </c>
    </row>
    <row r="24" spans="1:7" ht="11.1" customHeight="1">
      <c r="A24" s="194">
        <v>1989</v>
      </c>
      <c r="B24" s="195">
        <v>498.4</v>
      </c>
      <c r="C24" s="195">
        <v>0.92084144400000001</v>
      </c>
      <c r="D24" s="195">
        <v>499.320841444</v>
      </c>
      <c r="E24" s="195">
        <v>10.003016424</v>
      </c>
      <c r="F24" s="195">
        <v>489.31782501999999</v>
      </c>
      <c r="G24" s="196">
        <v>1.9783046349588826</v>
      </c>
    </row>
    <row r="25" spans="1:7" ht="15" customHeight="1">
      <c r="A25" s="194">
        <v>1990</v>
      </c>
      <c r="B25" s="195">
        <v>459.46660000000003</v>
      </c>
      <c r="C25" s="195">
        <v>2.4255960000000001</v>
      </c>
      <c r="D25" s="195">
        <v>461.89219600000001</v>
      </c>
      <c r="E25" s="195">
        <v>16.088417063999998</v>
      </c>
      <c r="F25" s="195">
        <v>445.80377893600001</v>
      </c>
      <c r="G25" s="196">
        <v>1.7822740750323829</v>
      </c>
    </row>
    <row r="26" spans="1:7" ht="11.1" customHeight="1">
      <c r="A26" s="194">
        <v>1991</v>
      </c>
      <c r="B26" s="195">
        <v>447.62549999999993</v>
      </c>
      <c r="C26" s="195">
        <v>0.67626339600000007</v>
      </c>
      <c r="D26" s="195">
        <v>448.30176339599996</v>
      </c>
      <c r="E26" s="195">
        <v>17.086888584</v>
      </c>
      <c r="F26" s="195">
        <v>431.21487481199995</v>
      </c>
      <c r="G26" s="196">
        <v>1.7010918440035818</v>
      </c>
    </row>
    <row r="27" spans="1:7" ht="11.1" customHeight="1">
      <c r="A27" s="194">
        <v>1992</v>
      </c>
      <c r="B27" s="195">
        <v>482.91520000000003</v>
      </c>
      <c r="C27" s="195">
        <v>1.3409180959999998</v>
      </c>
      <c r="D27" s="195">
        <v>484.25611809600002</v>
      </c>
      <c r="E27" s="195">
        <v>24.435421092000002</v>
      </c>
      <c r="F27" s="195">
        <v>459.82069700400001</v>
      </c>
      <c r="G27" s="196">
        <v>1.7899238479839934</v>
      </c>
    </row>
    <row r="28" spans="1:7" ht="11.1" customHeight="1">
      <c r="A28" s="194">
        <v>1993</v>
      </c>
      <c r="B28" s="195">
        <v>481.96070000000003</v>
      </c>
      <c r="C28" s="195">
        <v>1.4941404119999999</v>
      </c>
      <c r="D28" s="195">
        <v>483.45484041200001</v>
      </c>
      <c r="E28" s="195">
        <v>31.987425420000005</v>
      </c>
      <c r="F28" s="195">
        <v>451.46741499199999</v>
      </c>
      <c r="G28" s="196">
        <v>1.7347117826439453</v>
      </c>
    </row>
    <row r="29" spans="1:7" ht="11.1" customHeight="1">
      <c r="A29" s="194">
        <v>1994</v>
      </c>
      <c r="B29" s="195">
        <v>500.16370000000006</v>
      </c>
      <c r="C29" s="195">
        <v>1.6367553960000001</v>
      </c>
      <c r="D29" s="195">
        <v>501.80045539600007</v>
      </c>
      <c r="E29" s="195">
        <v>49.248785568000002</v>
      </c>
      <c r="F29" s="195">
        <v>452.55166982800006</v>
      </c>
      <c r="G29" s="196">
        <v>1.7178808888230921</v>
      </c>
    </row>
    <row r="30" spans="1:7" ht="11.1" customHeight="1">
      <c r="A30" s="194">
        <v>1995</v>
      </c>
      <c r="B30" s="195">
        <v>567.26360000000011</v>
      </c>
      <c r="C30" s="195">
        <v>2.0971360320000003</v>
      </c>
      <c r="D30" s="195">
        <v>569.36073603200009</v>
      </c>
      <c r="E30" s="195">
        <v>54.263830272000007</v>
      </c>
      <c r="F30" s="195">
        <v>515.09690576000003</v>
      </c>
      <c r="G30" s="196">
        <v>1.932408099430891</v>
      </c>
    </row>
    <row r="31" spans="1:7" ht="11.1" customHeight="1">
      <c r="A31" s="194">
        <v>1996</v>
      </c>
      <c r="B31" s="195">
        <v>534.20069999999998</v>
      </c>
      <c r="C31" s="195">
        <v>1.6447029564000002</v>
      </c>
      <c r="D31" s="195">
        <v>535.84540295639999</v>
      </c>
      <c r="E31" s="195">
        <v>49.854167484000008</v>
      </c>
      <c r="F31" s="195">
        <v>485.99123547239998</v>
      </c>
      <c r="G31" s="196">
        <v>1.802190240082769</v>
      </c>
    </row>
    <row r="32" spans="1:7" ht="11.1" customHeight="1">
      <c r="A32" s="194">
        <v>1997</v>
      </c>
      <c r="B32" s="195">
        <v>514.42529999999999</v>
      </c>
      <c r="C32" s="195">
        <v>3.1993894200000002</v>
      </c>
      <c r="D32" s="195">
        <v>517.62468941999998</v>
      </c>
      <c r="E32" s="195">
        <v>49.426857011999999</v>
      </c>
      <c r="F32" s="195">
        <v>468.19783240799995</v>
      </c>
      <c r="G32" s="196">
        <v>1.7155633772351526</v>
      </c>
    </row>
    <row r="33" spans="1:7" ht="11.1" customHeight="1">
      <c r="A33" s="194">
        <v>1998</v>
      </c>
      <c r="B33" s="195">
        <v>493.01530000000002</v>
      </c>
      <c r="C33" s="195">
        <v>4.0161173040000007</v>
      </c>
      <c r="D33" s="195">
        <v>497.031417304</v>
      </c>
      <c r="E33" s="195">
        <v>81.102150827999992</v>
      </c>
      <c r="F33" s="195">
        <v>415.92926647600001</v>
      </c>
      <c r="G33" s="196">
        <v>1.5063624449088242</v>
      </c>
    </row>
    <row r="34" spans="1:7" ht="11.1" customHeight="1">
      <c r="A34" s="194">
        <v>1999</v>
      </c>
      <c r="B34" s="195">
        <v>526.35540000000003</v>
      </c>
      <c r="C34" s="195">
        <v>2.9691475404000003</v>
      </c>
      <c r="D34" s="195">
        <v>529.32454754039998</v>
      </c>
      <c r="E34" s="195">
        <v>43.332877967999998</v>
      </c>
      <c r="F34" s="195">
        <v>485.99166957239999</v>
      </c>
      <c r="G34" s="196">
        <v>1.7400657712182457</v>
      </c>
    </row>
    <row r="35" spans="1:7" ht="15" customHeight="1">
      <c r="A35" s="194">
        <v>2000</v>
      </c>
      <c r="B35" s="195">
        <v>515.53700000000003</v>
      </c>
      <c r="C35" s="195">
        <v>4.4940147360000005</v>
      </c>
      <c r="D35" s="195">
        <v>520.03101473600009</v>
      </c>
      <c r="E35" s="195">
        <v>44.936020860000006</v>
      </c>
      <c r="F35" s="195">
        <v>475.0949938760001</v>
      </c>
      <c r="G35" s="196">
        <v>1.6824395849038207</v>
      </c>
    </row>
    <row r="36" spans="1:7" ht="11.1" customHeight="1">
      <c r="A36" s="194">
        <v>2001</v>
      </c>
      <c r="B36" s="195">
        <v>474.05420000000004</v>
      </c>
      <c r="C36" s="195">
        <v>6.7172786160000006</v>
      </c>
      <c r="D36" s="195">
        <v>480.77147861600002</v>
      </c>
      <c r="E36" s="195">
        <v>36.435862845599999</v>
      </c>
      <c r="F36" s="195">
        <v>444.33561577040001</v>
      </c>
      <c r="G36" s="196">
        <v>1.5573837004094149</v>
      </c>
    </row>
    <row r="37" spans="1:7" ht="11.1" customHeight="1">
      <c r="A37" s="194">
        <v>2002</v>
      </c>
      <c r="B37" s="195">
        <v>452.39710000000008</v>
      </c>
      <c r="C37" s="195">
        <v>12.984254059200003</v>
      </c>
      <c r="D37" s="195">
        <v>465.38135405920008</v>
      </c>
      <c r="E37" s="195">
        <v>60.774168449999998</v>
      </c>
      <c r="F37" s="195">
        <v>404.60718560920009</v>
      </c>
      <c r="G37" s="196">
        <v>1.4043749369342378</v>
      </c>
    </row>
    <row r="38" spans="1:7" ht="11.1" customHeight="1">
      <c r="A38" s="194">
        <v>2003</v>
      </c>
      <c r="B38" s="195">
        <v>454.68209999999999</v>
      </c>
      <c r="C38" s="195">
        <v>9.1201922280000023</v>
      </c>
      <c r="D38" s="195">
        <v>463.802292228</v>
      </c>
      <c r="E38" s="195">
        <v>61.579734347999995</v>
      </c>
      <c r="F38" s="195">
        <v>402.22255788000001</v>
      </c>
      <c r="G38" s="196">
        <v>1.3830653465439682</v>
      </c>
    </row>
    <row r="39" spans="1:7" ht="11.1" customHeight="1">
      <c r="A39" s="194">
        <v>2004</v>
      </c>
      <c r="B39" s="195">
        <v>402.89550000000003</v>
      </c>
      <c r="C39" s="195">
        <v>11.400799524000002</v>
      </c>
      <c r="D39" s="195">
        <v>414.29629952400001</v>
      </c>
      <c r="E39" s="195">
        <v>58.277012652000003</v>
      </c>
      <c r="F39" s="195">
        <v>356.01928687200001</v>
      </c>
      <c r="G39" s="196">
        <v>1.2131650751081435</v>
      </c>
    </row>
    <row r="40" spans="1:7" ht="11.1" customHeight="1">
      <c r="A40" s="194">
        <v>2005</v>
      </c>
      <c r="B40" s="195">
        <v>342.87290000000007</v>
      </c>
      <c r="C40" s="195">
        <v>17.316615947999999</v>
      </c>
      <c r="D40" s="195">
        <v>360.18951594800006</v>
      </c>
      <c r="E40" s="195">
        <v>84.825060264000001</v>
      </c>
      <c r="F40" s="195">
        <v>275.36445568400006</v>
      </c>
      <c r="G40" s="196">
        <v>0.92970044117110451</v>
      </c>
    </row>
    <row r="41" spans="1:7" ht="11.1" customHeight="1">
      <c r="A41" s="194">
        <v>2006</v>
      </c>
      <c r="B41" s="195">
        <v>299.66210000000001</v>
      </c>
      <c r="C41" s="195">
        <v>19.269725340000001</v>
      </c>
      <c r="D41" s="195">
        <v>318.93182533999999</v>
      </c>
      <c r="E41" s="195">
        <v>87.587507568000007</v>
      </c>
      <c r="F41" s="195">
        <v>231.34431777199998</v>
      </c>
      <c r="G41" s="196">
        <v>0.77373761915237438</v>
      </c>
    </row>
    <row r="42" spans="1:7" ht="11.1" customHeight="1">
      <c r="A42" s="194">
        <v>2007</v>
      </c>
      <c r="B42" s="195">
        <v>311.33670000000006</v>
      </c>
      <c r="C42" s="195">
        <v>20.410296228</v>
      </c>
      <c r="D42" s="195">
        <v>331.74699622800006</v>
      </c>
      <c r="E42" s="195">
        <v>66.399736296</v>
      </c>
      <c r="F42" s="195">
        <v>265.34725993200004</v>
      </c>
      <c r="G42" s="196">
        <v>0.8786219151323128</v>
      </c>
    </row>
    <row r="43" spans="1:7" ht="11.1" customHeight="1">
      <c r="A43" s="194">
        <v>2008</v>
      </c>
      <c r="B43" s="195">
        <v>306.62640000000005</v>
      </c>
      <c r="C43" s="195">
        <v>50.583659868959991</v>
      </c>
      <c r="D43" s="195">
        <v>357.21005986896006</v>
      </c>
      <c r="E43" s="195">
        <v>72.268460850480011</v>
      </c>
      <c r="F43" s="195">
        <v>284.94159901848002</v>
      </c>
      <c r="G43" s="196">
        <v>0.93485463306431582</v>
      </c>
    </row>
    <row r="44" spans="1:7" ht="11.1" customHeight="1">
      <c r="A44" s="194">
        <v>2009</v>
      </c>
      <c r="B44" s="195">
        <v>273.45370000000003</v>
      </c>
      <c r="C44" s="195">
        <v>74.185648030319996</v>
      </c>
      <c r="D44" s="195">
        <v>347.63934803032004</v>
      </c>
      <c r="E44" s="195">
        <v>89.016123624480002</v>
      </c>
      <c r="F44" s="195">
        <v>258.62322440584001</v>
      </c>
      <c r="G44" s="196">
        <v>0.84121690114714831</v>
      </c>
    </row>
    <row r="45" spans="1:7" ht="15" customHeight="1">
      <c r="A45" s="194">
        <v>2010</v>
      </c>
      <c r="B45" s="195">
        <v>257.77809999999999</v>
      </c>
      <c r="C45" s="195">
        <v>77.166423548264163</v>
      </c>
      <c r="D45" s="195">
        <v>334.94452354826416</v>
      </c>
      <c r="E45" s="195">
        <v>110.52028310224968</v>
      </c>
      <c r="F45" s="195">
        <v>224.42424044601449</v>
      </c>
      <c r="G45" s="196">
        <v>0.72552639860946255</v>
      </c>
    </row>
    <row r="46" spans="1:7" ht="11.1" customHeight="1">
      <c r="A46" s="194">
        <v>2011</v>
      </c>
      <c r="B46" s="195">
        <v>237.21180000000001</v>
      </c>
      <c r="C46" s="195">
        <v>88.784111422963434</v>
      </c>
      <c r="D46" s="195">
        <v>325.99591142296345</v>
      </c>
      <c r="E46" s="195">
        <v>109.54694135281775</v>
      </c>
      <c r="F46" s="195">
        <v>216.44897007014569</v>
      </c>
      <c r="G46" s="196">
        <v>0.69468182751784202</v>
      </c>
    </row>
    <row r="47" spans="1:7" ht="11.1" customHeight="1">
      <c r="A47" s="194">
        <v>2012</v>
      </c>
      <c r="B47" s="195">
        <v>241.59089999999998</v>
      </c>
      <c r="C47" s="195">
        <v>115.26535055640792</v>
      </c>
      <c r="D47" s="195">
        <v>356.85625055640787</v>
      </c>
      <c r="E47" s="195">
        <v>108.98967666295634</v>
      </c>
      <c r="F47" s="195">
        <v>247.86657389345152</v>
      </c>
      <c r="G47" s="196">
        <v>0.7897003311481019</v>
      </c>
    </row>
    <row r="48" spans="1:7" ht="11.1" customHeight="1">
      <c r="A48" s="194">
        <v>2013</v>
      </c>
      <c r="B48" s="195">
        <v>183.43990000000002</v>
      </c>
      <c r="C48" s="195">
        <v>104.26646367740592</v>
      </c>
      <c r="D48" s="195">
        <v>287.70636367740593</v>
      </c>
      <c r="E48" s="195">
        <v>112.68069748178497</v>
      </c>
      <c r="F48" s="195">
        <v>175.02566619562094</v>
      </c>
      <c r="G48" s="196">
        <v>0.55377752620368914</v>
      </c>
    </row>
    <row r="49" spans="1:7" ht="11.1" customHeight="1">
      <c r="A49" s="194">
        <v>2014</v>
      </c>
      <c r="B49" s="195">
        <v>128.49969999999999</v>
      </c>
      <c r="C49" s="195">
        <v>90.015035082450723</v>
      </c>
      <c r="D49" s="195">
        <v>218.51473508245073</v>
      </c>
      <c r="E49" s="195">
        <v>110.8080301399236</v>
      </c>
      <c r="F49" s="195">
        <v>107.70670494252713</v>
      </c>
      <c r="G49" s="196">
        <v>0.33828925431002327</v>
      </c>
    </row>
    <row r="50" spans="1:7" ht="11.1" customHeight="1">
      <c r="A50" s="194">
        <v>2015</v>
      </c>
      <c r="B50" s="195">
        <v>152.86840000000001</v>
      </c>
      <c r="C50" s="195">
        <v>98.509235586585135</v>
      </c>
      <c r="D50" s="195">
        <v>251.37763558658514</v>
      </c>
      <c r="E50" s="195">
        <v>124.83966987591265</v>
      </c>
      <c r="F50" s="195">
        <v>126.53796571067249</v>
      </c>
      <c r="G50" s="196">
        <v>0.39435811536422039</v>
      </c>
    </row>
    <row r="51" spans="1:7" ht="11.1" customHeight="1">
      <c r="A51" s="194">
        <v>2016</v>
      </c>
      <c r="B51" s="195">
        <v>176.12629999999999</v>
      </c>
      <c r="C51" s="195">
        <v>88.701522733087103</v>
      </c>
      <c r="D51" s="195">
        <v>264.82782273308709</v>
      </c>
      <c r="E51" s="195">
        <v>125.543937854907</v>
      </c>
      <c r="F51" s="195">
        <v>139.28388487818009</v>
      </c>
      <c r="G51" s="196">
        <v>0.4310046080347858</v>
      </c>
    </row>
    <row r="52" spans="1:7" ht="11.1" customHeight="1">
      <c r="A52" s="194">
        <v>2017</v>
      </c>
      <c r="B52" s="195">
        <v>193.2602</v>
      </c>
      <c r="C52" s="195">
        <v>89.249798146085098</v>
      </c>
      <c r="D52" s="195">
        <v>282.50999814608508</v>
      </c>
      <c r="E52" s="195">
        <v>133.41380512785301</v>
      </c>
      <c r="F52" s="195">
        <v>149.09619301823207</v>
      </c>
      <c r="G52" s="196">
        <v>0.45846687719238194</v>
      </c>
    </row>
    <row r="53" spans="1:7" ht="11.1" customHeight="1">
      <c r="A53" s="194">
        <v>2018</v>
      </c>
      <c r="B53" s="195">
        <v>186.29039999999998</v>
      </c>
      <c r="C53" s="195">
        <v>102.96452627491701</v>
      </c>
      <c r="D53" s="195">
        <v>289.25492627491701</v>
      </c>
      <c r="E53" s="195">
        <v>142.35142353600801</v>
      </c>
      <c r="F53" s="195">
        <v>146.903502738909</v>
      </c>
      <c r="G53" s="196">
        <v>0.44935065496361454</v>
      </c>
    </row>
    <row r="54" spans="1:7" ht="11.1" customHeight="1">
      <c r="A54" s="194">
        <v>2019</v>
      </c>
      <c r="B54" s="195">
        <v>180.3322</v>
      </c>
      <c r="C54" s="195">
        <v>95.745459234773193</v>
      </c>
      <c r="D54" s="195">
        <v>276.07765923477319</v>
      </c>
      <c r="E54" s="195">
        <v>154.97474735398399</v>
      </c>
      <c r="F54" s="195">
        <v>121.10291188078921</v>
      </c>
      <c r="G54" s="196">
        <v>0.36868115971380411</v>
      </c>
    </row>
    <row r="55" spans="1:7" ht="16.350000000000001" customHeight="1">
      <c r="A55" s="194">
        <v>2020</v>
      </c>
      <c r="B55" s="195">
        <v>216.22980000000001</v>
      </c>
      <c r="C55" s="195">
        <v>112.125101422836</v>
      </c>
      <c r="D55" s="195">
        <v>328.35490142283601</v>
      </c>
      <c r="E55" s="195">
        <v>150.87502646150301</v>
      </c>
      <c r="F55" s="195">
        <v>177.479874961333</v>
      </c>
      <c r="G55" s="196">
        <v>0.53763210804138928</v>
      </c>
    </row>
    <row r="56" spans="1:7" s="5" customFormat="1" ht="12.6" customHeight="1">
      <c r="A56" s="194">
        <v>2021</v>
      </c>
      <c r="B56" s="195">
        <v>239.10500000000002</v>
      </c>
      <c r="C56" s="195">
        <v>114.890918369828</v>
      </c>
      <c r="D56" s="195">
        <v>353.99591836982802</v>
      </c>
      <c r="E56" s="195">
        <v>154.093057470199</v>
      </c>
      <c r="F56" s="195">
        <v>199.90286089962902</v>
      </c>
      <c r="G56" s="196">
        <v>0.60148368133925545</v>
      </c>
    </row>
    <row r="57" spans="1:7" s="5" customFormat="1" ht="12.6" customHeight="1">
      <c r="A57" s="194">
        <v>2022</v>
      </c>
      <c r="B57" s="195">
        <v>196.7038</v>
      </c>
      <c r="C57" s="195">
        <v>105.695641500626</v>
      </c>
      <c r="D57" s="195">
        <v>302.39944150062598</v>
      </c>
      <c r="E57" s="195">
        <v>148.86674188656701</v>
      </c>
      <c r="F57" s="195">
        <v>153.53269961405897</v>
      </c>
      <c r="G57" s="196">
        <v>0.45931154927949458</v>
      </c>
    </row>
    <row r="58" spans="1:7" s="5" customFormat="1" ht="11.25">
      <c r="A58" s="194">
        <v>2023</v>
      </c>
      <c r="B58" s="195">
        <v>180.24</v>
      </c>
      <c r="C58" s="195">
        <v>94.296491687136793</v>
      </c>
      <c r="D58" s="195">
        <v>274.53649168713679</v>
      </c>
      <c r="E58" s="195">
        <v>173.95611409921699</v>
      </c>
      <c r="F58" s="195">
        <v>100.5803775879198</v>
      </c>
      <c r="G58" s="196">
        <v>0.29841234101089648</v>
      </c>
    </row>
    <row r="59" spans="1:7" s="5" customFormat="1" ht="11.25">
      <c r="A59" s="194">
        <v>2024</v>
      </c>
      <c r="B59" s="216">
        <v>193.86196598090038</v>
      </c>
      <c r="C59" s="217">
        <v>78.021647796273598</v>
      </c>
      <c r="D59" s="217">
        <v>271.88361377717399</v>
      </c>
      <c r="E59" s="217">
        <v>172.05784364995699</v>
      </c>
      <c r="F59" s="217">
        <v>99.825770127216998</v>
      </c>
      <c r="G59" s="218">
        <v>0.2932981748259792</v>
      </c>
    </row>
    <row r="60" spans="1:7" s="5" customFormat="1" ht="11.25">
      <c r="A60" s="4" t="s">
        <v>665</v>
      </c>
      <c r="B60" s="4"/>
    </row>
    <row r="61" spans="1:7" s="5" customFormat="1" ht="11.25">
      <c r="A61" s="5" t="s">
        <v>1052</v>
      </c>
      <c r="B61" s="4"/>
    </row>
    <row r="62" spans="1:7">
      <c r="A62" s="5" t="s">
        <v>1053</v>
      </c>
      <c r="B62" s="5"/>
      <c r="C62" s="5"/>
      <c r="D62" s="5"/>
      <c r="E62" s="5"/>
      <c r="F62" s="5"/>
      <c r="G62" s="5"/>
    </row>
    <row r="63" spans="1:7">
      <c r="A63" s="4" t="s">
        <v>1054</v>
      </c>
    </row>
    <row r="64" spans="1:7">
      <c r="A64" s="6" t="s">
        <v>44</v>
      </c>
    </row>
    <row r="74" spans="2:7">
      <c r="B74" s="174"/>
      <c r="C74" s="174"/>
      <c r="D74" s="174"/>
      <c r="E74" s="174"/>
      <c r="F74" s="174"/>
      <c r="G74" s="174"/>
    </row>
    <row r="75" spans="2:7">
      <c r="B75" s="174"/>
      <c r="C75" s="174"/>
      <c r="D75" s="174"/>
      <c r="E75" s="174"/>
      <c r="F75" s="174"/>
      <c r="G75" s="174"/>
    </row>
    <row r="76" spans="2:7">
      <c r="B76" s="174"/>
      <c r="C76" s="174"/>
      <c r="D76" s="174"/>
      <c r="E76" s="174"/>
      <c r="F76" s="174"/>
      <c r="G76" s="174"/>
    </row>
    <row r="77" spans="2:7">
      <c r="B77" s="174"/>
      <c r="C77" s="174"/>
      <c r="D77" s="174"/>
      <c r="E77" s="174"/>
      <c r="F77" s="174"/>
      <c r="G77" s="174"/>
    </row>
    <row r="78" spans="2:7">
      <c r="B78" s="174"/>
      <c r="C78" s="174"/>
      <c r="D78" s="174"/>
      <c r="E78" s="174"/>
      <c r="F78" s="174"/>
      <c r="G78" s="174"/>
    </row>
    <row r="79" spans="2:7">
      <c r="B79" s="174"/>
      <c r="C79" s="174"/>
      <c r="D79" s="174"/>
      <c r="E79" s="174"/>
      <c r="F79" s="174"/>
      <c r="G79" s="174"/>
    </row>
    <row r="80" spans="2:7">
      <c r="B80" s="174"/>
      <c r="C80" s="174"/>
      <c r="D80" s="174"/>
      <c r="E80" s="174"/>
      <c r="F80" s="174"/>
      <c r="G80" s="174"/>
    </row>
  </sheetData>
  <conditionalFormatting sqref="A5:A55 A58:A59">
    <cfRule type="expression" dxfId="87" priority="4">
      <formula>MOD(ROW(),2)=1</formula>
    </cfRule>
  </conditionalFormatting>
  <conditionalFormatting sqref="A56:G57">
    <cfRule type="expression" dxfId="86" priority="5">
      <formula>MOD(ROW(),2)=1</formula>
    </cfRule>
  </conditionalFormatting>
  <conditionalFormatting sqref="B5:B23 D5:D23 F5:G23 B24:G58">
    <cfRule type="expression" dxfId="85" priority="3">
      <formula>MOD(ROW(),2)=1</formula>
    </cfRule>
  </conditionalFormatting>
  <conditionalFormatting sqref="C5:C23">
    <cfRule type="expression" dxfId="84" priority="2">
      <formula>MOD(ROW(),2)=1</formula>
    </cfRule>
  </conditionalFormatting>
  <conditionalFormatting sqref="E5:E23">
    <cfRule type="expression" dxfId="83" priority="1">
      <formula>MOD(ROW(),2)=1</formula>
    </cfRule>
  </conditionalFormatting>
  <pageMargins left="0.25" right="0.25" top="0.75" bottom="0.75" header="0.3" footer="0.3"/>
  <pageSetup scale="65" orientation="portrait"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D071A-D0E8-422A-B8C5-8B6702519FB3}">
  <sheetPr>
    <pageSetUpPr fitToPage="1"/>
  </sheetPr>
  <dimension ref="A1:O79"/>
  <sheetViews>
    <sheetView showGridLines="0" zoomScaleNormal="100" workbookViewId="0"/>
  </sheetViews>
  <sheetFormatPr defaultColWidth="9.7109375" defaultRowHeight="14.25"/>
  <cols>
    <col min="1" max="1" width="18.85546875" style="26" customWidth="1"/>
    <col min="2" max="2" width="20" style="26" customWidth="1"/>
    <col min="3" max="7" width="21.28515625" style="26" customWidth="1"/>
    <col min="8" max="14" width="3" style="26" customWidth="1"/>
    <col min="15" max="16384" width="9.7109375" style="26"/>
  </cols>
  <sheetData>
    <row r="1" spans="1:15">
      <c r="A1" s="25" t="s">
        <v>1055</v>
      </c>
      <c r="O1" s="16" t="str">
        <f>HYPERLINK("#'"&amp;"Index'!A1","INDEX")</f>
        <v>INDEX</v>
      </c>
    </row>
    <row r="2" spans="1:15">
      <c r="A2" s="163"/>
      <c r="B2" s="164" t="s">
        <v>1056</v>
      </c>
      <c r="C2" s="164"/>
      <c r="D2" s="164"/>
      <c r="E2" s="164" t="s">
        <v>1057</v>
      </c>
      <c r="F2" s="164"/>
      <c r="G2" s="164"/>
    </row>
    <row r="3" spans="1:15">
      <c r="A3" s="165"/>
      <c r="B3" s="231" t="s">
        <v>1058</v>
      </c>
      <c r="C3" s="188"/>
      <c r="D3" s="188"/>
      <c r="E3" s="188"/>
      <c r="F3" s="188"/>
      <c r="G3" s="189" t="s">
        <v>657</v>
      </c>
    </row>
    <row r="4" spans="1:15" ht="41.25" customHeight="1">
      <c r="A4" s="27" t="s">
        <v>277</v>
      </c>
      <c r="B4" s="27" t="s">
        <v>700</v>
      </c>
      <c r="C4" s="27" t="s">
        <v>632</v>
      </c>
      <c r="D4" s="27" t="s">
        <v>634</v>
      </c>
      <c r="E4" s="27" t="s">
        <v>635</v>
      </c>
      <c r="F4" s="37" t="s">
        <v>662</v>
      </c>
      <c r="G4" s="27" t="s">
        <v>34</v>
      </c>
    </row>
    <row r="5" spans="1:15" ht="15" customHeight="1">
      <c r="A5" s="28">
        <v>1970</v>
      </c>
      <c r="B5" s="183">
        <v>3566</v>
      </c>
      <c r="C5" s="195" t="s">
        <v>273</v>
      </c>
      <c r="D5" s="183">
        <v>3566</v>
      </c>
      <c r="E5" s="195" t="s">
        <v>273</v>
      </c>
      <c r="F5" s="183">
        <v>3566</v>
      </c>
      <c r="G5" s="184">
        <v>17.399999999999999</v>
      </c>
    </row>
    <row r="6" spans="1:15" ht="11.1" customHeight="1">
      <c r="A6" s="28">
        <v>1971</v>
      </c>
      <c r="B6" s="183">
        <v>3561.85</v>
      </c>
      <c r="C6" s="195" t="s">
        <v>273</v>
      </c>
      <c r="D6" s="183">
        <v>3561.85</v>
      </c>
      <c r="E6" s="195" t="s">
        <v>273</v>
      </c>
      <c r="F6" s="183">
        <v>3561.85</v>
      </c>
      <c r="G6" s="184">
        <v>17.2</v>
      </c>
    </row>
    <row r="7" spans="1:15" ht="11.1" customHeight="1">
      <c r="A7" s="28">
        <v>1972</v>
      </c>
      <c r="B7" s="183">
        <v>3497.7</v>
      </c>
      <c r="C7" s="195" t="s">
        <v>273</v>
      </c>
      <c r="D7" s="183">
        <v>3497.7</v>
      </c>
      <c r="E7" s="195" t="s">
        <v>273</v>
      </c>
      <c r="F7" s="183">
        <v>3497.7</v>
      </c>
      <c r="G7" s="184">
        <v>16.7</v>
      </c>
    </row>
    <row r="8" spans="1:15" ht="11.1" customHeight="1">
      <c r="A8" s="28">
        <v>1973</v>
      </c>
      <c r="B8" s="183">
        <v>3453.15</v>
      </c>
      <c r="C8" s="195" t="s">
        <v>273</v>
      </c>
      <c r="D8" s="183">
        <v>3453.15</v>
      </c>
      <c r="E8" s="195" t="s">
        <v>273</v>
      </c>
      <c r="F8" s="183">
        <v>3453.15</v>
      </c>
      <c r="G8" s="184">
        <v>16.3</v>
      </c>
    </row>
    <row r="9" spans="1:15" ht="11.1" customHeight="1">
      <c r="A9" s="28">
        <v>1974</v>
      </c>
      <c r="B9" s="183">
        <v>3363.1</v>
      </c>
      <c r="C9" s="195" t="s">
        <v>273</v>
      </c>
      <c r="D9" s="183">
        <v>3363.1</v>
      </c>
      <c r="E9" s="195" t="s">
        <v>273</v>
      </c>
      <c r="F9" s="183">
        <v>3363.1</v>
      </c>
      <c r="G9" s="184">
        <v>15.7</v>
      </c>
    </row>
    <row r="10" spans="1:15" ht="11.1" customHeight="1">
      <c r="A10" s="28">
        <v>1975</v>
      </c>
      <c r="B10" s="183">
        <v>3344.2</v>
      </c>
      <c r="C10" s="195" t="s">
        <v>273</v>
      </c>
      <c r="D10" s="183">
        <v>3344.2</v>
      </c>
      <c r="E10" s="195" t="s">
        <v>273</v>
      </c>
      <c r="F10" s="183">
        <v>3344.2</v>
      </c>
      <c r="G10" s="184">
        <v>15.5</v>
      </c>
    </row>
    <row r="11" spans="1:15" ht="11.1" customHeight="1">
      <c r="A11" s="28">
        <v>1976</v>
      </c>
      <c r="B11" s="183">
        <v>3434.5</v>
      </c>
      <c r="C11" s="195" t="s">
        <v>273</v>
      </c>
      <c r="D11" s="183">
        <v>3434.5</v>
      </c>
      <c r="E11" s="195" t="s">
        <v>273</v>
      </c>
      <c r="F11" s="183">
        <v>3434.5</v>
      </c>
      <c r="G11" s="184">
        <v>15.8</v>
      </c>
    </row>
    <row r="12" spans="1:15" ht="11.1" customHeight="1">
      <c r="A12" s="28">
        <v>1977</v>
      </c>
      <c r="B12" s="183">
        <v>3576.5</v>
      </c>
      <c r="C12" s="195" t="s">
        <v>273</v>
      </c>
      <c r="D12" s="183">
        <v>3576.5</v>
      </c>
      <c r="E12" s="195" t="s">
        <v>273</v>
      </c>
      <c r="F12" s="183">
        <v>3576.5</v>
      </c>
      <c r="G12" s="184">
        <v>16.2</v>
      </c>
    </row>
    <row r="13" spans="1:15" ht="11.1" customHeight="1">
      <c r="A13" s="28">
        <v>1978</v>
      </c>
      <c r="B13" s="183">
        <v>3739.3</v>
      </c>
      <c r="C13" s="195" t="s">
        <v>273</v>
      </c>
      <c r="D13" s="183">
        <v>3739.3</v>
      </c>
      <c r="E13" s="183">
        <v>63.080880000000001</v>
      </c>
      <c r="F13" s="183">
        <v>3676.2191200000002</v>
      </c>
      <c r="G13" s="184">
        <v>16.5</v>
      </c>
    </row>
    <row r="14" spans="1:15" ht="11.1" customHeight="1">
      <c r="A14" s="28">
        <v>1979</v>
      </c>
      <c r="B14" s="183">
        <v>3805.75</v>
      </c>
      <c r="C14" s="195" t="s">
        <v>273</v>
      </c>
      <c r="D14" s="183">
        <v>3805.75</v>
      </c>
      <c r="E14" s="183">
        <v>57.022080000000003</v>
      </c>
      <c r="F14" s="183">
        <v>3748.7279199999998</v>
      </c>
      <c r="G14" s="184">
        <v>16.7</v>
      </c>
    </row>
    <row r="15" spans="1:15" ht="15" customHeight="1">
      <c r="A15" s="28">
        <v>1980</v>
      </c>
      <c r="B15" s="183">
        <v>3808.5</v>
      </c>
      <c r="C15" s="195" t="s">
        <v>273</v>
      </c>
      <c r="D15" s="183">
        <v>3808.5</v>
      </c>
      <c r="E15" s="183">
        <v>53.986559999999997</v>
      </c>
      <c r="F15" s="183">
        <v>3754.5134400000002</v>
      </c>
      <c r="G15" s="184">
        <v>16.5</v>
      </c>
    </row>
    <row r="16" spans="1:15" ht="11.1" customHeight="1">
      <c r="A16" s="28">
        <v>1981</v>
      </c>
      <c r="B16" s="183">
        <v>3861.9</v>
      </c>
      <c r="C16" s="195" t="s">
        <v>273</v>
      </c>
      <c r="D16" s="183">
        <v>3861.9</v>
      </c>
      <c r="E16" s="183">
        <v>46.813920000000003</v>
      </c>
      <c r="F16" s="183">
        <v>3815.08608</v>
      </c>
      <c r="G16" s="184">
        <v>16.600000000000001</v>
      </c>
    </row>
    <row r="17" spans="1:7" ht="11.1" customHeight="1">
      <c r="A17" s="28">
        <v>1982</v>
      </c>
      <c r="B17" s="183">
        <v>3999.7</v>
      </c>
      <c r="C17" s="195" t="s">
        <v>273</v>
      </c>
      <c r="D17" s="183">
        <v>3999.7</v>
      </c>
      <c r="E17" s="183">
        <v>54.435360000000003</v>
      </c>
      <c r="F17" s="183">
        <v>3945.2646399999999</v>
      </c>
      <c r="G17" s="184">
        <v>17</v>
      </c>
    </row>
    <row r="18" spans="1:7" ht="11.1" customHeight="1">
      <c r="A18" s="28">
        <v>1983</v>
      </c>
      <c r="B18" s="183">
        <v>4198.1000000000004</v>
      </c>
      <c r="C18" s="195" t="s">
        <v>273</v>
      </c>
      <c r="D18" s="183">
        <v>4198.1000000000004</v>
      </c>
      <c r="E18" s="183">
        <v>37.28304</v>
      </c>
      <c r="F18" s="183">
        <v>4160.8169600000001</v>
      </c>
      <c r="G18" s="184">
        <v>17.8</v>
      </c>
    </row>
    <row r="19" spans="1:7" ht="11.1" customHeight="1">
      <c r="A19" s="28">
        <v>1984</v>
      </c>
      <c r="B19" s="183">
        <v>4282.5</v>
      </c>
      <c r="C19" s="195" t="s">
        <v>273</v>
      </c>
      <c r="D19" s="183">
        <v>4282.5</v>
      </c>
      <c r="E19" s="183">
        <v>35.083919999999999</v>
      </c>
      <c r="F19" s="183">
        <v>4247.41608</v>
      </c>
      <c r="G19" s="184">
        <v>18</v>
      </c>
    </row>
    <row r="20" spans="1:7" ht="11.1" customHeight="1">
      <c r="A20" s="28">
        <v>1985</v>
      </c>
      <c r="B20" s="183">
        <v>4227.8</v>
      </c>
      <c r="C20" s="195" t="s">
        <v>273</v>
      </c>
      <c r="D20" s="183">
        <v>4227.8</v>
      </c>
      <c r="E20" s="183">
        <v>31.970880000000001</v>
      </c>
      <c r="F20" s="183">
        <v>4195.8291200000003</v>
      </c>
      <c r="G20" s="184">
        <v>17.600000000000001</v>
      </c>
    </row>
    <row r="21" spans="1:7" ht="11.1" customHeight="1">
      <c r="A21" s="28">
        <v>1986</v>
      </c>
      <c r="B21" s="183">
        <v>4402</v>
      </c>
      <c r="C21" s="195" t="s">
        <v>273</v>
      </c>
      <c r="D21" s="183">
        <v>4402</v>
      </c>
      <c r="E21" s="183">
        <v>35.91216</v>
      </c>
      <c r="F21" s="183">
        <v>4366.0878400000001</v>
      </c>
      <c r="G21" s="184">
        <v>18.14282026669326</v>
      </c>
    </row>
    <row r="22" spans="1:7" ht="11.1" customHeight="1">
      <c r="A22" s="28">
        <v>1987</v>
      </c>
      <c r="B22" s="183">
        <v>4320.3500000000004</v>
      </c>
      <c r="C22" s="195" t="s">
        <v>273</v>
      </c>
      <c r="D22" s="183">
        <v>4320.3500000000004</v>
      </c>
      <c r="E22" s="183">
        <v>50.624639999999999</v>
      </c>
      <c r="F22" s="183">
        <v>4269.7253600000004</v>
      </c>
      <c r="G22" s="184">
        <v>17.585070097691968</v>
      </c>
    </row>
    <row r="23" spans="1:7" ht="11.1" customHeight="1">
      <c r="A23" s="28">
        <v>1988</v>
      </c>
      <c r="B23" s="183">
        <v>4256.6000000000004</v>
      </c>
      <c r="C23" s="195" t="s">
        <v>273</v>
      </c>
      <c r="D23" s="183">
        <v>4256.6000000000004</v>
      </c>
      <c r="E23" s="183">
        <v>67.654560000000004</v>
      </c>
      <c r="F23" s="183">
        <v>4188.9454400000004</v>
      </c>
      <c r="G23" s="184">
        <v>17.096271095130625</v>
      </c>
    </row>
    <row r="24" spans="1:7" ht="11.1" customHeight="1">
      <c r="A24" s="28">
        <v>1989</v>
      </c>
      <c r="B24" s="183">
        <v>4380.5</v>
      </c>
      <c r="C24" s="183">
        <v>0.55572456000000003</v>
      </c>
      <c r="D24" s="183">
        <v>4381.0557245600003</v>
      </c>
      <c r="E24" s="183">
        <v>84.28464000000001</v>
      </c>
      <c r="F24" s="183">
        <v>4296.7710845600004</v>
      </c>
      <c r="G24" s="184">
        <v>17.371781115055267</v>
      </c>
    </row>
    <row r="25" spans="1:7" ht="15" customHeight="1">
      <c r="A25" s="28">
        <v>1990</v>
      </c>
      <c r="B25" s="183">
        <v>4243.7534000000005</v>
      </c>
      <c r="C25" s="183">
        <v>15.226904000000001</v>
      </c>
      <c r="D25" s="183">
        <v>4258.9803040000006</v>
      </c>
      <c r="E25" s="183">
        <v>176.88762</v>
      </c>
      <c r="F25" s="183">
        <v>4082.0926840000006</v>
      </c>
      <c r="G25" s="184">
        <v>16.319753905937667</v>
      </c>
    </row>
    <row r="26" spans="1:7" ht="11.1" customHeight="1">
      <c r="A26" s="28">
        <v>1991</v>
      </c>
      <c r="B26" s="183">
        <v>4551.5796</v>
      </c>
      <c r="C26" s="183">
        <v>14.527711999999999</v>
      </c>
      <c r="D26" s="183">
        <v>4566.1073120000001</v>
      </c>
      <c r="E26" s="183">
        <v>218.271636</v>
      </c>
      <c r="F26" s="183">
        <v>4347.8356759999997</v>
      </c>
      <c r="G26" s="184">
        <v>17.151699163290505</v>
      </c>
    </row>
    <row r="27" spans="1:7" ht="11.1" customHeight="1">
      <c r="A27" s="28">
        <v>1992</v>
      </c>
      <c r="B27" s="183">
        <v>4680.8095000000003</v>
      </c>
      <c r="C27" s="183">
        <v>16.586767199999997</v>
      </c>
      <c r="D27" s="183">
        <v>4697.3962672000007</v>
      </c>
      <c r="E27" s="183">
        <v>337.476</v>
      </c>
      <c r="F27" s="183">
        <v>4359.920267200001</v>
      </c>
      <c r="G27" s="184">
        <v>16.971670288912939</v>
      </c>
    </row>
    <row r="28" spans="1:7" ht="11.1" customHeight="1">
      <c r="A28" s="28">
        <v>1993</v>
      </c>
      <c r="B28" s="183">
        <v>4979.1755000000012</v>
      </c>
      <c r="C28" s="183">
        <v>10.0450424</v>
      </c>
      <c r="D28" s="183">
        <v>4989.2205424000012</v>
      </c>
      <c r="E28" s="183">
        <v>441.00890000000004</v>
      </c>
      <c r="F28" s="183">
        <v>4548.2116424000014</v>
      </c>
      <c r="G28" s="184">
        <v>17.475981796315157</v>
      </c>
    </row>
    <row r="29" spans="1:7" ht="11.1" customHeight="1">
      <c r="A29" s="28">
        <v>1994</v>
      </c>
      <c r="B29" s="183">
        <v>4882.9106999999995</v>
      </c>
      <c r="C29" s="183">
        <v>4.0231316000000001</v>
      </c>
      <c r="D29" s="183">
        <v>4886.9338315999994</v>
      </c>
      <c r="E29" s="183">
        <v>620.42621200000008</v>
      </c>
      <c r="F29" s="183">
        <v>4266.5076195999991</v>
      </c>
      <c r="G29" s="184">
        <v>16.195613430206954</v>
      </c>
    </row>
    <row r="30" spans="1:7" ht="11.1" customHeight="1">
      <c r="A30" s="28">
        <v>1995</v>
      </c>
      <c r="B30" s="183">
        <v>4838.7809000000007</v>
      </c>
      <c r="C30" s="183">
        <v>0</v>
      </c>
      <c r="D30" s="183">
        <v>4838.7809000000007</v>
      </c>
      <c r="E30" s="183">
        <v>543.03479600000003</v>
      </c>
      <c r="F30" s="183">
        <v>4295.7461040000007</v>
      </c>
      <c r="G30" s="184">
        <v>16.115675461533556</v>
      </c>
    </row>
    <row r="31" spans="1:7" ht="11.1" customHeight="1">
      <c r="A31" s="28">
        <v>1996</v>
      </c>
      <c r="B31" s="183">
        <v>4866.8459000000003</v>
      </c>
      <c r="C31" s="183">
        <v>7.8532795999999996</v>
      </c>
      <c r="D31" s="183">
        <v>4874.6991796000002</v>
      </c>
      <c r="E31" s="183">
        <v>515.03032799999994</v>
      </c>
      <c r="F31" s="183">
        <v>4359.6688516000004</v>
      </c>
      <c r="G31" s="184">
        <v>16.166860800913721</v>
      </c>
    </row>
    <row r="32" spans="1:7" ht="11.1" customHeight="1">
      <c r="A32" s="28">
        <v>1997</v>
      </c>
      <c r="B32" s="183">
        <v>4694.5994999999994</v>
      </c>
      <c r="C32" s="183">
        <v>4.2294399999999994</v>
      </c>
      <c r="D32" s="183">
        <v>4698.8289399999994</v>
      </c>
      <c r="E32" s="183">
        <v>545.09615599999995</v>
      </c>
      <c r="F32" s="183">
        <v>4153.7327839999998</v>
      </c>
      <c r="G32" s="184">
        <v>15.220044497860117</v>
      </c>
    </row>
    <row r="33" spans="1:7" ht="11.1" customHeight="1">
      <c r="A33" s="28">
        <v>1998</v>
      </c>
      <c r="B33" s="183">
        <v>4908.7205999999996</v>
      </c>
      <c r="C33" s="183">
        <v>20.580795999999999</v>
      </c>
      <c r="D33" s="183">
        <v>4929.3013959999998</v>
      </c>
      <c r="E33" s="183">
        <v>982.11573199999998</v>
      </c>
      <c r="F33" s="183">
        <v>3947.1856639999996</v>
      </c>
      <c r="G33" s="184">
        <v>14.295440899625154</v>
      </c>
    </row>
    <row r="34" spans="1:7" ht="11.1" customHeight="1">
      <c r="A34" s="28">
        <v>1999</v>
      </c>
      <c r="B34" s="183">
        <v>5226.8712000000005</v>
      </c>
      <c r="C34" s="183">
        <v>42.357548000000001</v>
      </c>
      <c r="D34" s="183">
        <v>5269.2287480000005</v>
      </c>
      <c r="E34" s="183">
        <v>949.52826399999992</v>
      </c>
      <c r="F34" s="183">
        <v>4319.7004840000009</v>
      </c>
      <c r="G34" s="184">
        <v>15.466444025134717</v>
      </c>
    </row>
    <row r="35" spans="1:7" ht="15" customHeight="1">
      <c r="A35" s="28">
        <v>2000</v>
      </c>
      <c r="B35" s="183">
        <v>5064.5162</v>
      </c>
      <c r="C35" s="183">
        <v>152.11567559999997</v>
      </c>
      <c r="D35" s="183">
        <v>5216.6318756000001</v>
      </c>
      <c r="E35" s="183">
        <v>806.21887199999992</v>
      </c>
      <c r="F35" s="183">
        <v>4410.4130036000006</v>
      </c>
      <c r="G35" s="184">
        <v>15.618462662580455</v>
      </c>
    </row>
    <row r="36" spans="1:7" ht="11.1" customHeight="1">
      <c r="A36" s="28">
        <v>2001</v>
      </c>
      <c r="B36" s="183">
        <v>5415.8029999999999</v>
      </c>
      <c r="C36" s="183">
        <v>165.03571119999998</v>
      </c>
      <c r="D36" s="183">
        <v>5580.8387112</v>
      </c>
      <c r="E36" s="183">
        <v>620.58680799999991</v>
      </c>
      <c r="F36" s="183">
        <v>4960.2519032</v>
      </c>
      <c r="G36" s="184">
        <v>17.385541896241282</v>
      </c>
    </row>
    <row r="37" spans="1:7" ht="11.1" customHeight="1">
      <c r="A37" s="28">
        <v>2002</v>
      </c>
      <c r="B37" s="183">
        <v>5197.3160000000007</v>
      </c>
      <c r="C37" s="183">
        <v>147.66960999999998</v>
      </c>
      <c r="D37" s="183">
        <v>5344.9856100000006</v>
      </c>
      <c r="E37" s="183">
        <v>654.95393999999999</v>
      </c>
      <c r="F37" s="183">
        <v>4690.0316700000003</v>
      </c>
      <c r="G37" s="184">
        <v>16.278907456521605</v>
      </c>
    </row>
    <row r="38" spans="1:7" ht="11.1" customHeight="1">
      <c r="A38" s="28">
        <v>2003</v>
      </c>
      <c r="B38" s="183">
        <v>5251.4599999999991</v>
      </c>
      <c r="C38" s="183">
        <v>245.95443599999999</v>
      </c>
      <c r="D38" s="183">
        <v>5497.4144359999991</v>
      </c>
      <c r="E38" s="183">
        <v>501.90178000000003</v>
      </c>
      <c r="F38" s="183">
        <v>4995.512655999999</v>
      </c>
      <c r="G38" s="184">
        <v>17.177356931822555</v>
      </c>
    </row>
    <row r="39" spans="1:7" ht="11.1" customHeight="1">
      <c r="A39" s="28">
        <v>2004</v>
      </c>
      <c r="B39" s="183">
        <v>5138.1076000000003</v>
      </c>
      <c r="C39" s="183">
        <v>304.68807839999999</v>
      </c>
      <c r="D39" s="183">
        <v>5442.7956783999998</v>
      </c>
      <c r="E39" s="183">
        <v>618.48545999999999</v>
      </c>
      <c r="F39" s="183">
        <v>4824.3102183999999</v>
      </c>
      <c r="G39" s="184">
        <v>16.439234851213108</v>
      </c>
    </row>
    <row r="40" spans="1:7" ht="11.1" customHeight="1">
      <c r="A40" s="28">
        <v>2005</v>
      </c>
      <c r="B40" s="183">
        <v>5084.5010000000002</v>
      </c>
      <c r="C40" s="183">
        <v>286.72295600000001</v>
      </c>
      <c r="D40" s="183">
        <v>5371.2239559999998</v>
      </c>
      <c r="E40" s="183">
        <v>617.69577200000003</v>
      </c>
      <c r="F40" s="183">
        <v>4753.5281839999998</v>
      </c>
      <c r="G40" s="184">
        <v>16.049120206188121</v>
      </c>
    </row>
    <row r="41" spans="1:7" ht="11.1" customHeight="1">
      <c r="A41" s="28">
        <v>2006</v>
      </c>
      <c r="B41" s="183">
        <v>5855.7152999999998</v>
      </c>
      <c r="C41" s="183">
        <v>247.30039199999999</v>
      </c>
      <c r="D41" s="183">
        <v>6103.0156919999999</v>
      </c>
      <c r="E41" s="183">
        <v>536.84448400000008</v>
      </c>
      <c r="F41" s="183">
        <v>5566.1712079999998</v>
      </c>
      <c r="G41" s="184">
        <v>18.61621715955398</v>
      </c>
    </row>
    <row r="42" spans="1:7" ht="11.1" customHeight="1">
      <c r="A42" s="28">
        <v>2007</v>
      </c>
      <c r="B42" s="183">
        <v>5919.7768000000005</v>
      </c>
      <c r="C42" s="183">
        <v>195.60585200000003</v>
      </c>
      <c r="D42" s="183">
        <v>6115.3826520000002</v>
      </c>
      <c r="E42" s="183">
        <v>503.67383599999999</v>
      </c>
      <c r="F42" s="183">
        <v>5611.7088160000003</v>
      </c>
      <c r="G42" s="184">
        <v>18.581576264787323</v>
      </c>
    </row>
    <row r="43" spans="1:7" ht="11.1" customHeight="1">
      <c r="A43" s="28">
        <v>2008</v>
      </c>
      <c r="B43" s="183">
        <v>5251.721700000001</v>
      </c>
      <c r="C43" s="183">
        <v>93.111539999999991</v>
      </c>
      <c r="D43" s="183">
        <v>5344.8332400000008</v>
      </c>
      <c r="E43" s="183">
        <v>564.29819599999996</v>
      </c>
      <c r="F43" s="183">
        <v>4780.5350440000011</v>
      </c>
      <c r="G43" s="184">
        <v>15.684285305494752</v>
      </c>
    </row>
    <row r="44" spans="1:7" ht="11.1" customHeight="1">
      <c r="A44" s="28">
        <v>2009</v>
      </c>
      <c r="B44" s="183">
        <v>4563.8172000000004</v>
      </c>
      <c r="C44" s="183">
        <v>124.34943940000001</v>
      </c>
      <c r="D44" s="183">
        <v>4688.1666394000003</v>
      </c>
      <c r="E44" s="183">
        <v>490.38184000000001</v>
      </c>
      <c r="F44" s="183">
        <v>4197.7847994000003</v>
      </c>
      <c r="G44" s="184">
        <v>13.654023256211991</v>
      </c>
    </row>
    <row r="45" spans="1:7" ht="15" customHeight="1">
      <c r="A45" s="28">
        <v>2010</v>
      </c>
      <c r="B45" s="183">
        <v>4942.9340000000002</v>
      </c>
      <c r="C45" s="183">
        <v>129.79978032119999</v>
      </c>
      <c r="D45" s="183">
        <v>5072.7337803212004</v>
      </c>
      <c r="E45" s="183">
        <v>427.11926921663996</v>
      </c>
      <c r="F45" s="183">
        <v>4645.6145111045607</v>
      </c>
      <c r="G45" s="184">
        <v>15.01850227440263</v>
      </c>
    </row>
    <row r="46" spans="1:7" ht="11.1" customHeight="1">
      <c r="A46" s="28">
        <v>2011</v>
      </c>
      <c r="B46" s="183">
        <v>5693.2602000000006</v>
      </c>
      <c r="C46" s="183">
        <v>94.765185049919992</v>
      </c>
      <c r="D46" s="183">
        <v>5788.0253850499203</v>
      </c>
      <c r="E46" s="183">
        <v>556.33370529087995</v>
      </c>
      <c r="F46" s="183">
        <v>5231.6916797590402</v>
      </c>
      <c r="G46" s="184">
        <v>16.790845139743993</v>
      </c>
    </row>
    <row r="47" spans="1:7" ht="11.1" customHeight="1">
      <c r="A47" s="28">
        <v>2012</v>
      </c>
      <c r="B47" s="183">
        <v>5884.1214</v>
      </c>
      <c r="C47" s="183">
        <v>91.723567839200015</v>
      </c>
      <c r="D47" s="183">
        <v>5975.8449678391999</v>
      </c>
      <c r="E47" s="183">
        <v>449.28986269552001</v>
      </c>
      <c r="F47" s="183">
        <v>5526.5551051436796</v>
      </c>
      <c r="G47" s="184">
        <v>17.607547189950083</v>
      </c>
    </row>
    <row r="48" spans="1:7" ht="11.1" customHeight="1">
      <c r="A48" s="28">
        <v>2013</v>
      </c>
      <c r="B48" s="183">
        <v>5925.6328000000003</v>
      </c>
      <c r="C48" s="183">
        <v>94.059944748879985</v>
      </c>
      <c r="D48" s="183">
        <v>6019.6927447488806</v>
      </c>
      <c r="E48" s="183">
        <v>383.59744250959994</v>
      </c>
      <c r="F48" s="183">
        <v>5636.0953022392805</v>
      </c>
      <c r="G48" s="184">
        <v>17.832486981845822</v>
      </c>
    </row>
    <row r="49" spans="1:7" ht="11.1" customHeight="1">
      <c r="A49" s="28">
        <v>2014</v>
      </c>
      <c r="B49" s="183">
        <v>6657.0640000000003</v>
      </c>
      <c r="C49" s="183">
        <v>110.37052599056</v>
      </c>
      <c r="D49" s="183">
        <v>6767.4345259905604</v>
      </c>
      <c r="E49" s="183">
        <v>409.22636165311997</v>
      </c>
      <c r="F49" s="183">
        <v>6358.2081643374404</v>
      </c>
      <c r="G49" s="184">
        <v>19.970098424321435</v>
      </c>
    </row>
    <row r="50" spans="1:7" ht="11.1" customHeight="1">
      <c r="A50" s="28">
        <v>2015</v>
      </c>
      <c r="B50" s="183">
        <v>6570.7189000000008</v>
      </c>
      <c r="C50" s="183">
        <v>139.91932122343999</v>
      </c>
      <c r="D50" s="183">
        <v>6710.6382212234412</v>
      </c>
      <c r="E50" s="183">
        <v>434.16108123255998</v>
      </c>
      <c r="F50" s="183">
        <v>6276.4771399908814</v>
      </c>
      <c r="G50" s="184">
        <v>19.560767253939296</v>
      </c>
    </row>
    <row r="51" spans="1:7" ht="11.1" customHeight="1">
      <c r="A51" s="28">
        <v>2016</v>
      </c>
      <c r="B51" s="183">
        <v>5657.1935000000003</v>
      </c>
      <c r="C51" s="183">
        <v>147.974914125022</v>
      </c>
      <c r="D51" s="183">
        <v>5805.1684141250225</v>
      </c>
      <c r="E51" s="183">
        <v>447.379994499269</v>
      </c>
      <c r="F51" s="183">
        <v>5357.7884196257537</v>
      </c>
      <c r="G51" s="184">
        <v>16.579315688629759</v>
      </c>
    </row>
    <row r="52" spans="1:7" ht="11.1" customHeight="1">
      <c r="A52" s="28">
        <v>2017</v>
      </c>
      <c r="B52" s="183">
        <v>6072.2910000000011</v>
      </c>
      <c r="C52" s="183">
        <v>161.96561683428399</v>
      </c>
      <c r="D52" s="183">
        <v>6234.2566168342855</v>
      </c>
      <c r="E52" s="183">
        <v>446.72545086134699</v>
      </c>
      <c r="F52" s="183">
        <v>5787.5311659729387</v>
      </c>
      <c r="G52" s="184">
        <v>17.796506313160734</v>
      </c>
    </row>
    <row r="53" spans="1:7" ht="11.1" customHeight="1">
      <c r="A53" s="28">
        <v>2018</v>
      </c>
      <c r="B53" s="183">
        <v>6070.1805999999997</v>
      </c>
      <c r="C53" s="183">
        <v>193.817651734431</v>
      </c>
      <c r="D53" s="183">
        <v>6263.9982517344306</v>
      </c>
      <c r="E53" s="183">
        <v>432.13321246048201</v>
      </c>
      <c r="F53" s="183">
        <v>5831.8650392739482</v>
      </c>
      <c r="G53" s="184">
        <v>17.838596944244763</v>
      </c>
    </row>
    <row r="54" spans="1:7" ht="11.1" customHeight="1">
      <c r="A54" s="28">
        <v>2019</v>
      </c>
      <c r="B54" s="183">
        <v>6118.7865999999995</v>
      </c>
      <c r="C54" s="183">
        <v>216.29298569953801</v>
      </c>
      <c r="D54" s="183">
        <v>6335.0795856995373</v>
      </c>
      <c r="E54" s="183">
        <v>418.56644104441102</v>
      </c>
      <c r="F54" s="183">
        <v>5916.5131446551259</v>
      </c>
      <c r="G54" s="184">
        <v>18.012010559916543</v>
      </c>
    </row>
    <row r="55" spans="1:7" ht="15.6" customHeight="1">
      <c r="A55" s="28">
        <v>2020</v>
      </c>
      <c r="B55" s="183">
        <v>5943.0532000000003</v>
      </c>
      <c r="C55" s="183">
        <v>239.57007036427001</v>
      </c>
      <c r="D55" s="183">
        <v>6182.62327036427</v>
      </c>
      <c r="E55" s="183">
        <v>408.78870161748398</v>
      </c>
      <c r="F55" s="183">
        <v>5773.8345687467863</v>
      </c>
      <c r="G55" s="184">
        <v>17.490427302554068</v>
      </c>
    </row>
    <row r="56" spans="1:7" s="5" customFormat="1" ht="12" customHeight="1">
      <c r="A56" s="28">
        <v>2021</v>
      </c>
      <c r="B56" s="183">
        <v>5974.6567999999997</v>
      </c>
      <c r="C56" s="183">
        <v>286.95320425500199</v>
      </c>
      <c r="D56" s="183">
        <v>6261.6100042550015</v>
      </c>
      <c r="E56" s="183">
        <v>437.53526100011197</v>
      </c>
      <c r="F56" s="183">
        <v>5824.0747432548897</v>
      </c>
      <c r="G56" s="184">
        <v>17.52394088410183</v>
      </c>
    </row>
    <row r="57" spans="1:7" s="5" customFormat="1" ht="12" customHeight="1">
      <c r="A57" s="28">
        <v>2022</v>
      </c>
      <c r="B57" s="183">
        <v>6117.1777999999995</v>
      </c>
      <c r="C57" s="183">
        <v>301.58329161703801</v>
      </c>
      <c r="D57" s="183">
        <v>6418.7610916170379</v>
      </c>
      <c r="E57" s="183">
        <v>449.87460436225001</v>
      </c>
      <c r="F57" s="183">
        <v>5968.8864872547874</v>
      </c>
      <c r="G57" s="184">
        <v>17.856642310244318</v>
      </c>
    </row>
    <row r="58" spans="1:7" s="5" customFormat="1" ht="11.25">
      <c r="A58" s="28">
        <v>2023</v>
      </c>
      <c r="B58" s="183">
        <v>5994.4884000000002</v>
      </c>
      <c r="C58" s="183">
        <v>384.74727428977502</v>
      </c>
      <c r="D58" s="183">
        <v>6379.2356742897755</v>
      </c>
      <c r="E58" s="183">
        <v>462.54403264181502</v>
      </c>
      <c r="F58" s="183">
        <v>5916.6916416479608</v>
      </c>
      <c r="G58" s="184">
        <v>17.554257064509478</v>
      </c>
    </row>
    <row r="59" spans="1:7" s="5" customFormat="1" ht="13.5" customHeight="1">
      <c r="A59" s="215">
        <v>2024</v>
      </c>
      <c r="B59" s="216">
        <v>5880.9708923463022</v>
      </c>
      <c r="C59" s="217">
        <v>457.25307944534302</v>
      </c>
      <c r="D59" s="217">
        <v>6338.2239717916455</v>
      </c>
      <c r="E59" s="217">
        <v>414.89243744518097</v>
      </c>
      <c r="F59" s="217">
        <v>5923.3315343464647</v>
      </c>
      <c r="G59" s="218">
        <v>17.403345105166569</v>
      </c>
    </row>
    <row r="60" spans="1:7" s="5" customFormat="1" ht="13.5" customHeight="1">
      <c r="A60" s="4" t="s">
        <v>665</v>
      </c>
      <c r="B60" s="4"/>
    </row>
    <row r="61" spans="1:7" s="5" customFormat="1" ht="13.5" customHeight="1">
      <c r="A61" s="5" t="s">
        <v>1052</v>
      </c>
      <c r="B61" s="4"/>
    </row>
    <row r="62" spans="1:7" s="5" customFormat="1" ht="13.5" customHeight="1">
      <c r="A62" s="5" t="s">
        <v>1059</v>
      </c>
      <c r="B62" s="4"/>
    </row>
    <row r="63" spans="1:7" ht="13.5" customHeight="1">
      <c r="A63" s="4" t="s">
        <v>1060</v>
      </c>
      <c r="B63" s="5"/>
      <c r="C63" s="5"/>
      <c r="D63" s="5"/>
      <c r="E63" s="5"/>
      <c r="F63" s="5"/>
      <c r="G63" s="5"/>
    </row>
    <row r="64" spans="1:7" ht="13.5" customHeight="1">
      <c r="A64" s="4" t="s">
        <v>1061</v>
      </c>
    </row>
    <row r="65" spans="1:7">
      <c r="A65" s="6" t="s">
        <v>44</v>
      </c>
    </row>
    <row r="74" spans="1:7">
      <c r="B74" s="174"/>
      <c r="C74" s="174"/>
      <c r="D74" s="174"/>
      <c r="E74" s="174"/>
      <c r="F74" s="174"/>
      <c r="G74" s="174"/>
    </row>
    <row r="75" spans="1:7">
      <c r="B75" s="174"/>
      <c r="C75" s="174"/>
      <c r="D75" s="174"/>
      <c r="E75" s="174"/>
      <c r="F75" s="174"/>
      <c r="G75" s="174"/>
    </row>
    <row r="76" spans="1:7">
      <c r="B76" s="174"/>
      <c r="C76" s="174"/>
      <c r="D76" s="174"/>
      <c r="E76" s="174"/>
      <c r="F76" s="174"/>
      <c r="G76" s="174"/>
    </row>
    <row r="77" spans="1:7">
      <c r="B77" s="174"/>
      <c r="C77" s="174"/>
      <c r="D77" s="174"/>
      <c r="E77" s="174"/>
      <c r="F77" s="174"/>
      <c r="G77" s="174"/>
    </row>
    <row r="78" spans="1:7">
      <c r="B78" s="174"/>
      <c r="C78" s="174"/>
      <c r="D78" s="174"/>
      <c r="E78" s="174"/>
      <c r="F78" s="174"/>
      <c r="G78" s="174"/>
    </row>
    <row r="79" spans="1:7">
      <c r="B79" s="174"/>
      <c r="C79" s="174"/>
      <c r="D79" s="174"/>
      <c r="E79" s="174"/>
      <c r="F79" s="174"/>
      <c r="G79" s="174"/>
    </row>
  </sheetData>
  <conditionalFormatting sqref="A5:A55 A58:A59">
    <cfRule type="expression" dxfId="82" priority="4">
      <formula>MOD(ROW(),2)=1</formula>
    </cfRule>
  </conditionalFormatting>
  <conditionalFormatting sqref="A56:G57">
    <cfRule type="expression" dxfId="81" priority="5">
      <formula>MOD(ROW(),2)=1</formula>
    </cfRule>
  </conditionalFormatting>
  <conditionalFormatting sqref="C5:C23">
    <cfRule type="expression" dxfId="80" priority="2">
      <formula>MOD(ROW(),2)=1</formula>
    </cfRule>
  </conditionalFormatting>
  <conditionalFormatting sqref="D5:D12 F5:G12 B5:B23 D13:G23 B24:G55">
    <cfRule type="expression" dxfId="79" priority="3">
      <formula>MOD(ROW(),2)=1</formula>
    </cfRule>
  </conditionalFormatting>
  <conditionalFormatting sqref="E5:E12">
    <cfRule type="expression" dxfId="78" priority="1">
      <formula>MOD(ROW(),2)=1</formula>
    </cfRule>
  </conditionalFormatting>
  <pageMargins left="0.25" right="0.25" top="0.75" bottom="0.75" header="0.3" footer="0.3"/>
  <pageSetup scale="65" orientation="portrait"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E605-7E9B-4D1F-9819-3ECDBD706070}">
  <sheetPr>
    <pageSetUpPr fitToPage="1"/>
  </sheetPr>
  <dimension ref="A1:O78"/>
  <sheetViews>
    <sheetView showGridLines="0" zoomScaleNormal="100" workbookViewId="0"/>
  </sheetViews>
  <sheetFormatPr defaultColWidth="9.7109375" defaultRowHeight="14.25"/>
  <cols>
    <col min="1" max="1" width="11.5703125" style="26" customWidth="1"/>
    <col min="2" max="5" width="17.140625" style="26" customWidth="1"/>
    <col min="6" max="7" width="22.7109375" style="26" customWidth="1"/>
    <col min="8" max="14" width="2.5703125" style="26" customWidth="1"/>
    <col min="15" max="16384" width="9.7109375" style="26"/>
  </cols>
  <sheetData>
    <row r="1" spans="1:15">
      <c r="A1" s="36" t="s">
        <v>1062</v>
      </c>
      <c r="O1" s="16" t="str">
        <f>HYPERLINK("#'"&amp;"Index'!A1","INDEX")</f>
        <v>INDEX</v>
      </c>
    </row>
    <row r="2" spans="1:15">
      <c r="A2" s="163"/>
      <c r="B2" s="164" t="s">
        <v>1056</v>
      </c>
      <c r="C2" s="164"/>
      <c r="D2" s="164"/>
      <c r="E2" s="164" t="s">
        <v>1063</v>
      </c>
      <c r="F2" s="164"/>
      <c r="G2" s="164"/>
    </row>
    <row r="3" spans="1:15">
      <c r="A3" s="165"/>
      <c r="B3" s="231" t="s">
        <v>1064</v>
      </c>
      <c r="C3" s="188"/>
      <c r="D3" s="188"/>
      <c r="E3" s="188"/>
      <c r="F3" s="188"/>
      <c r="G3" s="189" t="s">
        <v>657</v>
      </c>
    </row>
    <row r="4" spans="1:15" ht="42" customHeight="1">
      <c r="A4" s="27" t="s">
        <v>277</v>
      </c>
      <c r="B4" s="27" t="s">
        <v>700</v>
      </c>
      <c r="C4" s="27" t="s">
        <v>632</v>
      </c>
      <c r="D4" s="27" t="s">
        <v>634</v>
      </c>
      <c r="E4" s="27" t="s">
        <v>635</v>
      </c>
      <c r="F4" s="37" t="s">
        <v>662</v>
      </c>
      <c r="G4" s="27" t="s">
        <v>34</v>
      </c>
    </row>
    <row r="5" spans="1:15" ht="15" customHeight="1">
      <c r="A5" s="28">
        <v>1970</v>
      </c>
      <c r="B5" s="183">
        <v>2576.8000000000002</v>
      </c>
      <c r="C5" s="183">
        <v>3.82</v>
      </c>
      <c r="D5" s="183">
        <v>2580.6200000000003</v>
      </c>
      <c r="E5" s="183">
        <v>123.09350000000001</v>
      </c>
      <c r="F5" s="183">
        <v>2457.5265000000004</v>
      </c>
      <c r="G5" s="184">
        <v>12</v>
      </c>
    </row>
    <row r="6" spans="1:15" ht="11.1" customHeight="1">
      <c r="A6" s="28">
        <v>1971</v>
      </c>
      <c r="B6" s="183">
        <v>2653.7</v>
      </c>
      <c r="C6" s="183">
        <v>4.75</v>
      </c>
      <c r="D6" s="183">
        <v>2658.45</v>
      </c>
      <c r="E6" s="183">
        <v>100.2762</v>
      </c>
      <c r="F6" s="183">
        <v>2558.1738</v>
      </c>
      <c r="G6" s="184">
        <v>12.3</v>
      </c>
    </row>
    <row r="7" spans="1:15" ht="11.1" customHeight="1">
      <c r="A7" s="28">
        <v>1972</v>
      </c>
      <c r="B7" s="183">
        <v>2723.55</v>
      </c>
      <c r="C7" s="183">
        <v>6.97</v>
      </c>
      <c r="D7" s="183">
        <v>2730.52</v>
      </c>
      <c r="E7" s="183">
        <v>119.7503</v>
      </c>
      <c r="F7" s="183">
        <v>2610.7696999999998</v>
      </c>
      <c r="G7" s="184">
        <v>12.4</v>
      </c>
    </row>
    <row r="8" spans="1:15" ht="11.1" customHeight="1">
      <c r="A8" s="28">
        <v>1973</v>
      </c>
      <c r="B8" s="183">
        <v>2942.85</v>
      </c>
      <c r="C8" s="183">
        <v>8.0399999999999991</v>
      </c>
      <c r="D8" s="183">
        <v>2950.89</v>
      </c>
      <c r="E8" s="183">
        <v>176.3466</v>
      </c>
      <c r="F8" s="183">
        <v>2774.5434</v>
      </c>
      <c r="G8" s="184">
        <v>13.1</v>
      </c>
    </row>
    <row r="9" spans="1:15" ht="11.1" customHeight="1">
      <c r="A9" s="28">
        <v>1974</v>
      </c>
      <c r="B9" s="183">
        <v>3303.35</v>
      </c>
      <c r="C9" s="183">
        <v>8.06</v>
      </c>
      <c r="D9" s="183">
        <v>3311.41</v>
      </c>
      <c r="E9" s="183">
        <v>206.08519999999999</v>
      </c>
      <c r="F9" s="183">
        <v>3105.3247999999999</v>
      </c>
      <c r="G9" s="184">
        <v>14.5</v>
      </c>
    </row>
    <row r="10" spans="1:15" ht="11.1" customHeight="1">
      <c r="A10" s="28">
        <v>1975</v>
      </c>
      <c r="B10" s="183">
        <v>3424.05</v>
      </c>
      <c r="C10" s="183">
        <v>11.31</v>
      </c>
      <c r="D10" s="183">
        <v>3435.36</v>
      </c>
      <c r="E10" s="183">
        <v>259.40899999999999</v>
      </c>
      <c r="F10" s="183">
        <v>3175.951</v>
      </c>
      <c r="G10" s="184">
        <v>14.7</v>
      </c>
    </row>
    <row r="11" spans="1:15" ht="11.1" customHeight="1">
      <c r="A11" s="28">
        <v>1976</v>
      </c>
      <c r="B11" s="183">
        <v>3708.75</v>
      </c>
      <c r="C11" s="183">
        <v>1.1399999999999999</v>
      </c>
      <c r="D11" s="183">
        <v>3709.89</v>
      </c>
      <c r="E11" s="183">
        <v>146.81</v>
      </c>
      <c r="F11" s="183">
        <v>3563.08</v>
      </c>
      <c r="G11" s="184">
        <v>16.3</v>
      </c>
    </row>
    <row r="12" spans="1:15" ht="11.1" customHeight="1">
      <c r="A12" s="28">
        <v>1977</v>
      </c>
      <c r="B12" s="183">
        <v>3656.85</v>
      </c>
      <c r="C12" s="183">
        <v>1.57</v>
      </c>
      <c r="D12" s="183">
        <v>3658.42</v>
      </c>
      <c r="E12" s="183">
        <v>1150.576</v>
      </c>
      <c r="F12" s="183">
        <v>2507.8440000000001</v>
      </c>
      <c r="G12" s="184">
        <v>11.4</v>
      </c>
    </row>
    <row r="13" spans="1:15" ht="11.1" customHeight="1">
      <c r="A13" s="28">
        <v>1978</v>
      </c>
      <c r="B13" s="183">
        <v>3301.3</v>
      </c>
      <c r="C13" s="183">
        <v>21.2</v>
      </c>
      <c r="D13" s="183">
        <v>3322.5</v>
      </c>
      <c r="E13" s="183">
        <v>632.88599999999997</v>
      </c>
      <c r="F13" s="183">
        <v>2689.614</v>
      </c>
      <c r="G13" s="184">
        <v>12.1</v>
      </c>
    </row>
    <row r="14" spans="1:15" ht="11.1" customHeight="1">
      <c r="A14" s="28">
        <v>1979</v>
      </c>
      <c r="B14" s="183">
        <v>3201.35</v>
      </c>
      <c r="C14" s="183">
        <v>13.97</v>
      </c>
      <c r="D14" s="183">
        <v>3215.3199999999997</v>
      </c>
      <c r="E14" s="183">
        <v>697.32799999999997</v>
      </c>
      <c r="F14" s="183">
        <v>2517.9919999999997</v>
      </c>
      <c r="G14" s="184">
        <v>11.2</v>
      </c>
    </row>
    <row r="15" spans="1:15" ht="15" customHeight="1">
      <c r="A15" s="28">
        <v>1980</v>
      </c>
      <c r="B15" s="183">
        <v>2950.3</v>
      </c>
      <c r="C15" s="183">
        <v>6.19</v>
      </c>
      <c r="D15" s="183">
        <v>2956.4900000000002</v>
      </c>
      <c r="E15" s="183">
        <v>731.34699999999998</v>
      </c>
      <c r="F15" s="183">
        <v>2225.143</v>
      </c>
      <c r="G15" s="184">
        <v>9.8000000000000007</v>
      </c>
    </row>
    <row r="16" spans="1:15" ht="11.1" customHeight="1">
      <c r="A16" s="28">
        <v>1981</v>
      </c>
      <c r="B16" s="183">
        <v>2904.85</v>
      </c>
      <c r="C16" s="183">
        <v>20.23</v>
      </c>
      <c r="D16" s="183">
        <v>2925.08</v>
      </c>
      <c r="E16" s="183">
        <v>433.81299999999999</v>
      </c>
      <c r="F16" s="183">
        <v>2491.2669999999998</v>
      </c>
      <c r="G16" s="184">
        <v>10.8</v>
      </c>
    </row>
    <row r="17" spans="1:7" ht="11.1" customHeight="1">
      <c r="A17" s="28">
        <v>1982</v>
      </c>
      <c r="B17" s="183">
        <v>2879.75</v>
      </c>
      <c r="C17" s="183">
        <v>14.68</v>
      </c>
      <c r="D17" s="183">
        <v>2894.43</v>
      </c>
      <c r="E17" s="183">
        <v>484.14</v>
      </c>
      <c r="F17" s="183">
        <v>2410.29</v>
      </c>
      <c r="G17" s="184">
        <v>10.4</v>
      </c>
    </row>
    <row r="18" spans="1:7" ht="11.1" customHeight="1">
      <c r="A18" s="28">
        <v>1983</v>
      </c>
      <c r="B18" s="183">
        <v>2723.7</v>
      </c>
      <c r="C18" s="183">
        <v>8.6300000000000008</v>
      </c>
      <c r="D18" s="183">
        <v>2732.33</v>
      </c>
      <c r="E18" s="183">
        <v>394.20499999999998</v>
      </c>
      <c r="F18" s="183">
        <v>2338.125</v>
      </c>
      <c r="G18" s="184">
        <v>10</v>
      </c>
    </row>
    <row r="19" spans="1:7" ht="11.1" customHeight="1">
      <c r="A19" s="28">
        <v>1984</v>
      </c>
      <c r="B19" s="183">
        <v>2730</v>
      </c>
      <c r="C19" s="183">
        <v>29.53</v>
      </c>
      <c r="D19" s="183">
        <v>2759.53</v>
      </c>
      <c r="E19" s="183">
        <v>327.35500000000002</v>
      </c>
      <c r="F19" s="183">
        <v>2432.1750000000002</v>
      </c>
      <c r="G19" s="184">
        <v>10.3</v>
      </c>
    </row>
    <row r="20" spans="1:7" ht="11.1" customHeight="1">
      <c r="A20" s="28">
        <v>1985</v>
      </c>
      <c r="B20" s="183">
        <v>2890.2</v>
      </c>
      <c r="C20" s="183">
        <v>42.5</v>
      </c>
      <c r="D20" s="183">
        <v>2932.7</v>
      </c>
      <c r="E20" s="183">
        <v>259.803</v>
      </c>
      <c r="F20" s="183">
        <v>2672.8969999999999</v>
      </c>
      <c r="G20" s="184">
        <v>11.2</v>
      </c>
    </row>
    <row r="21" spans="1:7" ht="11.1" customHeight="1">
      <c r="A21" s="28">
        <v>1986</v>
      </c>
      <c r="B21" s="183">
        <v>2920.2</v>
      </c>
      <c r="C21" s="183">
        <v>43.71</v>
      </c>
      <c r="D21" s="183">
        <v>2963.91</v>
      </c>
      <c r="E21" s="183">
        <v>332.6</v>
      </c>
      <c r="F21" s="183">
        <v>2631.31</v>
      </c>
      <c r="G21" s="184">
        <v>10.9</v>
      </c>
    </row>
    <row r="22" spans="1:7" ht="11.1" customHeight="1">
      <c r="A22" s="28">
        <v>1987</v>
      </c>
      <c r="B22" s="183">
        <v>2963.5</v>
      </c>
      <c r="C22" s="183">
        <v>37.04</v>
      </c>
      <c r="D22" s="183">
        <v>3000.54</v>
      </c>
      <c r="E22" s="183">
        <v>388.94600000000003</v>
      </c>
      <c r="F22" s="183">
        <v>2611.5940000000001</v>
      </c>
      <c r="G22" s="184">
        <v>10.8</v>
      </c>
    </row>
    <row r="23" spans="1:7" ht="11.1" customHeight="1">
      <c r="A23" s="28">
        <v>1988</v>
      </c>
      <c r="B23" s="183">
        <v>2980.45</v>
      </c>
      <c r="C23" s="183">
        <v>37.659999999999997</v>
      </c>
      <c r="D23" s="183">
        <v>3018.1099999999997</v>
      </c>
      <c r="E23" s="183">
        <v>463.57600000000002</v>
      </c>
      <c r="F23" s="183">
        <v>2554.5339999999997</v>
      </c>
      <c r="G23" s="184">
        <v>10.425775749833686</v>
      </c>
    </row>
    <row r="24" spans="1:7" ht="11.1" customHeight="1">
      <c r="A24" s="28">
        <v>1989</v>
      </c>
      <c r="B24" s="183">
        <v>3048.6499999999996</v>
      </c>
      <c r="C24" s="183">
        <v>32.99</v>
      </c>
      <c r="D24" s="183">
        <v>3081.6399999999994</v>
      </c>
      <c r="E24" s="183">
        <v>413.077</v>
      </c>
      <c r="F24" s="183">
        <v>2668.5629999999992</v>
      </c>
      <c r="G24" s="184">
        <v>10.788960225113401</v>
      </c>
    </row>
    <row r="25" spans="1:7" ht="15" customHeight="1">
      <c r="A25" s="28">
        <v>1990</v>
      </c>
      <c r="B25" s="183">
        <v>3499.0128000000004</v>
      </c>
      <c r="C25" s="183">
        <v>18.009236700000002</v>
      </c>
      <c r="D25" s="183">
        <v>3517.0220367000006</v>
      </c>
      <c r="E25" s="183">
        <v>330.50974644999997</v>
      </c>
      <c r="F25" s="183">
        <v>3186.5122902500007</v>
      </c>
      <c r="G25" s="184">
        <v>12.739322798562361</v>
      </c>
    </row>
    <row r="26" spans="1:7" ht="11.1" customHeight="1">
      <c r="A26" s="28">
        <v>1991</v>
      </c>
      <c r="B26" s="183">
        <v>3995.2377000000001</v>
      </c>
      <c r="C26" s="183">
        <v>21.564158200000001</v>
      </c>
      <c r="D26" s="183">
        <v>4016.8018582</v>
      </c>
      <c r="E26" s="183">
        <v>511.28316089500004</v>
      </c>
      <c r="F26" s="183">
        <v>3505.5186973049999</v>
      </c>
      <c r="G26" s="184">
        <v>13.82885798544733</v>
      </c>
    </row>
    <row r="27" spans="1:7" ht="11.1" customHeight="1">
      <c r="A27" s="28">
        <v>1992</v>
      </c>
      <c r="B27" s="183">
        <v>3856.8717000000006</v>
      </c>
      <c r="C27" s="183">
        <v>13.00928785</v>
      </c>
      <c r="D27" s="183">
        <v>3869.8809878500006</v>
      </c>
      <c r="E27" s="183">
        <v>574.18962815499992</v>
      </c>
      <c r="F27" s="183">
        <v>3295.6913596950008</v>
      </c>
      <c r="G27" s="184">
        <v>12.828993124382043</v>
      </c>
    </row>
    <row r="28" spans="1:7" ht="11.1" customHeight="1">
      <c r="A28" s="28">
        <v>1993</v>
      </c>
      <c r="B28" s="183">
        <v>4050.7838000000006</v>
      </c>
      <c r="C28" s="183">
        <v>17.266983499999998</v>
      </c>
      <c r="D28" s="183">
        <v>4068.0507835000008</v>
      </c>
      <c r="E28" s="183">
        <v>511.20590774500005</v>
      </c>
      <c r="F28" s="183">
        <v>3556.8448757550009</v>
      </c>
      <c r="G28" s="184">
        <v>13.666768652878911</v>
      </c>
    </row>
    <row r="29" spans="1:7" ht="11.1" customHeight="1">
      <c r="A29" s="28">
        <v>1994</v>
      </c>
      <c r="B29" s="183">
        <v>4085.6932999999999</v>
      </c>
      <c r="C29" s="183">
        <v>17.192095049999999</v>
      </c>
      <c r="D29" s="183">
        <v>4102.8853950499997</v>
      </c>
      <c r="E29" s="183">
        <v>619.36649508500011</v>
      </c>
      <c r="F29" s="183">
        <v>3483.5188999649995</v>
      </c>
      <c r="G29" s="184">
        <v>13.223397333564888</v>
      </c>
    </row>
    <row r="30" spans="1:7" ht="11.1" customHeight="1">
      <c r="A30" s="28">
        <v>1995</v>
      </c>
      <c r="B30" s="183">
        <v>4383.6001999999999</v>
      </c>
      <c r="C30" s="183">
        <v>30.4555407</v>
      </c>
      <c r="D30" s="183">
        <v>4414.0557406999997</v>
      </c>
      <c r="E30" s="183">
        <v>892.98784236999995</v>
      </c>
      <c r="F30" s="183">
        <v>3521.0678983299995</v>
      </c>
      <c r="G30" s="184">
        <v>13.209436999703625</v>
      </c>
    </row>
    <row r="31" spans="1:7" ht="11.1" customHeight="1">
      <c r="A31" s="28">
        <v>1996</v>
      </c>
      <c r="B31" s="183">
        <v>5144.1580000000004</v>
      </c>
      <c r="C31" s="183">
        <v>24.938995250000001</v>
      </c>
      <c r="D31" s="183">
        <v>5169.09699525</v>
      </c>
      <c r="E31" s="183">
        <v>670.58480228999997</v>
      </c>
      <c r="F31" s="183">
        <v>4498.51219296</v>
      </c>
      <c r="G31" s="184">
        <v>16.681730404387636</v>
      </c>
    </row>
    <row r="32" spans="1:7" ht="11.1" customHeight="1">
      <c r="A32" s="28">
        <v>1997</v>
      </c>
      <c r="B32" s="183">
        <v>4939.1606000000002</v>
      </c>
      <c r="C32" s="183">
        <v>21.869244800000001</v>
      </c>
      <c r="D32" s="183">
        <v>4961.0298448000003</v>
      </c>
      <c r="E32" s="183">
        <v>731.89583564500003</v>
      </c>
      <c r="F32" s="183">
        <v>4229.1340091550001</v>
      </c>
      <c r="G32" s="184">
        <v>15.496328520383862</v>
      </c>
    </row>
    <row r="33" spans="1:7" ht="11.1" customHeight="1">
      <c r="A33" s="28">
        <v>1998</v>
      </c>
      <c r="B33" s="183">
        <v>5147.9327999999996</v>
      </c>
      <c r="C33" s="183">
        <v>43.845879350000004</v>
      </c>
      <c r="D33" s="183">
        <v>5191.7786793499999</v>
      </c>
      <c r="E33" s="183">
        <v>630.48350300000004</v>
      </c>
      <c r="F33" s="183">
        <v>4561.2951763499996</v>
      </c>
      <c r="G33" s="184">
        <v>16.519548653097438</v>
      </c>
    </row>
    <row r="34" spans="1:7" ht="11.1" customHeight="1">
      <c r="A34" s="28">
        <v>1999</v>
      </c>
      <c r="B34" s="183">
        <v>5280.0991000000004</v>
      </c>
      <c r="C34" s="183">
        <v>77.533487199999996</v>
      </c>
      <c r="D34" s="183">
        <v>5357.6325872000007</v>
      </c>
      <c r="E34" s="183">
        <v>1906.1653864500001</v>
      </c>
      <c r="F34" s="183">
        <v>3451.4672007500003</v>
      </c>
      <c r="G34" s="184">
        <v>12.357783708086432</v>
      </c>
    </row>
    <row r="35" spans="1:7" ht="15" customHeight="1">
      <c r="A35" s="28">
        <v>2000</v>
      </c>
      <c r="B35" s="183">
        <v>5075.4520000000011</v>
      </c>
      <c r="C35" s="183">
        <v>141.1689227</v>
      </c>
      <c r="D35" s="183">
        <v>5216.6209227000008</v>
      </c>
      <c r="E35" s="183">
        <v>775.73551250000003</v>
      </c>
      <c r="F35" s="183">
        <v>4440.8854102000005</v>
      </c>
      <c r="G35" s="184">
        <v>15.72637367779209</v>
      </c>
    </row>
    <row r="36" spans="1:7" ht="11.1" customHeight="1">
      <c r="A36" s="28">
        <v>2001</v>
      </c>
      <c r="B36" s="183">
        <v>4779.0454</v>
      </c>
      <c r="C36" s="183">
        <v>165.2959932</v>
      </c>
      <c r="D36" s="183">
        <v>4944.3413932000003</v>
      </c>
      <c r="E36" s="183">
        <v>728.57304649999992</v>
      </c>
      <c r="F36" s="183">
        <v>4215.7683467000006</v>
      </c>
      <c r="G36" s="184">
        <v>14.776148197053669</v>
      </c>
    </row>
    <row r="37" spans="1:7" ht="11.1" customHeight="1">
      <c r="A37" s="28">
        <v>2002</v>
      </c>
      <c r="B37" s="183">
        <v>4577.5153000000009</v>
      </c>
      <c r="C37" s="183">
        <v>195.42225884999999</v>
      </c>
      <c r="D37" s="183">
        <v>4772.9375588500006</v>
      </c>
      <c r="E37" s="183">
        <v>531.73129749999998</v>
      </c>
      <c r="F37" s="183">
        <v>4241.2062613500002</v>
      </c>
      <c r="G37" s="184">
        <v>14.721052882045173</v>
      </c>
    </row>
    <row r="38" spans="1:7" ht="11.1" customHeight="1">
      <c r="A38" s="28">
        <v>2003</v>
      </c>
      <c r="B38" s="183">
        <v>5003.8480999999992</v>
      </c>
      <c r="C38" s="183">
        <v>234.40244750000002</v>
      </c>
      <c r="D38" s="183">
        <v>5238.2505474999989</v>
      </c>
      <c r="E38" s="183">
        <v>743.20897949999994</v>
      </c>
      <c r="F38" s="183">
        <v>4495.0415679999987</v>
      </c>
      <c r="G38" s="184">
        <v>15.456458376534504</v>
      </c>
    </row>
    <row r="39" spans="1:7" ht="11.1" customHeight="1">
      <c r="A39" s="28">
        <v>2004</v>
      </c>
      <c r="B39" s="183">
        <v>4853.2469000000001</v>
      </c>
      <c r="C39" s="183">
        <v>145.47344903000001</v>
      </c>
      <c r="D39" s="183">
        <v>4998.7203490299999</v>
      </c>
      <c r="E39" s="183">
        <v>954.26904300000001</v>
      </c>
      <c r="F39" s="183">
        <v>4044.4513060299996</v>
      </c>
      <c r="G39" s="184">
        <v>13.781801305093856</v>
      </c>
    </row>
    <row r="40" spans="1:7" ht="11.1" customHeight="1">
      <c r="A40" s="28">
        <v>2005</v>
      </c>
      <c r="B40" s="183">
        <v>4542.6206000000011</v>
      </c>
      <c r="C40" s="183">
        <v>153.41359800000001</v>
      </c>
      <c r="D40" s="183">
        <v>4696.0341980000012</v>
      </c>
      <c r="E40" s="183">
        <v>909.80050849999998</v>
      </c>
      <c r="F40" s="183">
        <v>3786.2336895000012</v>
      </c>
      <c r="G40" s="184">
        <v>12.78328796198943</v>
      </c>
    </row>
    <row r="41" spans="1:7" ht="11.1" customHeight="1">
      <c r="A41" s="28">
        <v>2006</v>
      </c>
      <c r="B41" s="183">
        <v>4615.7619999999997</v>
      </c>
      <c r="C41" s="183">
        <v>106.820285</v>
      </c>
      <c r="D41" s="183">
        <v>4722.5822849999995</v>
      </c>
      <c r="E41" s="183">
        <v>1004.3869420000001</v>
      </c>
      <c r="F41" s="183">
        <v>3718.1953429999994</v>
      </c>
      <c r="G41" s="184">
        <v>12.435609570802532</v>
      </c>
    </row>
    <row r="42" spans="1:7" ht="11.1" customHeight="1">
      <c r="A42" s="28">
        <v>2007</v>
      </c>
      <c r="B42" s="183">
        <v>4901.8766000000005</v>
      </c>
      <c r="C42" s="183">
        <v>137.89515349999999</v>
      </c>
      <c r="D42" s="183">
        <v>5039.7717535000002</v>
      </c>
      <c r="E42" s="183">
        <v>1105.2145715000001</v>
      </c>
      <c r="F42" s="183">
        <v>3934.557182</v>
      </c>
      <c r="G42" s="184">
        <v>13.0281660618329</v>
      </c>
    </row>
    <row r="43" spans="1:7" ht="11.1" customHeight="1">
      <c r="A43" s="28">
        <v>2008</v>
      </c>
      <c r="B43" s="183">
        <v>4454.9979000000012</v>
      </c>
      <c r="C43" s="183">
        <v>253.85456199999999</v>
      </c>
      <c r="D43" s="183">
        <v>4708.8524620000007</v>
      </c>
      <c r="E43" s="183">
        <v>935.21226369999988</v>
      </c>
      <c r="F43" s="183">
        <v>3773.640198300001</v>
      </c>
      <c r="G43" s="184">
        <v>12.380800258896919</v>
      </c>
    </row>
    <row r="44" spans="1:7" ht="11.1" customHeight="1">
      <c r="A44" s="28">
        <v>2009</v>
      </c>
      <c r="B44" s="183">
        <v>4173.4751000000006</v>
      </c>
      <c r="C44" s="183">
        <v>337.77946800000001</v>
      </c>
      <c r="D44" s="183">
        <v>4511.2545680000003</v>
      </c>
      <c r="E44" s="183">
        <v>876.54135413000006</v>
      </c>
      <c r="F44" s="183">
        <v>3634.7132138700003</v>
      </c>
      <c r="G44" s="184">
        <v>11.822535247384652</v>
      </c>
    </row>
    <row r="45" spans="1:7" ht="15" customHeight="1">
      <c r="A45" s="28">
        <v>2010</v>
      </c>
      <c r="B45" s="183">
        <v>3976.0769</v>
      </c>
      <c r="C45" s="183">
        <v>472.30073606429994</v>
      </c>
      <c r="D45" s="183">
        <v>4448.3776360642996</v>
      </c>
      <c r="E45" s="183">
        <v>976.14689799913003</v>
      </c>
      <c r="F45" s="183">
        <v>3472.2307380651696</v>
      </c>
      <c r="G45" s="184">
        <v>11.225146880403473</v>
      </c>
    </row>
    <row r="46" spans="1:7" ht="11.1" customHeight="1">
      <c r="A46" s="28">
        <v>2011</v>
      </c>
      <c r="B46" s="183">
        <v>4026.9178000000002</v>
      </c>
      <c r="C46" s="183">
        <v>468.97828994873998</v>
      </c>
      <c r="D46" s="183">
        <v>4495.8960899487402</v>
      </c>
      <c r="E46" s="183">
        <v>1200.5859916936599</v>
      </c>
      <c r="F46" s="183">
        <v>3295.3100982550804</v>
      </c>
      <c r="G46" s="184">
        <v>10.576128131041553</v>
      </c>
    </row>
    <row r="47" spans="1:7" ht="11.1" customHeight="1">
      <c r="A47" s="28">
        <v>2012</v>
      </c>
      <c r="B47" s="183">
        <v>4766.6776</v>
      </c>
      <c r="C47" s="183">
        <v>845.85875246014996</v>
      </c>
      <c r="D47" s="183">
        <v>5612.5363524601498</v>
      </c>
      <c r="E47" s="183">
        <v>1264.7282663958799</v>
      </c>
      <c r="F47" s="183">
        <v>4347.8080860642694</v>
      </c>
      <c r="G47" s="184">
        <v>13.852071424561126</v>
      </c>
    </row>
    <row r="48" spans="1:7" ht="11.1" customHeight="1">
      <c r="A48" s="28">
        <v>2013</v>
      </c>
      <c r="B48" s="183">
        <v>4807.3870000000006</v>
      </c>
      <c r="C48" s="183">
        <v>539.42126389151008</v>
      </c>
      <c r="D48" s="183">
        <v>5346.8082638915112</v>
      </c>
      <c r="E48" s="183">
        <v>1255.7245222564898</v>
      </c>
      <c r="F48" s="183">
        <v>4091.0837416350214</v>
      </c>
      <c r="G48" s="184">
        <v>12.944102903185852</v>
      </c>
    </row>
    <row r="49" spans="1:7" ht="11.1" customHeight="1">
      <c r="A49" s="28">
        <v>2014</v>
      </c>
      <c r="B49" s="183">
        <v>4753.8774999999996</v>
      </c>
      <c r="C49" s="183">
        <v>519.91481148464004</v>
      </c>
      <c r="D49" s="183">
        <v>5273.7923114846399</v>
      </c>
      <c r="E49" s="183">
        <v>1426.0376596380202</v>
      </c>
      <c r="F49" s="183">
        <v>3847.7546518466197</v>
      </c>
      <c r="G49" s="184">
        <v>12.085171973608196</v>
      </c>
    </row>
    <row r="50" spans="1:7" ht="11.1" customHeight="1">
      <c r="A50" s="28">
        <v>2015</v>
      </c>
      <c r="B50" s="183">
        <v>4864.8904999999995</v>
      </c>
      <c r="C50" s="183">
        <v>480.0639438366199</v>
      </c>
      <c r="D50" s="183">
        <v>5344.9544438366192</v>
      </c>
      <c r="E50" s="183">
        <v>1636.3276686213601</v>
      </c>
      <c r="F50" s="183">
        <v>3708.6267752152589</v>
      </c>
      <c r="G50" s="184">
        <v>11.56</v>
      </c>
    </row>
    <row r="51" spans="1:7" ht="11.1" customHeight="1">
      <c r="A51" s="28">
        <v>2016</v>
      </c>
      <c r="B51" s="183">
        <v>4643.0998</v>
      </c>
      <c r="C51" s="183">
        <v>452.98746095630798</v>
      </c>
      <c r="D51" s="183">
        <v>5096.0872609563075</v>
      </c>
      <c r="E51" s="183">
        <v>1211.1740283193999</v>
      </c>
      <c r="F51" s="183">
        <v>3884.9132326369077</v>
      </c>
      <c r="G51" s="184">
        <v>12.02</v>
      </c>
    </row>
    <row r="52" spans="1:7" ht="11.1" customHeight="1">
      <c r="A52" s="28">
        <v>2017</v>
      </c>
      <c r="B52" s="183">
        <v>4786.1823999999997</v>
      </c>
      <c r="C52" s="183">
        <v>645.57968202490099</v>
      </c>
      <c r="D52" s="183">
        <v>5431.7620820249003</v>
      </c>
      <c r="E52" s="183">
        <v>1252.2736923185701</v>
      </c>
      <c r="F52" s="183">
        <v>4179.4883897063301</v>
      </c>
      <c r="G52" s="184">
        <v>12.85</v>
      </c>
    </row>
    <row r="53" spans="1:7" ht="11.1" customHeight="1">
      <c r="A53" s="28">
        <v>2018</v>
      </c>
      <c r="B53" s="183">
        <v>4739.3670000000002</v>
      </c>
      <c r="C53" s="183">
        <v>683.06477794841499</v>
      </c>
      <c r="D53" s="183">
        <v>5422.4317779484154</v>
      </c>
      <c r="E53" s="183">
        <v>1194.23492394287</v>
      </c>
      <c r="F53" s="183">
        <v>4228.1968540055459</v>
      </c>
      <c r="G53" s="184">
        <v>12.93</v>
      </c>
    </row>
    <row r="54" spans="1:7" ht="11.1" customHeight="1">
      <c r="A54" s="28">
        <v>2019</v>
      </c>
      <c r="B54" s="183">
        <v>4538.8170000000009</v>
      </c>
      <c r="C54" s="183">
        <v>751.465703650303</v>
      </c>
      <c r="D54" s="183">
        <v>5290.282703650304</v>
      </c>
      <c r="E54" s="183">
        <v>1374.8988711741399</v>
      </c>
      <c r="F54" s="183">
        <v>3915.3838324761641</v>
      </c>
      <c r="G54" s="184">
        <v>11.92</v>
      </c>
    </row>
    <row r="55" spans="1:7" ht="17.45" customHeight="1">
      <c r="A55" s="28">
        <v>2020</v>
      </c>
      <c r="B55" s="183">
        <v>4323.7368000000006</v>
      </c>
      <c r="C55" s="183">
        <v>937.68098213510495</v>
      </c>
      <c r="D55" s="183">
        <v>5261.4177821351059</v>
      </c>
      <c r="E55" s="183">
        <v>1283.5569015129599</v>
      </c>
      <c r="F55" s="183">
        <v>3977.8608806221459</v>
      </c>
      <c r="G55" s="184">
        <v>12.05</v>
      </c>
    </row>
    <row r="56" spans="1:7" s="5" customFormat="1" ht="12.75" customHeight="1">
      <c r="A56" s="28">
        <v>2021</v>
      </c>
      <c r="B56" s="183">
        <v>4274.9040000000005</v>
      </c>
      <c r="C56" s="183">
        <v>1028.2944981849701</v>
      </c>
      <c r="D56" s="183">
        <v>5303.198498184971</v>
      </c>
      <c r="E56" s="183">
        <v>1178.85458476334</v>
      </c>
      <c r="F56" s="183">
        <v>4124.3439134216314</v>
      </c>
      <c r="G56" s="184">
        <v>12.41</v>
      </c>
    </row>
    <row r="57" spans="1:7" s="5" customFormat="1" ht="12.75" customHeight="1">
      <c r="A57" s="28">
        <v>2022</v>
      </c>
      <c r="B57" s="183">
        <v>3921.92</v>
      </c>
      <c r="C57" s="183">
        <v>987.25997857964899</v>
      </c>
      <c r="D57" s="183">
        <v>4909.1799785796493</v>
      </c>
      <c r="E57" s="183">
        <v>1161.6854401416499</v>
      </c>
      <c r="F57" s="183">
        <v>3747.4945384379994</v>
      </c>
      <c r="G57" s="184">
        <v>11.21</v>
      </c>
    </row>
    <row r="58" spans="1:7" s="5" customFormat="1" ht="11.25">
      <c r="A58" s="28">
        <v>2023</v>
      </c>
      <c r="B58" s="183">
        <v>4022.7658000000001</v>
      </c>
      <c r="C58" s="183">
        <v>1012.97777008426</v>
      </c>
      <c r="D58" s="183">
        <v>5035.7435700842598</v>
      </c>
      <c r="E58" s="183">
        <v>1538.1954032528399</v>
      </c>
      <c r="F58" s="183">
        <v>3497.5481668314196</v>
      </c>
      <c r="G58" s="184">
        <v>10.38</v>
      </c>
    </row>
    <row r="59" spans="1:7" s="5" customFormat="1" ht="11.25">
      <c r="A59" s="215">
        <v>2024</v>
      </c>
      <c r="B59" s="216">
        <v>4233.3960000000006</v>
      </c>
      <c r="C59" s="217">
        <v>829.75057867854605</v>
      </c>
      <c r="D59" s="217">
        <v>5063.1465786785466</v>
      </c>
      <c r="E59" s="217">
        <v>1289.34780249293</v>
      </c>
      <c r="F59" s="217">
        <v>3773.7987761856166</v>
      </c>
      <c r="G59" s="218">
        <v>11.09</v>
      </c>
    </row>
    <row r="60" spans="1:7" s="5" customFormat="1" ht="11.25">
      <c r="A60" s="4" t="s">
        <v>704</v>
      </c>
      <c r="B60" s="4"/>
    </row>
    <row r="61" spans="1:7" s="5" customFormat="1" ht="11.25">
      <c r="A61" s="5" t="s">
        <v>1052</v>
      </c>
      <c r="B61" s="4"/>
    </row>
    <row r="62" spans="1:7" s="5" customFormat="1" ht="12.75" customHeight="1">
      <c r="A62" s="5" t="s">
        <v>1065</v>
      </c>
      <c r="B62" s="4"/>
    </row>
    <row r="63" spans="1:7">
      <c r="A63" s="4" t="s">
        <v>1066</v>
      </c>
    </row>
    <row r="64" spans="1:7">
      <c r="A64" s="6" t="s">
        <v>44</v>
      </c>
    </row>
    <row r="73" spans="2:7">
      <c r="B73" s="174"/>
      <c r="C73" s="174"/>
      <c r="D73" s="174"/>
      <c r="E73" s="174"/>
      <c r="F73" s="174"/>
      <c r="G73" s="174"/>
    </row>
    <row r="74" spans="2:7">
      <c r="B74" s="174"/>
      <c r="C74" s="174"/>
      <c r="D74" s="174"/>
      <c r="E74" s="174"/>
      <c r="F74" s="174"/>
      <c r="G74" s="174"/>
    </row>
    <row r="75" spans="2:7">
      <c r="B75" s="174"/>
      <c r="C75" s="174"/>
      <c r="D75" s="174"/>
      <c r="E75" s="174"/>
      <c r="F75" s="174"/>
      <c r="G75" s="174"/>
    </row>
    <row r="76" spans="2:7">
      <c r="B76" s="174"/>
      <c r="C76" s="174"/>
      <c r="D76" s="174"/>
      <c r="E76" s="174"/>
      <c r="F76" s="174"/>
      <c r="G76" s="174"/>
    </row>
    <row r="77" spans="2:7">
      <c r="B77" s="174"/>
      <c r="C77" s="174"/>
      <c r="D77" s="174"/>
      <c r="E77" s="174"/>
      <c r="F77" s="174"/>
      <c r="G77" s="174"/>
    </row>
    <row r="78" spans="2:7">
      <c r="B78" s="174"/>
      <c r="C78" s="174"/>
      <c r="D78" s="174"/>
      <c r="E78" s="174"/>
      <c r="F78" s="174"/>
      <c r="G78" s="174"/>
    </row>
  </sheetData>
  <conditionalFormatting sqref="A5:A55 A57:A59">
    <cfRule type="expression" dxfId="77" priority="2">
      <formula>MOD(ROW(),2)=1</formula>
    </cfRule>
  </conditionalFormatting>
  <conditionalFormatting sqref="A56:G56 B57:G57">
    <cfRule type="expression" dxfId="76" priority="3">
      <formula>MOD(ROW(),2)=1</formula>
    </cfRule>
  </conditionalFormatting>
  <conditionalFormatting sqref="B5:G55">
    <cfRule type="expression" dxfId="75" priority="1">
      <formula>MOD(ROW(),2)=1</formula>
    </cfRule>
  </conditionalFormatting>
  <pageMargins left="0.25" right="0.25" top="0.75" bottom="0.75" header="0.3" footer="0.3"/>
  <pageSetup scale="63" orientation="portrait" r:id="rId1"/>
  <tableParts count="1">
    <tablePart r:id="rId2"/>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49729-99B4-4F83-A5E9-290D5C622442}">
  <sheetPr>
    <pageSetUpPr fitToPage="1"/>
  </sheetPr>
  <dimension ref="A1:O78"/>
  <sheetViews>
    <sheetView showGridLines="0" zoomScaleNormal="100" workbookViewId="0"/>
  </sheetViews>
  <sheetFormatPr defaultColWidth="9.7109375" defaultRowHeight="14.25"/>
  <cols>
    <col min="1" max="1" width="11.5703125" style="26" customWidth="1"/>
    <col min="2" max="7" width="16.7109375" style="26" customWidth="1"/>
    <col min="8" max="9" width="25.140625" style="26" customWidth="1"/>
    <col min="10" max="14" width="3.140625" style="26" customWidth="1"/>
    <col min="15" max="16384" width="9.7109375" style="26"/>
  </cols>
  <sheetData>
    <row r="1" spans="1:15">
      <c r="A1" s="36" t="s">
        <v>1067</v>
      </c>
      <c r="O1" s="16" t="str">
        <f>HYPERLINK("#'"&amp;"Index'!A1","INDEX")</f>
        <v>INDEX</v>
      </c>
    </row>
    <row r="2" spans="1:15">
      <c r="A2" s="163"/>
      <c r="B2" s="164" t="s">
        <v>1068</v>
      </c>
      <c r="C2" s="164"/>
      <c r="D2" s="164"/>
      <c r="E2" s="164"/>
      <c r="F2" s="164" t="s">
        <v>1069</v>
      </c>
      <c r="G2" s="164"/>
      <c r="H2" s="164"/>
      <c r="I2" s="164"/>
    </row>
    <row r="3" spans="1:15">
      <c r="A3" s="165"/>
      <c r="B3" s="188" t="s">
        <v>1070</v>
      </c>
      <c r="C3" s="188"/>
      <c r="D3" s="188"/>
      <c r="E3" s="188"/>
      <c r="F3" s="188"/>
      <c r="G3" s="192"/>
      <c r="H3" s="188"/>
      <c r="I3" s="189" t="s">
        <v>628</v>
      </c>
    </row>
    <row r="4" spans="1:15" ht="33.75" customHeight="1">
      <c r="A4" s="27" t="s">
        <v>277</v>
      </c>
      <c r="B4" s="27" t="s">
        <v>700</v>
      </c>
      <c r="C4" s="27" t="s">
        <v>632</v>
      </c>
      <c r="D4" s="37" t="s">
        <v>1071</v>
      </c>
      <c r="E4" s="27" t="s">
        <v>634</v>
      </c>
      <c r="F4" s="27" t="s">
        <v>635</v>
      </c>
      <c r="G4" s="37" t="s">
        <v>917</v>
      </c>
      <c r="H4" s="37" t="s">
        <v>662</v>
      </c>
      <c r="I4" s="27" t="s">
        <v>34</v>
      </c>
    </row>
    <row r="5" spans="1:15" ht="15" customHeight="1">
      <c r="A5" s="28">
        <v>1970</v>
      </c>
      <c r="B5" s="183">
        <v>6185.9</v>
      </c>
      <c r="C5" s="195" t="s">
        <v>273</v>
      </c>
      <c r="D5" s="183">
        <v>880.9</v>
      </c>
      <c r="E5" s="183">
        <v>7066.7999999999993</v>
      </c>
      <c r="F5" s="237" t="s">
        <v>273</v>
      </c>
      <c r="G5" s="183">
        <v>1217.3</v>
      </c>
      <c r="H5" s="183">
        <v>5849.4999999999991</v>
      </c>
      <c r="I5" s="184">
        <v>28.5</v>
      </c>
    </row>
    <row r="6" spans="1:15" ht="11.1" customHeight="1">
      <c r="A6" s="28">
        <v>1971</v>
      </c>
      <c r="B6" s="183">
        <v>6355.1</v>
      </c>
      <c r="C6" s="195" t="s">
        <v>273</v>
      </c>
      <c r="D6" s="183">
        <v>1217.3</v>
      </c>
      <c r="E6" s="183">
        <v>7572.4000000000005</v>
      </c>
      <c r="F6" s="237" t="s">
        <v>273</v>
      </c>
      <c r="G6" s="183">
        <v>1317.3</v>
      </c>
      <c r="H6" s="183">
        <v>6255.1</v>
      </c>
      <c r="I6" s="184">
        <v>30.1</v>
      </c>
    </row>
    <row r="7" spans="1:15" ht="11.1" customHeight="1">
      <c r="A7" s="28">
        <v>1972</v>
      </c>
      <c r="B7" s="183">
        <v>6402.7</v>
      </c>
      <c r="C7" s="195" t="s">
        <v>273</v>
      </c>
      <c r="D7" s="183">
        <v>1317.3</v>
      </c>
      <c r="E7" s="183">
        <v>7720</v>
      </c>
      <c r="F7" s="237" t="s">
        <v>273</v>
      </c>
      <c r="G7" s="183">
        <v>1354.5</v>
      </c>
      <c r="H7" s="183">
        <v>6365.5</v>
      </c>
      <c r="I7" s="184">
        <v>30.3</v>
      </c>
    </row>
    <row r="8" spans="1:15" ht="11.1" customHeight="1">
      <c r="A8" s="28">
        <v>1973</v>
      </c>
      <c r="B8" s="183">
        <v>6991.3</v>
      </c>
      <c r="C8" s="195" t="s">
        <v>273</v>
      </c>
      <c r="D8" s="183">
        <v>1354.5</v>
      </c>
      <c r="E8" s="183">
        <v>8345.7999999999993</v>
      </c>
      <c r="F8" s="237" t="s">
        <v>273</v>
      </c>
      <c r="G8" s="183">
        <v>1098.5999999999999</v>
      </c>
      <c r="H8" s="183">
        <v>7247.1999999999989</v>
      </c>
      <c r="I8" s="184">
        <v>34.200000000000003</v>
      </c>
    </row>
    <row r="9" spans="1:15" ht="11.1" customHeight="1">
      <c r="A9" s="28">
        <v>1974</v>
      </c>
      <c r="B9" s="183">
        <v>7842.4</v>
      </c>
      <c r="C9" s="195" t="s">
        <v>273</v>
      </c>
      <c r="D9" s="183">
        <v>1098.5999999999999</v>
      </c>
      <c r="E9" s="183">
        <v>8941</v>
      </c>
      <c r="F9" s="237" t="s">
        <v>273</v>
      </c>
      <c r="G9" s="183">
        <v>1386.9</v>
      </c>
      <c r="H9" s="183">
        <v>7554.1</v>
      </c>
      <c r="I9" s="184">
        <v>35.299999999999997</v>
      </c>
    </row>
    <row r="10" spans="1:15" ht="11.1" customHeight="1">
      <c r="A10" s="28">
        <v>1975</v>
      </c>
      <c r="B10" s="183">
        <v>7997.5</v>
      </c>
      <c r="C10" s="195" t="s">
        <v>273</v>
      </c>
      <c r="D10" s="183">
        <v>1386.9</v>
      </c>
      <c r="E10" s="183">
        <v>9384.4</v>
      </c>
      <c r="F10" s="237" t="s">
        <v>273</v>
      </c>
      <c r="G10" s="183">
        <v>1364.4</v>
      </c>
      <c r="H10" s="183">
        <v>8020</v>
      </c>
      <c r="I10" s="184">
        <v>37.1</v>
      </c>
    </row>
    <row r="11" spans="1:15" ht="11.1" customHeight="1">
      <c r="A11" s="28">
        <v>1976</v>
      </c>
      <c r="B11" s="183">
        <v>9252.6</v>
      </c>
      <c r="C11" s="195" t="s">
        <v>273</v>
      </c>
      <c r="D11" s="183">
        <v>1364.4</v>
      </c>
      <c r="E11" s="183">
        <v>10617</v>
      </c>
      <c r="F11" s="237" t="s">
        <v>273</v>
      </c>
      <c r="G11" s="183">
        <v>1500.8</v>
      </c>
      <c r="H11" s="183">
        <v>9116.2000000000007</v>
      </c>
      <c r="I11" s="184">
        <v>41.8</v>
      </c>
    </row>
    <row r="12" spans="1:15" ht="11.1" customHeight="1">
      <c r="A12" s="28">
        <v>1977</v>
      </c>
      <c r="B12" s="183">
        <v>9454.6</v>
      </c>
      <c r="C12" s="195" t="s">
        <v>273</v>
      </c>
      <c r="D12" s="183">
        <v>1500.8</v>
      </c>
      <c r="E12" s="183">
        <v>10955.4</v>
      </c>
      <c r="F12" s="237" t="s">
        <v>273</v>
      </c>
      <c r="G12" s="183">
        <v>1659.5</v>
      </c>
      <c r="H12" s="183">
        <v>9295.9</v>
      </c>
      <c r="I12" s="184">
        <v>42.2</v>
      </c>
    </row>
    <row r="13" spans="1:15" ht="11.1" customHeight="1">
      <c r="A13" s="28">
        <v>1978</v>
      </c>
      <c r="B13" s="183">
        <v>9494.5</v>
      </c>
      <c r="C13" s="183">
        <v>12.63</v>
      </c>
      <c r="D13" s="183">
        <v>1659.5</v>
      </c>
      <c r="E13" s="183">
        <v>11166.63</v>
      </c>
      <c r="F13" s="183">
        <v>106.2</v>
      </c>
      <c r="G13" s="183">
        <v>1554.9459999999999</v>
      </c>
      <c r="H13" s="183">
        <v>9474.3839999999982</v>
      </c>
      <c r="I13" s="184">
        <v>42.6</v>
      </c>
    </row>
    <row r="14" spans="1:15" ht="11.1" customHeight="1">
      <c r="A14" s="28">
        <v>1979</v>
      </c>
      <c r="B14" s="183">
        <v>8874</v>
      </c>
      <c r="C14" s="183">
        <v>32.85</v>
      </c>
      <c r="D14" s="183">
        <v>1554.9459999999999</v>
      </c>
      <c r="E14" s="183">
        <v>10461.796</v>
      </c>
      <c r="F14" s="183">
        <v>133.49</v>
      </c>
      <c r="G14" s="183">
        <v>1624.4159999999999</v>
      </c>
      <c r="H14" s="183">
        <v>8665.4900000000016</v>
      </c>
      <c r="I14" s="184">
        <v>38.5</v>
      </c>
    </row>
    <row r="15" spans="1:15" ht="15" customHeight="1">
      <c r="A15" s="28">
        <v>1980</v>
      </c>
      <c r="B15" s="183">
        <v>8088.1</v>
      </c>
      <c r="C15" s="183">
        <v>21.83</v>
      </c>
      <c r="D15" s="183">
        <v>1624.4159999999999</v>
      </c>
      <c r="E15" s="183">
        <v>9734.3459999999995</v>
      </c>
      <c r="F15" s="183">
        <v>168.74</v>
      </c>
      <c r="G15" s="183">
        <v>1459.8240000000001</v>
      </c>
      <c r="H15" s="183">
        <v>8062.5819999999985</v>
      </c>
      <c r="I15" s="184">
        <v>35.404749567462645</v>
      </c>
    </row>
    <row r="16" spans="1:15" ht="11.1" customHeight="1">
      <c r="A16" s="28">
        <v>1981</v>
      </c>
      <c r="B16" s="183">
        <v>9664.1</v>
      </c>
      <c r="C16" s="183">
        <v>29.98</v>
      </c>
      <c r="D16" s="183">
        <v>1459.8240000000001</v>
      </c>
      <c r="E16" s="183">
        <v>11153.904</v>
      </c>
      <c r="F16" s="183">
        <v>192.77</v>
      </c>
      <c r="G16" s="183">
        <v>1377.376</v>
      </c>
      <c r="H16" s="183">
        <v>9540.2579999999998</v>
      </c>
      <c r="I16" s="184">
        <v>41.485515250080446</v>
      </c>
    </row>
    <row r="17" spans="1:9" ht="11.1" customHeight="1">
      <c r="A17" s="28">
        <v>1982</v>
      </c>
      <c r="B17" s="183">
        <v>9330.2999999999993</v>
      </c>
      <c r="C17" s="183">
        <v>44.33</v>
      </c>
      <c r="D17" s="183">
        <v>1377.376</v>
      </c>
      <c r="E17" s="183">
        <v>10752.005999999999</v>
      </c>
      <c r="F17" s="183">
        <v>219.44</v>
      </c>
      <c r="G17" s="183">
        <v>1534.6179999999999</v>
      </c>
      <c r="H17" s="183">
        <v>8968.8479999999981</v>
      </c>
      <c r="I17" s="184">
        <v>38.627525970334375</v>
      </c>
    </row>
    <row r="18" spans="1:9" ht="11.1" customHeight="1">
      <c r="A18" s="28">
        <v>1983</v>
      </c>
      <c r="B18" s="183">
        <v>9400.5</v>
      </c>
      <c r="C18" s="183">
        <v>53.11</v>
      </c>
      <c r="D18" s="183">
        <v>1534.6179999999999</v>
      </c>
      <c r="E18" s="183">
        <v>10988.228000000001</v>
      </c>
      <c r="F18" s="183">
        <v>242.71</v>
      </c>
      <c r="G18" s="183">
        <v>1545.924</v>
      </c>
      <c r="H18" s="183">
        <v>9181.9940000000024</v>
      </c>
      <c r="I18" s="184">
        <v>39.187877442842094</v>
      </c>
    </row>
    <row r="19" spans="1:9" ht="11.1" customHeight="1">
      <c r="A19" s="28">
        <v>1984</v>
      </c>
      <c r="B19" s="183">
        <v>10767.2</v>
      </c>
      <c r="C19" s="183">
        <v>99.47</v>
      </c>
      <c r="D19" s="183">
        <v>1545.924</v>
      </c>
      <c r="E19" s="183">
        <v>12412.594000000001</v>
      </c>
      <c r="F19" s="183">
        <v>280.87</v>
      </c>
      <c r="G19" s="183">
        <v>1784.5740000000001</v>
      </c>
      <c r="H19" s="183">
        <v>10325.85</v>
      </c>
      <c r="I19" s="184">
        <v>43.689178668742699</v>
      </c>
    </row>
    <row r="20" spans="1:9" ht="11.1" customHeight="1">
      <c r="A20" s="28">
        <v>1985</v>
      </c>
      <c r="B20" s="183">
        <v>11259.7</v>
      </c>
      <c r="C20" s="183">
        <v>138.16</v>
      </c>
      <c r="D20" s="183">
        <v>1784.5740000000001</v>
      </c>
      <c r="E20" s="183">
        <v>13182.434000000001</v>
      </c>
      <c r="F20" s="183">
        <v>291.66000000000003</v>
      </c>
      <c r="G20" s="183">
        <v>2024.6179999999999</v>
      </c>
      <c r="H20" s="183">
        <v>10829.056</v>
      </c>
      <c r="I20" s="184">
        <v>45.41132069141932</v>
      </c>
    </row>
    <row r="21" spans="1:9" ht="11.1" customHeight="1">
      <c r="A21" s="28">
        <v>1986</v>
      </c>
      <c r="B21" s="183">
        <v>11195.2</v>
      </c>
      <c r="C21" s="183">
        <v>147.05000000000001</v>
      </c>
      <c r="D21" s="183">
        <v>2024.6179999999999</v>
      </c>
      <c r="E21" s="183">
        <v>13366.868</v>
      </c>
      <c r="F21" s="183">
        <v>393.07</v>
      </c>
      <c r="G21" s="183">
        <v>1788.1</v>
      </c>
      <c r="H21" s="183">
        <v>11137.198</v>
      </c>
      <c r="I21" s="184">
        <v>46.279458635118907</v>
      </c>
    </row>
    <row r="22" spans="1:9" ht="11.1" customHeight="1">
      <c r="A22" s="28">
        <v>1987</v>
      </c>
      <c r="B22" s="183">
        <v>11968.2</v>
      </c>
      <c r="C22" s="183">
        <v>187.8</v>
      </c>
      <c r="D22" s="183">
        <v>1788.1</v>
      </c>
      <c r="E22" s="183">
        <v>13944.1</v>
      </c>
      <c r="F22" s="183">
        <v>492.01</v>
      </c>
      <c r="G22" s="183">
        <v>1765.1</v>
      </c>
      <c r="H22" s="183">
        <v>11620.09</v>
      </c>
      <c r="I22" s="184">
        <v>47.857901846757052</v>
      </c>
    </row>
    <row r="23" spans="1:9" ht="11.1" customHeight="1">
      <c r="A23" s="28">
        <v>1988</v>
      </c>
      <c r="B23" s="183">
        <v>11302.400000000001</v>
      </c>
      <c r="C23" s="183">
        <v>203.81</v>
      </c>
      <c r="D23" s="183">
        <v>1765.1</v>
      </c>
      <c r="E23" s="183">
        <v>13271.310000000001</v>
      </c>
      <c r="F23" s="183">
        <v>618.22</v>
      </c>
      <c r="G23" s="183">
        <v>1977.4</v>
      </c>
      <c r="H23" s="183">
        <v>10611.490000000002</v>
      </c>
      <c r="I23" s="184">
        <v>43.308491925181933</v>
      </c>
    </row>
    <row r="24" spans="1:9" ht="11.1" customHeight="1">
      <c r="A24" s="28">
        <v>1989</v>
      </c>
      <c r="B24" s="183">
        <v>11957.400000000001</v>
      </c>
      <c r="C24" s="183">
        <v>208.41</v>
      </c>
      <c r="D24" s="183">
        <v>1977.4</v>
      </c>
      <c r="E24" s="183">
        <v>14143.210000000001</v>
      </c>
      <c r="F24" s="183">
        <v>726.64</v>
      </c>
      <c r="G24" s="183">
        <v>1834.7</v>
      </c>
      <c r="H24" s="183">
        <v>11581.87</v>
      </c>
      <c r="I24" s="184">
        <v>46.825326875338604</v>
      </c>
    </row>
    <row r="25" spans="1:9" ht="15" customHeight="1">
      <c r="A25" s="28">
        <v>1990</v>
      </c>
      <c r="B25" s="183">
        <v>12300.694000000001</v>
      </c>
      <c r="C25" s="183">
        <v>269.83799229199997</v>
      </c>
      <c r="D25" s="183">
        <v>1834.7</v>
      </c>
      <c r="E25" s="183">
        <v>14405.231992292001</v>
      </c>
      <c r="F25" s="183">
        <v>843.19305000000008</v>
      </c>
      <c r="G25" s="183">
        <v>1951.508</v>
      </c>
      <c r="H25" s="183">
        <v>11610.530942292002</v>
      </c>
      <c r="I25" s="184">
        <v>46.417615268306342</v>
      </c>
    </row>
    <row r="26" spans="1:9" ht="11.1" customHeight="1">
      <c r="A26" s="28">
        <v>1991</v>
      </c>
      <c r="B26" s="183">
        <v>13412.815500000001</v>
      </c>
      <c r="C26" s="183">
        <v>340.81529226799995</v>
      </c>
      <c r="D26" s="183">
        <v>1951.508</v>
      </c>
      <c r="E26" s="183">
        <v>15705.138792268001</v>
      </c>
      <c r="F26" s="183">
        <v>819.55817200000001</v>
      </c>
      <c r="G26" s="183">
        <v>1940.0239999999999</v>
      </c>
      <c r="H26" s="183">
        <v>12945.556620268</v>
      </c>
      <c r="I26" s="184">
        <v>51.06869467901678</v>
      </c>
    </row>
    <row r="27" spans="1:9" ht="11.1" customHeight="1">
      <c r="A27" s="28">
        <v>1992</v>
      </c>
      <c r="B27" s="183">
        <v>13335.9473</v>
      </c>
      <c r="C27" s="183">
        <v>391.2181965559999</v>
      </c>
      <c r="D27" s="183">
        <v>1940.0239999999999</v>
      </c>
      <c r="E27" s="183">
        <v>15667.189496555999</v>
      </c>
      <c r="F27" s="183">
        <v>927.65</v>
      </c>
      <c r="G27" s="183">
        <v>1926.3340000000001</v>
      </c>
      <c r="H27" s="183">
        <v>12813.205496555998</v>
      </c>
      <c r="I27" s="184">
        <v>49.877402728580655</v>
      </c>
    </row>
    <row r="28" spans="1:9" ht="11.1" customHeight="1">
      <c r="A28" s="28">
        <v>1993</v>
      </c>
      <c r="B28" s="183">
        <v>14481.675199999998</v>
      </c>
      <c r="C28" s="183">
        <v>578.66380743599996</v>
      </c>
      <c r="D28" s="183">
        <v>1926.3340000000001</v>
      </c>
      <c r="E28" s="183">
        <v>16986.673007435998</v>
      </c>
      <c r="F28" s="183">
        <v>1055.4981659999999</v>
      </c>
      <c r="G28" s="183">
        <v>2012.8320000000001</v>
      </c>
      <c r="H28" s="183">
        <v>13918.342841435999</v>
      </c>
      <c r="I28" s="184">
        <v>53.479636669558701</v>
      </c>
    </row>
    <row r="29" spans="1:9" ht="11.1" customHeight="1">
      <c r="A29" s="28">
        <v>1994</v>
      </c>
      <c r="B29" s="183">
        <v>15510.634899999999</v>
      </c>
      <c r="C29" s="183">
        <v>617.97174111199979</v>
      </c>
      <c r="D29" s="183">
        <v>2012.8320000000001</v>
      </c>
      <c r="E29" s="183">
        <v>18141.438641111999</v>
      </c>
      <c r="F29" s="183">
        <v>1276.1233440000001</v>
      </c>
      <c r="G29" s="183">
        <v>2193.152</v>
      </c>
      <c r="H29" s="183">
        <v>14672.163297112</v>
      </c>
      <c r="I29" s="184">
        <v>55.695361670811891</v>
      </c>
    </row>
    <row r="30" spans="1:9" ht="11.1" customHeight="1">
      <c r="A30" s="28">
        <v>1995</v>
      </c>
      <c r="B30" s="183">
        <v>15980.2549</v>
      </c>
      <c r="C30" s="183">
        <v>708.1821459680001</v>
      </c>
      <c r="D30" s="183">
        <v>2193.152</v>
      </c>
      <c r="E30" s="183">
        <v>18881.589045968001</v>
      </c>
      <c r="F30" s="183">
        <v>1668.3577760000001</v>
      </c>
      <c r="G30" s="183">
        <v>2247.4879999999998</v>
      </c>
      <c r="H30" s="183">
        <v>14965.743269968001</v>
      </c>
      <c r="I30" s="184">
        <v>56.144626740126881</v>
      </c>
    </row>
    <row r="31" spans="1:9" ht="11.1" customHeight="1">
      <c r="A31" s="28">
        <v>1996</v>
      </c>
      <c r="B31" s="183">
        <v>16989.041700000002</v>
      </c>
      <c r="C31" s="183">
        <v>935.23463699599995</v>
      </c>
      <c r="D31" s="183">
        <v>2247.4879999999998</v>
      </c>
      <c r="E31" s="183">
        <v>20171.764336996002</v>
      </c>
      <c r="F31" s="183">
        <v>1715.1150239999999</v>
      </c>
      <c r="G31" s="183">
        <v>2196.8420000000001</v>
      </c>
      <c r="H31" s="183">
        <v>16259.807312996003</v>
      </c>
      <c r="I31" s="184">
        <v>60.295873477273837</v>
      </c>
    </row>
    <row r="32" spans="1:9" ht="11.1" customHeight="1">
      <c r="A32" s="28">
        <v>1997</v>
      </c>
      <c r="B32" s="183">
        <v>16436.721000000001</v>
      </c>
      <c r="C32" s="183">
        <v>1433.8059226040002</v>
      </c>
      <c r="D32" s="183">
        <v>2196.8420000000001</v>
      </c>
      <c r="E32" s="183">
        <v>20067.368922604001</v>
      </c>
      <c r="F32" s="183">
        <v>1918.868866</v>
      </c>
      <c r="G32" s="183">
        <v>2327.0940000000001</v>
      </c>
      <c r="H32" s="183">
        <v>15821.406056603999</v>
      </c>
      <c r="I32" s="184">
        <v>57.97255546331418</v>
      </c>
    </row>
    <row r="33" spans="1:9" ht="11.1" customHeight="1">
      <c r="A33" s="28">
        <v>1998</v>
      </c>
      <c r="B33" s="183">
        <v>16347.133</v>
      </c>
      <c r="C33" s="183">
        <v>1819.4455487119999</v>
      </c>
      <c r="D33" s="183">
        <v>2327.0940000000001</v>
      </c>
      <c r="E33" s="183">
        <v>20493.672548712002</v>
      </c>
      <c r="F33" s="183">
        <v>2075.550209</v>
      </c>
      <c r="G33" s="183">
        <v>2302.5880000000002</v>
      </c>
      <c r="H33" s="183">
        <v>16115.534339712001</v>
      </c>
      <c r="I33" s="184">
        <v>58.365298298578494</v>
      </c>
    </row>
    <row r="34" spans="1:9" ht="11.1" customHeight="1">
      <c r="A34" s="28">
        <v>1999</v>
      </c>
      <c r="B34" s="183">
        <v>16548.052900000002</v>
      </c>
      <c r="C34" s="183">
        <v>2076.4001826480003</v>
      </c>
      <c r="D34" s="183">
        <v>2302.5880000000002</v>
      </c>
      <c r="E34" s="183">
        <v>20927.041082648004</v>
      </c>
      <c r="F34" s="183">
        <v>2149.8769440000001</v>
      </c>
      <c r="G34" s="183">
        <v>2330.7779999999998</v>
      </c>
      <c r="H34" s="183">
        <v>16446.386138648006</v>
      </c>
      <c r="I34" s="184">
        <v>58.885358272249789</v>
      </c>
    </row>
    <row r="35" spans="1:9" ht="15" customHeight="1">
      <c r="A35" s="28">
        <v>2000</v>
      </c>
      <c r="B35" s="183">
        <v>16276.017600000001</v>
      </c>
      <c r="C35" s="183">
        <v>2398.3672966879999</v>
      </c>
      <c r="D35" s="183">
        <v>2330.7779999999998</v>
      </c>
      <c r="E35" s="183">
        <v>21005.162896687998</v>
      </c>
      <c r="F35" s="183">
        <v>2294.7500639999998</v>
      </c>
      <c r="G35" s="183">
        <v>2379.326</v>
      </c>
      <c r="H35" s="183">
        <v>16331.086832687997</v>
      </c>
      <c r="I35" s="184">
        <v>57.832785665990627</v>
      </c>
    </row>
    <row r="36" spans="1:9" ht="11.1" customHeight="1">
      <c r="A36" s="28">
        <v>2001</v>
      </c>
      <c r="B36" s="183">
        <v>16365.695400000001</v>
      </c>
      <c r="C36" s="183">
        <v>2674.3848388399997</v>
      </c>
      <c r="D36" s="183">
        <v>2379.326</v>
      </c>
      <c r="E36" s="183">
        <v>21419.406238840002</v>
      </c>
      <c r="F36" s="183">
        <v>2265.7951978000001</v>
      </c>
      <c r="G36" s="183">
        <v>2479.5140000000001</v>
      </c>
      <c r="H36" s="183">
        <v>16674.09704104</v>
      </c>
      <c r="I36" s="184">
        <v>58.442236069095323</v>
      </c>
    </row>
    <row r="37" spans="1:9" ht="11.1" customHeight="1">
      <c r="A37" s="28">
        <v>2002</v>
      </c>
      <c r="B37" s="183">
        <v>14992.189200000001</v>
      </c>
      <c r="C37" s="183">
        <v>2885.9939667680001</v>
      </c>
      <c r="D37" s="183">
        <v>2479.5140000000001</v>
      </c>
      <c r="E37" s="183">
        <v>20357.697166768001</v>
      </c>
      <c r="F37" s="183">
        <v>2201.8035140000002</v>
      </c>
      <c r="G37" s="183">
        <v>2262.424</v>
      </c>
      <c r="H37" s="183">
        <v>15893.469652768003</v>
      </c>
      <c r="I37" s="184">
        <v>55.165580926758402</v>
      </c>
    </row>
    <row r="38" spans="1:9" ht="11.1" customHeight="1">
      <c r="A38" s="28">
        <v>2003</v>
      </c>
      <c r="B38" s="183">
        <v>15275.0754</v>
      </c>
      <c r="C38" s="183">
        <v>3277.7831599040001</v>
      </c>
      <c r="D38" s="183">
        <v>2262.424</v>
      </c>
      <c r="E38" s="183">
        <v>20815.282559904001</v>
      </c>
      <c r="F38" s="183">
        <v>1981.5026366000002</v>
      </c>
      <c r="G38" s="183">
        <v>2240.8359999999998</v>
      </c>
      <c r="H38" s="183">
        <v>16592.943923303999</v>
      </c>
      <c r="I38" s="184">
        <v>57.055789855316299</v>
      </c>
    </row>
    <row r="39" spans="1:9" ht="11.1" customHeight="1">
      <c r="A39" s="28">
        <v>2004</v>
      </c>
      <c r="B39" s="183">
        <v>15279.6155</v>
      </c>
      <c r="C39" s="183">
        <v>3693.8478647840006</v>
      </c>
      <c r="D39" s="183">
        <v>2240.8359999999998</v>
      </c>
      <c r="E39" s="183">
        <v>21214.299364784001</v>
      </c>
      <c r="F39" s="183">
        <v>2237.8623539999999</v>
      </c>
      <c r="G39" s="183">
        <v>2149.6379999999999</v>
      </c>
      <c r="H39" s="183">
        <v>16826.799010784001</v>
      </c>
      <c r="I39" s="184">
        <v>57.338705060343429</v>
      </c>
    </row>
    <row r="40" spans="1:9" ht="11.1" customHeight="1">
      <c r="A40" s="28">
        <v>2005</v>
      </c>
      <c r="B40" s="183">
        <v>15188.233000000002</v>
      </c>
      <c r="C40" s="183">
        <v>3284.9071689719995</v>
      </c>
      <c r="D40" s="183">
        <v>2149.6379999999999</v>
      </c>
      <c r="E40" s="183">
        <v>20622.778168972</v>
      </c>
      <c r="F40" s="183">
        <v>2426.7232960000001</v>
      </c>
      <c r="G40" s="183">
        <v>2102.1979999999999</v>
      </c>
      <c r="H40" s="183">
        <v>16093.856872971999</v>
      </c>
      <c r="I40" s="184">
        <v>54.336954265866304</v>
      </c>
    </row>
    <row r="41" spans="1:9" ht="11.1" customHeight="1">
      <c r="A41" s="28">
        <v>2006</v>
      </c>
      <c r="B41" s="183">
        <v>15071.457899999998</v>
      </c>
      <c r="C41" s="183">
        <v>3433.2622217079997</v>
      </c>
      <c r="D41" s="183">
        <v>2102.1979999999999</v>
      </c>
      <c r="E41" s="183">
        <v>20606.918121707997</v>
      </c>
      <c r="F41" s="183">
        <v>2776.3690000000001</v>
      </c>
      <c r="G41" s="183">
        <v>1909.64</v>
      </c>
      <c r="H41" s="183">
        <v>15920.909121707999</v>
      </c>
      <c r="I41" s="184">
        <v>53.247931210103005</v>
      </c>
    </row>
    <row r="42" spans="1:9" ht="11.1" customHeight="1">
      <c r="A42" s="28">
        <v>2007</v>
      </c>
      <c r="B42" s="183">
        <v>15901.473100000001</v>
      </c>
      <c r="C42" s="183">
        <v>3399.1404361200002</v>
      </c>
      <c r="D42" s="183">
        <v>1909.64</v>
      </c>
      <c r="E42" s="183">
        <v>21210.253536119999</v>
      </c>
      <c r="F42" s="183">
        <v>3134.1300639999999</v>
      </c>
      <c r="G42" s="183">
        <v>2024.71</v>
      </c>
      <c r="H42" s="183">
        <v>16051.413472119999</v>
      </c>
      <c r="I42" s="184">
        <v>53.149686373504878</v>
      </c>
    </row>
    <row r="43" spans="1:9" ht="11.1" customHeight="1">
      <c r="A43" s="28">
        <v>2008</v>
      </c>
      <c r="B43" s="183">
        <v>15940.0821</v>
      </c>
      <c r="C43" s="183">
        <v>3427.6131034199993</v>
      </c>
      <c r="D43" s="183">
        <v>2024.71</v>
      </c>
      <c r="E43" s="183">
        <v>21392.405203419999</v>
      </c>
      <c r="F43" s="183">
        <v>3512.4604588399998</v>
      </c>
      <c r="G43" s="183">
        <v>2197.16</v>
      </c>
      <c r="H43" s="183">
        <v>15682.78474458</v>
      </c>
      <c r="I43" s="184">
        <v>51.45308381901139</v>
      </c>
    </row>
    <row r="44" spans="1:9" ht="11.1" customHeight="1">
      <c r="A44" s="28">
        <v>2009</v>
      </c>
      <c r="B44" s="183">
        <v>15343.2675</v>
      </c>
      <c r="C44" s="183">
        <v>3315.3106424679995</v>
      </c>
      <c r="D44" s="183">
        <v>2197.16</v>
      </c>
      <c r="E44" s="183">
        <v>20855.738142467999</v>
      </c>
      <c r="F44" s="183">
        <v>3284.7960599600001</v>
      </c>
      <c r="G44" s="183">
        <v>2087.69</v>
      </c>
      <c r="H44" s="183">
        <v>15483.252082507997</v>
      </c>
      <c r="I44" s="184">
        <v>50.361963301828645</v>
      </c>
    </row>
    <row r="45" spans="1:9" ht="15" customHeight="1">
      <c r="A45" s="28">
        <v>2010</v>
      </c>
      <c r="B45" s="183">
        <v>15649.754300000001</v>
      </c>
      <c r="C45" s="183">
        <v>3065.19836416728</v>
      </c>
      <c r="D45" s="183">
        <v>2087.69</v>
      </c>
      <c r="E45" s="183">
        <v>20802.642664167281</v>
      </c>
      <c r="F45" s="183">
        <v>3252.8268747317202</v>
      </c>
      <c r="G45" s="183">
        <v>2037.81</v>
      </c>
      <c r="H45" s="183">
        <v>15512.005789435561</v>
      </c>
      <c r="I45" s="184">
        <v>50.147745507578392</v>
      </c>
    </row>
    <row r="46" spans="1:9" ht="11.1" customHeight="1">
      <c r="A46" s="28">
        <v>2011</v>
      </c>
      <c r="B46" s="183">
        <v>15532.097000000002</v>
      </c>
      <c r="C46" s="183">
        <v>3228.26148191316</v>
      </c>
      <c r="D46" s="183">
        <v>2037.81</v>
      </c>
      <c r="E46" s="183">
        <v>20798.168481913162</v>
      </c>
      <c r="F46" s="183">
        <v>3734.4691479141206</v>
      </c>
      <c r="G46" s="183">
        <v>1999.826</v>
      </c>
      <c r="H46" s="183">
        <v>15063.873333999039</v>
      </c>
      <c r="I46" s="184">
        <v>48.346726037866695</v>
      </c>
    </row>
    <row r="47" spans="1:9" ht="11.1" customHeight="1">
      <c r="A47" s="28">
        <v>2012</v>
      </c>
      <c r="B47" s="183">
        <v>16132.927999999998</v>
      </c>
      <c r="C47" s="183">
        <v>3308.1031797145201</v>
      </c>
      <c r="D47" s="183">
        <v>1999.826</v>
      </c>
      <c r="E47" s="183">
        <v>21440.85717971452</v>
      </c>
      <c r="F47" s="183">
        <v>4126.7126691397198</v>
      </c>
      <c r="G47" s="183">
        <v>2220.7759999999998</v>
      </c>
      <c r="H47" s="183">
        <v>15093.368510574799</v>
      </c>
      <c r="I47" s="184">
        <v>48.087315379865956</v>
      </c>
    </row>
    <row r="48" spans="1:9" ht="11.1" customHeight="1">
      <c r="A48" s="28">
        <v>2013</v>
      </c>
      <c r="B48" s="183">
        <v>15660.006000000001</v>
      </c>
      <c r="C48" s="183">
        <v>3511.1228700235602</v>
      </c>
      <c r="D48" s="183">
        <v>2220.7759999999998</v>
      </c>
      <c r="E48" s="183">
        <v>21391.904870023558</v>
      </c>
      <c r="F48" s="183">
        <v>4141.1353152259198</v>
      </c>
      <c r="G48" s="183">
        <v>2190.6</v>
      </c>
      <c r="H48" s="183">
        <v>15060.16955479764</v>
      </c>
      <c r="I48" s="184">
        <v>47.650059682918744</v>
      </c>
    </row>
    <row r="49" spans="1:9" ht="11.1" customHeight="1">
      <c r="A49" s="28">
        <v>2014</v>
      </c>
      <c r="B49" s="183">
        <v>15604.953600000001</v>
      </c>
      <c r="C49" s="183">
        <v>3473.4061913804003</v>
      </c>
      <c r="D49" s="183">
        <v>2190.6</v>
      </c>
      <c r="E49" s="183">
        <v>21268.959791380399</v>
      </c>
      <c r="F49" s="183">
        <v>4218.2190334072802</v>
      </c>
      <c r="G49" s="183">
        <v>2060.8620000000001</v>
      </c>
      <c r="H49" s="183">
        <v>14989.878757973118</v>
      </c>
      <c r="I49" s="184">
        <v>47.080772825965205</v>
      </c>
    </row>
    <row r="50" spans="1:9" ht="11.1" customHeight="1">
      <c r="A50" s="28">
        <v>2015</v>
      </c>
      <c r="B50" s="183">
        <v>16497.027400000003</v>
      </c>
      <c r="C50" s="183">
        <v>3559.9773903192404</v>
      </c>
      <c r="D50" s="183">
        <v>2060.8620000000001</v>
      </c>
      <c r="E50" s="183">
        <v>22117.866790319244</v>
      </c>
      <c r="F50" s="183">
        <v>4155.95464299796</v>
      </c>
      <c r="G50" s="183">
        <v>2013.7919999999999</v>
      </c>
      <c r="H50" s="183">
        <v>15948.120147321284</v>
      </c>
      <c r="I50" s="184">
        <v>49.702637224942549</v>
      </c>
    </row>
    <row r="51" spans="1:9" ht="11.1" customHeight="1">
      <c r="A51" s="28">
        <v>2016</v>
      </c>
      <c r="B51" s="183">
        <v>16221.800599999999</v>
      </c>
      <c r="C51" s="183">
        <v>3838.00737204086</v>
      </c>
      <c r="D51" s="183">
        <v>2013.7919999999999</v>
      </c>
      <c r="E51" s="183">
        <v>22073.599972040858</v>
      </c>
      <c r="F51" s="183">
        <v>4500.2465450528598</v>
      </c>
      <c r="G51" s="183">
        <v>2249.1419999999998</v>
      </c>
      <c r="H51" s="183">
        <v>15324.211426987997</v>
      </c>
      <c r="I51" s="184">
        <v>47.419740950705211</v>
      </c>
    </row>
    <row r="52" spans="1:9" ht="11.1" customHeight="1">
      <c r="A52" s="28">
        <v>2017</v>
      </c>
      <c r="B52" s="183">
        <v>17303.457399999999</v>
      </c>
      <c r="C52" s="183">
        <v>4207.55809441366</v>
      </c>
      <c r="D52" s="183">
        <v>2249.1419999999998</v>
      </c>
      <c r="E52" s="183">
        <v>23760.157494413659</v>
      </c>
      <c r="F52" s="183">
        <v>4542.1475408733604</v>
      </c>
      <c r="G52" s="183">
        <v>2366.0859999999998</v>
      </c>
      <c r="H52" s="183">
        <v>16851.923953540299</v>
      </c>
      <c r="I52" s="184">
        <v>51.819223504374442</v>
      </c>
    </row>
    <row r="53" spans="1:9" ht="11.1" customHeight="1">
      <c r="A53" s="28">
        <v>2018</v>
      </c>
      <c r="B53" s="183">
        <v>17429.152999999998</v>
      </c>
      <c r="C53" s="183">
        <v>4463.8772251729097</v>
      </c>
      <c r="D53" s="183">
        <v>2366.0859999999998</v>
      </c>
      <c r="E53" s="183">
        <v>24259.116225172907</v>
      </c>
      <c r="F53" s="183">
        <v>4419.0993864285101</v>
      </c>
      <c r="G53" s="183">
        <v>2349.1179999999999</v>
      </c>
      <c r="H53" s="183">
        <v>17490.898838744401</v>
      </c>
      <c r="I53" s="184">
        <v>53.501425783297094</v>
      </c>
    </row>
    <row r="54" spans="1:9" ht="11.1" customHeight="1">
      <c r="A54" s="28">
        <v>2019</v>
      </c>
      <c r="B54" s="183">
        <v>17669.812399999999</v>
      </c>
      <c r="C54" s="183">
        <v>4331.81742443447</v>
      </c>
      <c r="D54" s="183">
        <v>2349.1179999999999</v>
      </c>
      <c r="E54" s="183">
        <v>24350.747824434467</v>
      </c>
      <c r="F54" s="183">
        <v>4742.22872389236</v>
      </c>
      <c r="G54" s="183">
        <v>2311.86</v>
      </c>
      <c r="H54" s="183">
        <v>17296.659100542107</v>
      </c>
      <c r="I54" s="184">
        <v>52.657299790111622</v>
      </c>
    </row>
    <row r="55" spans="1:9" ht="18.600000000000001" customHeight="1">
      <c r="A55" s="28">
        <v>2020</v>
      </c>
      <c r="B55" s="183">
        <v>17046.240599999997</v>
      </c>
      <c r="C55" s="183">
        <v>4737.9866463636799</v>
      </c>
      <c r="D55" s="183">
        <v>2311.86</v>
      </c>
      <c r="E55" s="183">
        <v>24096.087246363677</v>
      </c>
      <c r="F55" s="183">
        <v>3916.03331855141</v>
      </c>
      <c r="G55" s="183">
        <v>2244.116</v>
      </c>
      <c r="H55" s="183">
        <v>17935.937927812265</v>
      </c>
      <c r="I55" s="184">
        <v>54.332560916724177</v>
      </c>
    </row>
    <row r="56" spans="1:9" s="5" customFormat="1" ht="12.6" customHeight="1">
      <c r="A56" s="28">
        <v>2021</v>
      </c>
      <c r="B56" s="183">
        <v>16864.801599999999</v>
      </c>
      <c r="C56" s="183">
        <v>5408.2460027837897</v>
      </c>
      <c r="D56" s="183">
        <v>2244.116</v>
      </c>
      <c r="E56" s="183">
        <v>24517.163602783789</v>
      </c>
      <c r="F56" s="183">
        <v>4518.0782779804204</v>
      </c>
      <c r="G56" s="183">
        <v>2128.04</v>
      </c>
      <c r="H56" s="183">
        <v>17871.045324803366</v>
      </c>
      <c r="I56" s="184">
        <v>53.771827391407619</v>
      </c>
    </row>
    <row r="57" spans="1:9" s="5" customFormat="1" ht="12.6" customHeight="1">
      <c r="A57" s="28">
        <v>2022</v>
      </c>
      <c r="B57" s="183">
        <v>16982.035199999998</v>
      </c>
      <c r="C57" s="183">
        <v>6051.28881233005</v>
      </c>
      <c r="D57" s="183">
        <v>2128.04</v>
      </c>
      <c r="E57" s="183">
        <v>25161.36401233005</v>
      </c>
      <c r="F57" s="183">
        <v>4404.9240730301399</v>
      </c>
      <c r="G57" s="183">
        <v>2438.8939999999998</v>
      </c>
      <c r="H57" s="183">
        <v>18317.545939299911</v>
      </c>
      <c r="I57" s="184">
        <v>54.799143280404728</v>
      </c>
    </row>
    <row r="58" spans="1:9" s="5" customFormat="1" ht="11.25">
      <c r="A58" s="28">
        <v>2023</v>
      </c>
      <c r="B58" s="183">
        <v>17241.387199999997</v>
      </c>
      <c r="C58" s="183">
        <v>6394.1803340647702</v>
      </c>
      <c r="D58" s="183">
        <v>2438.8939999999998</v>
      </c>
      <c r="E58" s="183">
        <v>26074.461534064769</v>
      </c>
      <c r="F58" s="183">
        <v>3906.7515045740201</v>
      </c>
      <c r="G58" s="183">
        <v>2214.3200000000002</v>
      </c>
      <c r="H58" s="183">
        <v>19953.390029490751</v>
      </c>
      <c r="I58" s="184">
        <v>59.199795950248657</v>
      </c>
    </row>
    <row r="59" spans="1:9" s="5" customFormat="1" ht="11.25">
      <c r="A59" s="28">
        <v>2024</v>
      </c>
      <c r="B59" s="183">
        <v>17479.080600000001</v>
      </c>
      <c r="C59" s="183">
        <v>6700.3169871062</v>
      </c>
      <c r="D59" s="183">
        <v>2214.3200000000002</v>
      </c>
      <c r="E59" s="183">
        <v>26393.717587106199</v>
      </c>
      <c r="F59" s="183">
        <v>3957.4384815165299</v>
      </c>
      <c r="G59" s="183">
        <v>2358.7820000000002</v>
      </c>
      <c r="H59" s="183">
        <v>20077.497105589671</v>
      </c>
      <c r="I59" s="184">
        <v>58.989710258571876</v>
      </c>
    </row>
    <row r="60" spans="1:9" s="5" customFormat="1" ht="9.75" customHeight="1">
      <c r="A60" s="4" t="s">
        <v>665</v>
      </c>
      <c r="B60" s="4"/>
    </row>
    <row r="61" spans="1:9" s="5" customFormat="1" ht="12" customHeight="1">
      <c r="A61" s="5" t="s">
        <v>1052</v>
      </c>
      <c r="B61" s="4"/>
    </row>
    <row r="62" spans="1:9">
      <c r="A62" s="5" t="s">
        <v>1072</v>
      </c>
      <c r="B62" s="5"/>
      <c r="C62" s="5"/>
      <c r="D62" s="5"/>
      <c r="E62" s="5"/>
      <c r="F62" s="5"/>
      <c r="G62" s="5"/>
      <c r="H62" s="5"/>
      <c r="I62" s="5"/>
    </row>
    <row r="63" spans="1:9">
      <c r="A63" s="4" t="s">
        <v>1073</v>
      </c>
    </row>
    <row r="64" spans="1:9">
      <c r="A64" s="6" t="s">
        <v>44</v>
      </c>
    </row>
    <row r="73" spans="2:7">
      <c r="B73" s="174"/>
      <c r="C73" s="174"/>
      <c r="D73" s="174"/>
      <c r="E73" s="174"/>
      <c r="F73" s="174"/>
      <c r="G73" s="174"/>
    </row>
    <row r="74" spans="2:7">
      <c r="B74" s="174"/>
      <c r="C74" s="174"/>
      <c r="D74" s="174"/>
      <c r="E74" s="174"/>
      <c r="F74" s="174"/>
      <c r="G74" s="174"/>
    </row>
    <row r="75" spans="2:7">
      <c r="B75" s="174"/>
      <c r="C75" s="174"/>
      <c r="D75" s="174"/>
      <c r="E75" s="174"/>
      <c r="F75" s="174"/>
      <c r="G75" s="174"/>
    </row>
    <row r="76" spans="2:7">
      <c r="B76" s="174"/>
      <c r="C76" s="174"/>
      <c r="D76" s="174"/>
      <c r="E76" s="174"/>
      <c r="F76" s="174"/>
      <c r="G76" s="174"/>
    </row>
    <row r="77" spans="2:7">
      <c r="B77" s="174"/>
      <c r="C77" s="174"/>
      <c r="D77" s="174"/>
      <c r="E77" s="174"/>
      <c r="F77" s="174"/>
      <c r="G77" s="174"/>
    </row>
    <row r="78" spans="2:7">
      <c r="B78" s="174"/>
      <c r="C78" s="174"/>
      <c r="D78" s="174"/>
      <c r="E78" s="174"/>
      <c r="F78" s="174"/>
      <c r="G78" s="174"/>
    </row>
  </sheetData>
  <conditionalFormatting sqref="A5:A55 A57:A59">
    <cfRule type="expression" dxfId="74" priority="4">
      <formula>MOD(ROW(),2)=1</formula>
    </cfRule>
  </conditionalFormatting>
  <conditionalFormatting sqref="A56:I56 B57:I57">
    <cfRule type="expression" dxfId="73" priority="5">
      <formula>MOD(ROW(),2)=1</formula>
    </cfRule>
  </conditionalFormatting>
  <conditionalFormatting sqref="B5:B12 D5:I12 B13:I55">
    <cfRule type="expression" dxfId="72" priority="3">
      <formula>MOD(ROW(),2)=1</formula>
    </cfRule>
  </conditionalFormatting>
  <conditionalFormatting sqref="B59:I59">
    <cfRule type="expression" dxfId="71" priority="1">
      <formula>MOD(ROW(),2)=1</formula>
    </cfRule>
  </conditionalFormatting>
  <conditionalFormatting sqref="C5:C12">
    <cfRule type="expression" dxfId="70" priority="2">
      <formula>MOD(ROW(),2)=1</formula>
    </cfRule>
  </conditionalFormatting>
  <pageMargins left="0.25" right="0.25" top="0.75" bottom="0.75" header="0.3" footer="0.3"/>
  <pageSetup scale="60" orientation="portrait"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88A2-74AB-4A07-AA63-0FA329480EC6}">
  <sheetPr>
    <pageSetUpPr fitToPage="1"/>
  </sheetPr>
  <dimension ref="A1:O89"/>
  <sheetViews>
    <sheetView showGridLines="0" zoomScaleNormal="100" workbookViewId="0"/>
  </sheetViews>
  <sheetFormatPr defaultColWidth="9.7109375" defaultRowHeight="14.25"/>
  <cols>
    <col min="1" max="1" width="11.7109375" style="26" customWidth="1"/>
    <col min="2" max="7" width="16.7109375" style="26" customWidth="1"/>
    <col min="8" max="9" width="21.140625" style="26" customWidth="1"/>
    <col min="10" max="11" width="14.85546875" style="26" customWidth="1"/>
    <col min="12" max="14" width="3.85546875" style="26" customWidth="1"/>
    <col min="15" max="16384" width="9.7109375" style="26"/>
  </cols>
  <sheetData>
    <row r="1" spans="1:15">
      <c r="A1" s="36" t="s">
        <v>1074</v>
      </c>
      <c r="O1" s="16" t="str">
        <f>HYPERLINK("#'"&amp;"Index'!A1","INDEX")</f>
        <v>INDEX</v>
      </c>
    </row>
    <row r="2" spans="1:15">
      <c r="A2" s="163"/>
      <c r="B2" s="164" t="s">
        <v>894</v>
      </c>
      <c r="C2" s="164"/>
      <c r="D2" s="164"/>
      <c r="E2" s="164"/>
      <c r="F2" s="164" t="s">
        <v>1075</v>
      </c>
      <c r="G2" s="164"/>
      <c r="H2" s="164"/>
      <c r="I2" s="164"/>
      <c r="J2" s="164" t="s">
        <v>655</v>
      </c>
      <c r="K2" s="164"/>
    </row>
    <row r="3" spans="1:15">
      <c r="A3" s="165"/>
      <c r="B3" s="231" t="s">
        <v>1076</v>
      </c>
      <c r="C3" s="188"/>
      <c r="D3" s="188"/>
      <c r="E3" s="188"/>
      <c r="F3" s="188"/>
      <c r="G3" s="188"/>
      <c r="H3" s="188"/>
      <c r="I3" s="189" t="s">
        <v>628</v>
      </c>
      <c r="J3" s="188" t="s">
        <v>1077</v>
      </c>
      <c r="K3" s="192"/>
      <c r="L3" s="36"/>
    </row>
    <row r="4" spans="1:15" ht="41.25" customHeight="1">
      <c r="A4" s="27" t="s">
        <v>277</v>
      </c>
      <c r="B4" s="27" t="s">
        <v>659</v>
      </c>
      <c r="C4" s="27" t="s">
        <v>660</v>
      </c>
      <c r="D4" s="27" t="s">
        <v>688</v>
      </c>
      <c r="E4" s="27" t="s">
        <v>634</v>
      </c>
      <c r="F4" s="27" t="s">
        <v>661</v>
      </c>
      <c r="G4" s="37" t="s">
        <v>689</v>
      </c>
      <c r="H4" s="37" t="s">
        <v>662</v>
      </c>
      <c r="I4" s="27" t="s">
        <v>34</v>
      </c>
      <c r="J4" s="37" t="s">
        <v>663</v>
      </c>
      <c r="K4" s="37" t="s">
        <v>690</v>
      </c>
      <c r="L4" s="36"/>
    </row>
    <row r="5" spans="1:15" ht="15" customHeight="1">
      <c r="A5" s="28">
        <v>1970</v>
      </c>
      <c r="B5" s="183">
        <v>1140.3</v>
      </c>
      <c r="C5" s="183">
        <v>0.45639200000000002</v>
      </c>
      <c r="D5" s="183">
        <v>919.13843999999995</v>
      </c>
      <c r="E5" s="183">
        <v>2059.894832</v>
      </c>
      <c r="F5" s="183">
        <v>5.3648632000000003</v>
      </c>
      <c r="G5" s="183">
        <v>812.28132508198098</v>
      </c>
      <c r="H5" s="183">
        <v>1242.2486437180191</v>
      </c>
      <c r="I5" s="184">
        <v>6.0582127641672319</v>
      </c>
      <c r="J5" s="184">
        <v>95.6</v>
      </c>
      <c r="K5" s="184">
        <v>473.59556128009513</v>
      </c>
    </row>
    <row r="6" spans="1:15" ht="10.5" customHeight="1">
      <c r="A6" s="28">
        <v>1971</v>
      </c>
      <c r="B6" s="183">
        <v>1193.3200000000002</v>
      </c>
      <c r="C6" s="183">
        <v>0.67234159999999998</v>
      </c>
      <c r="D6" s="183">
        <v>812.28132508198098</v>
      </c>
      <c r="E6" s="183">
        <v>2006.2736669999999</v>
      </c>
      <c r="F6" s="183">
        <v>3.1961808</v>
      </c>
      <c r="G6" s="183">
        <v>767.11849070524511</v>
      </c>
      <c r="H6" s="183">
        <v>1235.9589951767357</v>
      </c>
      <c r="I6" s="184">
        <v>5.9518108608584939</v>
      </c>
      <c r="J6" s="184">
        <v>92.6</v>
      </c>
      <c r="K6" s="184">
        <v>436.56593277073216</v>
      </c>
    </row>
    <row r="7" spans="1:15" ht="10.5" customHeight="1">
      <c r="A7" s="28">
        <v>1972</v>
      </c>
      <c r="B7" s="183">
        <v>1226.8000000000002</v>
      </c>
      <c r="C7" s="183">
        <v>0.75429279999999999</v>
      </c>
      <c r="D7" s="183">
        <v>767.11849070524511</v>
      </c>
      <c r="E7" s="183">
        <v>1994.6727840000001</v>
      </c>
      <c r="F7" s="183">
        <v>4.1180655999999995</v>
      </c>
      <c r="G7" s="183">
        <v>738.15257971233927</v>
      </c>
      <c r="H7" s="183">
        <v>1252.402138192906</v>
      </c>
      <c r="I7" s="184">
        <v>5.9667746798076484</v>
      </c>
      <c r="J7" s="184">
        <v>100</v>
      </c>
      <c r="K7" s="184">
        <v>451.91612436731748</v>
      </c>
    </row>
    <row r="8" spans="1:15" ht="10.5" customHeight="1">
      <c r="A8" s="28">
        <v>1973</v>
      </c>
      <c r="B8" s="183">
        <v>1483.3</v>
      </c>
      <c r="C8" s="183">
        <v>1.1240344</v>
      </c>
      <c r="D8" s="183">
        <v>738.15257971233927</v>
      </c>
      <c r="E8" s="183">
        <v>2222.5766140000001</v>
      </c>
      <c r="F8" s="183">
        <v>5.9654439999999997</v>
      </c>
      <c r="G8" s="183">
        <v>821.09836787607776</v>
      </c>
      <c r="H8" s="183">
        <v>1395.5128022362619</v>
      </c>
      <c r="I8" s="184">
        <v>6.5854343243385696</v>
      </c>
      <c r="J8" s="184">
        <v>103</v>
      </c>
      <c r="K8" s="184">
        <v>441.30248500428451</v>
      </c>
    </row>
    <row r="9" spans="1:15" ht="10.5" customHeight="1">
      <c r="A9" s="28">
        <v>1974</v>
      </c>
      <c r="B9" s="183">
        <v>1496.7</v>
      </c>
      <c r="C9" s="183">
        <v>1.0188008</v>
      </c>
      <c r="D9" s="183">
        <v>821.09836787607776</v>
      </c>
      <c r="E9" s="183">
        <v>2318.8171689999999</v>
      </c>
      <c r="F9" s="183">
        <v>9.1686656000000006</v>
      </c>
      <c r="G9" s="183">
        <v>953.40837811646554</v>
      </c>
      <c r="H9" s="183">
        <v>1356.2401249596123</v>
      </c>
      <c r="I9" s="184">
        <v>6.3418973924247952</v>
      </c>
      <c r="J9" s="184">
        <v>157</v>
      </c>
      <c r="K9" s="184">
        <v>617.28395061728395</v>
      </c>
    </row>
    <row r="10" spans="1:15" ht="10.5" customHeight="1">
      <c r="A10" s="28">
        <v>1975</v>
      </c>
      <c r="B10" s="183">
        <v>1330.4</v>
      </c>
      <c r="C10" s="183">
        <v>0.79516160000000002</v>
      </c>
      <c r="D10" s="183">
        <v>953.40837811646554</v>
      </c>
      <c r="E10" s="183">
        <v>2284.6035400000001</v>
      </c>
      <c r="F10" s="183">
        <v>7.6702879999999993</v>
      </c>
      <c r="G10" s="183">
        <v>1070.1999613901426</v>
      </c>
      <c r="H10" s="183">
        <v>1206.7332903263232</v>
      </c>
      <c r="I10" s="184">
        <v>5.5874266242832347</v>
      </c>
      <c r="J10" s="184">
        <v>153</v>
      </c>
      <c r="K10" s="184">
        <v>550.43891207367972</v>
      </c>
    </row>
    <row r="11" spans="1:15" ht="10.5" customHeight="1">
      <c r="A11" s="28">
        <v>1976</v>
      </c>
      <c r="B11" s="183">
        <v>1181.4000000000001</v>
      </c>
      <c r="C11" s="183">
        <v>0.82449600000000001</v>
      </c>
      <c r="D11" s="183">
        <v>1070.1999613901426</v>
      </c>
      <c r="E11" s="183">
        <v>2252.4244570000001</v>
      </c>
      <c r="F11" s="183">
        <v>30.809588000000002</v>
      </c>
      <c r="G11" s="183">
        <v>830.73437971911176</v>
      </c>
      <c r="H11" s="183">
        <v>1390.8804896710305</v>
      </c>
      <c r="I11" s="184">
        <v>6.3791615551220247</v>
      </c>
      <c r="J11" s="184">
        <v>139</v>
      </c>
      <c r="K11" s="184">
        <v>473.96596992532477</v>
      </c>
    </row>
    <row r="12" spans="1:15" ht="10.5" customHeight="1">
      <c r="A12" s="28">
        <v>1977</v>
      </c>
      <c r="B12" s="183">
        <v>1350.9</v>
      </c>
      <c r="C12" s="183">
        <v>0.7741576</v>
      </c>
      <c r="D12" s="183">
        <v>830.73437971911176</v>
      </c>
      <c r="E12" s="183">
        <v>2182.4085369999998</v>
      </c>
      <c r="F12" s="183">
        <v>23.725344799999998</v>
      </c>
      <c r="G12" s="183">
        <v>798.08432006973271</v>
      </c>
      <c r="H12" s="183">
        <v>1360.5988724493791</v>
      </c>
      <c r="I12" s="184">
        <v>6.1778289605809098</v>
      </c>
      <c r="J12" s="184">
        <v>145</v>
      </c>
      <c r="K12" s="184">
        <v>465.50451057818867</v>
      </c>
    </row>
    <row r="13" spans="1:15" ht="10.5" customHeight="1">
      <c r="A13" s="28">
        <v>1978</v>
      </c>
      <c r="B13" s="183">
        <v>1433.1999999999998</v>
      </c>
      <c r="C13" s="183">
        <v>1.2071248000000001</v>
      </c>
      <c r="D13" s="183">
        <v>798.08432006973271</v>
      </c>
      <c r="E13" s="183">
        <v>2232.4914448697327</v>
      </c>
      <c r="F13" s="183">
        <v>17.730224</v>
      </c>
      <c r="G13" s="183">
        <v>836.66830958281525</v>
      </c>
      <c r="H13" s="183">
        <v>1378.0929112869201</v>
      </c>
      <c r="I13" s="184">
        <v>6.1913107859330934</v>
      </c>
      <c r="J13" s="184">
        <v>146</v>
      </c>
      <c r="K13" s="184">
        <v>437.92555265604847</v>
      </c>
    </row>
    <row r="14" spans="1:15" ht="10.5" customHeight="1">
      <c r="A14" s="28">
        <v>1979</v>
      </c>
      <c r="B14" s="183">
        <v>1538.26</v>
      </c>
      <c r="C14" s="183">
        <v>1.5889704</v>
      </c>
      <c r="D14" s="183">
        <v>836.66830958281525</v>
      </c>
      <c r="E14" s="183">
        <v>2376.5172799828156</v>
      </c>
      <c r="F14" s="183">
        <v>15.2093168</v>
      </c>
      <c r="G14" s="183">
        <v>979.67571532807324</v>
      </c>
      <c r="H14" s="183">
        <v>1381.6322478547424</v>
      </c>
      <c r="I14" s="184">
        <v>6.1390871025071307</v>
      </c>
      <c r="J14" s="184">
        <v>153</v>
      </c>
      <c r="K14" s="184">
        <v>423.7757589186794</v>
      </c>
    </row>
    <row r="15" spans="1:15" ht="15" customHeight="1">
      <c r="A15" s="28">
        <v>1980</v>
      </c>
      <c r="B15" s="183">
        <v>1408.46</v>
      </c>
      <c r="C15" s="183">
        <v>1.3898239999999999</v>
      </c>
      <c r="D15" s="183">
        <v>979.67571532807324</v>
      </c>
      <c r="E15" s="183">
        <v>2389.5255393280731</v>
      </c>
      <c r="F15" s="183">
        <v>13.815291999999999</v>
      </c>
      <c r="G15" s="183">
        <v>1028.2202796163451</v>
      </c>
      <c r="H15" s="183">
        <v>1347.4899677117282</v>
      </c>
      <c r="I15" s="184">
        <v>5.9171546846285805</v>
      </c>
      <c r="J15" s="184">
        <v>156</v>
      </c>
      <c r="K15" s="184">
        <v>396.1904761904762</v>
      </c>
    </row>
    <row r="16" spans="1:15" ht="10.5" customHeight="1">
      <c r="A16" s="28">
        <v>1981</v>
      </c>
      <c r="B16" s="183">
        <v>1344.3400000000001</v>
      </c>
      <c r="C16" s="183">
        <v>1.1297303999999999</v>
      </c>
      <c r="D16" s="183">
        <v>1028.2202796163451</v>
      </c>
      <c r="E16" s="183">
        <v>2373.6900100163452</v>
      </c>
      <c r="F16" s="183">
        <v>14.969230400000001</v>
      </c>
      <c r="G16" s="183">
        <v>908.45197003957651</v>
      </c>
      <c r="H16" s="183">
        <v>1450.2688095767689</v>
      </c>
      <c r="I16" s="184">
        <v>6.3064488210290595</v>
      </c>
      <c r="J16" s="184">
        <v>166</v>
      </c>
      <c r="K16" s="184">
        <v>385.22231504687647</v>
      </c>
    </row>
    <row r="17" spans="1:11" ht="10.5" customHeight="1">
      <c r="A17" s="28">
        <v>1982</v>
      </c>
      <c r="B17" s="183">
        <v>1287.72</v>
      </c>
      <c r="C17" s="183">
        <v>0.88715200000000005</v>
      </c>
      <c r="D17" s="183">
        <v>908.45197003957651</v>
      </c>
      <c r="E17" s="183">
        <v>2197.0591220395763</v>
      </c>
      <c r="F17" s="183">
        <v>17.887219999999999</v>
      </c>
      <c r="G17" s="183">
        <v>848.67234617353699</v>
      </c>
      <c r="H17" s="183">
        <v>1330.4995558660394</v>
      </c>
      <c r="I17" s="184">
        <v>5.7302683853861511</v>
      </c>
      <c r="J17" s="184">
        <v>166</v>
      </c>
      <c r="K17" s="184">
        <v>362.79395052015036</v>
      </c>
    </row>
    <row r="18" spans="1:11" ht="10.5" customHeight="1">
      <c r="A18" s="28">
        <v>1983</v>
      </c>
      <c r="B18" s="183">
        <v>1174.82</v>
      </c>
      <c r="C18" s="183">
        <v>1.6089064</v>
      </c>
      <c r="D18" s="183">
        <v>848.67234617353699</v>
      </c>
      <c r="E18" s="183">
        <v>2025.1012525735371</v>
      </c>
      <c r="F18" s="183">
        <v>11.131764</v>
      </c>
      <c r="G18" s="183">
        <v>715.7987301724512</v>
      </c>
      <c r="H18" s="183">
        <v>1298.170758401086</v>
      </c>
      <c r="I18" s="184">
        <v>5.5404693773599858</v>
      </c>
      <c r="J18" s="184">
        <v>160</v>
      </c>
      <c r="K18" s="184">
        <v>336.52329372173728</v>
      </c>
    </row>
    <row r="19" spans="1:11" ht="10.5" customHeight="1">
      <c r="A19" s="28">
        <v>1984</v>
      </c>
      <c r="B19" s="183">
        <v>1332.22</v>
      </c>
      <c r="C19" s="183">
        <v>3.6356856</v>
      </c>
      <c r="D19" s="183">
        <v>715.7987301724512</v>
      </c>
      <c r="E19" s="183">
        <v>2051.6544157724511</v>
      </c>
      <c r="F19" s="183">
        <v>11.330768000000001</v>
      </c>
      <c r="G19" s="183">
        <v>742.46198065196086</v>
      </c>
      <c r="H19" s="183">
        <v>1297.8616671204902</v>
      </c>
      <c r="I19" s="184">
        <v>5.4913164787537454</v>
      </c>
      <c r="J19" s="184">
        <v>171</v>
      </c>
      <c r="K19" s="184">
        <v>347.12354350209085</v>
      </c>
    </row>
    <row r="20" spans="1:11" ht="10.5" customHeight="1">
      <c r="A20" s="28">
        <v>1985</v>
      </c>
      <c r="B20" s="183">
        <v>1404.02</v>
      </c>
      <c r="C20" s="183">
        <v>11.679861600000001</v>
      </c>
      <c r="D20" s="183">
        <v>742.46198065196086</v>
      </c>
      <c r="E20" s="183">
        <v>2158.1618422519609</v>
      </c>
      <c r="F20" s="183">
        <v>10.849527200000001</v>
      </c>
      <c r="G20" s="183">
        <v>804.72150062158823</v>
      </c>
      <c r="H20" s="183">
        <v>1342.5908144303726</v>
      </c>
      <c r="I20" s="184">
        <v>5.6301142067647909</v>
      </c>
      <c r="J20" s="184">
        <v>169</v>
      </c>
      <c r="K20" s="184">
        <v>332.53969815627397</v>
      </c>
    </row>
    <row r="21" spans="1:11" ht="10.5" customHeight="1">
      <c r="A21" s="28">
        <v>1986</v>
      </c>
      <c r="B21" s="183">
        <v>1218.8000000000002</v>
      </c>
      <c r="C21" s="183">
        <v>10.27772</v>
      </c>
      <c r="D21" s="183">
        <v>804.72150062158823</v>
      </c>
      <c r="E21" s="183">
        <v>2033.7992206215883</v>
      </c>
      <c r="F21" s="183">
        <v>12.3</v>
      </c>
      <c r="G21" s="183">
        <v>727.16480000000001</v>
      </c>
      <c r="H21" s="183">
        <v>1294.3344206215884</v>
      </c>
      <c r="I21" s="184">
        <v>5.3784709833808639</v>
      </c>
      <c r="J21" s="184">
        <v>160</v>
      </c>
      <c r="K21" s="184">
        <v>308.58244937319188</v>
      </c>
    </row>
    <row r="22" spans="1:11" ht="10.5" customHeight="1">
      <c r="A22" s="28">
        <v>1987</v>
      </c>
      <c r="B22" s="183">
        <v>1371.66</v>
      </c>
      <c r="C22" s="183">
        <v>3.5</v>
      </c>
      <c r="D22" s="183">
        <v>727.16480000000001</v>
      </c>
      <c r="E22" s="183">
        <v>2102.3247999999999</v>
      </c>
      <c r="F22" s="183">
        <v>10.199999999999999</v>
      </c>
      <c r="G22" s="183">
        <v>772.70159999999987</v>
      </c>
      <c r="H22" s="183">
        <v>1319.4232</v>
      </c>
      <c r="I22" s="184">
        <v>5.4341081695523963</v>
      </c>
      <c r="J22" s="184">
        <v>160</v>
      </c>
      <c r="K22" s="184">
        <v>301.1708014907955</v>
      </c>
    </row>
    <row r="23" spans="1:11" ht="10.5" customHeight="1">
      <c r="A23" s="28">
        <v>1988</v>
      </c>
      <c r="B23" s="183">
        <v>1176.56</v>
      </c>
      <c r="C23" s="183">
        <v>4.3</v>
      </c>
      <c r="D23" s="183">
        <v>772.70159999999987</v>
      </c>
      <c r="E23" s="183">
        <v>1953.5616</v>
      </c>
      <c r="F23" s="183">
        <v>11.8</v>
      </c>
      <c r="G23" s="183">
        <v>593.4375</v>
      </c>
      <c r="H23" s="183">
        <v>1348.3241</v>
      </c>
      <c r="I23" s="184">
        <v>5.502891997012501</v>
      </c>
      <c r="J23" s="184">
        <v>168</v>
      </c>
      <c r="K23" s="184">
        <v>305.43788520626151</v>
      </c>
    </row>
    <row r="24" spans="1:11" ht="10.5" customHeight="1">
      <c r="A24" s="28">
        <v>1989</v>
      </c>
      <c r="B24" s="183">
        <v>1739.4</v>
      </c>
      <c r="C24" s="183">
        <v>35.876278870799993</v>
      </c>
      <c r="D24" s="183">
        <v>593.4375</v>
      </c>
      <c r="E24" s="183">
        <v>2368.7137788708001</v>
      </c>
      <c r="F24" s="183">
        <v>16.115348912959998</v>
      </c>
      <c r="G24" s="183">
        <v>898.08799999999997</v>
      </c>
      <c r="H24" s="183">
        <v>1454.51042995784</v>
      </c>
      <c r="I24" s="184">
        <v>5.8805638749498259</v>
      </c>
      <c r="J24" s="184">
        <v>174</v>
      </c>
      <c r="K24" s="184">
        <v>304.41400304414003</v>
      </c>
    </row>
    <row r="25" spans="1:11" ht="15" customHeight="1">
      <c r="A25" s="28">
        <v>1990</v>
      </c>
      <c r="B25" s="183">
        <v>1574.94</v>
      </c>
      <c r="C25" s="183">
        <v>20.188785587999998</v>
      </c>
      <c r="D25" s="183">
        <v>898.08799999999997</v>
      </c>
      <c r="E25" s="183">
        <v>2493.2167855879998</v>
      </c>
      <c r="F25" s="183">
        <v>20.804464599999999</v>
      </c>
      <c r="G25" s="183">
        <v>1063.6235021</v>
      </c>
      <c r="H25" s="183">
        <v>1408.7888188879999</v>
      </c>
      <c r="I25" s="184">
        <v>5.6321814837285906</v>
      </c>
      <c r="J25" s="184">
        <v>183</v>
      </c>
      <c r="K25" s="184">
        <v>308.56391319743028</v>
      </c>
    </row>
    <row r="26" spans="1:11" ht="10.5" customHeight="1">
      <c r="A26" s="28">
        <v>1991</v>
      </c>
      <c r="B26" s="183">
        <v>1535.64</v>
      </c>
      <c r="C26" s="183">
        <v>14.607598699999997</v>
      </c>
      <c r="D26" s="183">
        <v>1063.6235021</v>
      </c>
      <c r="E26" s="183">
        <v>2613.8711008</v>
      </c>
      <c r="F26" s="183">
        <v>28.923057035999999</v>
      </c>
      <c r="G26" s="183">
        <v>1097.9932705000001</v>
      </c>
      <c r="H26" s="183">
        <v>1486.9547732639999</v>
      </c>
      <c r="I26" s="184">
        <v>5.8658612792621492</v>
      </c>
      <c r="J26" s="184">
        <v>176</v>
      </c>
      <c r="K26" s="184">
        <v>287.09851067647588</v>
      </c>
    </row>
    <row r="27" spans="1:11" ht="10.5" customHeight="1">
      <c r="A27" s="28">
        <v>1992</v>
      </c>
      <c r="B27" s="183">
        <v>1291.8</v>
      </c>
      <c r="C27" s="183">
        <v>11.245779976</v>
      </c>
      <c r="D27" s="183">
        <v>1097.9932705000001</v>
      </c>
      <c r="E27" s="183">
        <v>2401.0390504759998</v>
      </c>
      <c r="F27" s="183">
        <v>21.854930431999996</v>
      </c>
      <c r="G27" s="183">
        <v>910.61510239999996</v>
      </c>
      <c r="H27" s="183">
        <v>1468.569017644</v>
      </c>
      <c r="I27" s="184">
        <v>5.7166341667925291</v>
      </c>
      <c r="J27" s="184">
        <v>173</v>
      </c>
      <c r="K27" s="184">
        <v>275.91266486977878</v>
      </c>
    </row>
    <row r="28" spans="1:11" ht="10.5" customHeight="1">
      <c r="A28" s="28">
        <v>1993</v>
      </c>
      <c r="B28" s="183">
        <v>1303.3800000000001</v>
      </c>
      <c r="C28" s="183">
        <v>25.173769620000002</v>
      </c>
      <c r="D28" s="183">
        <v>910.61510239999996</v>
      </c>
      <c r="E28" s="183">
        <v>2239.16887202</v>
      </c>
      <c r="F28" s="183">
        <v>19.59598948</v>
      </c>
      <c r="G28" s="183">
        <v>737.01280359999998</v>
      </c>
      <c r="H28" s="183">
        <v>1482.56007894</v>
      </c>
      <c r="I28" s="184">
        <v>5.6965671320051481</v>
      </c>
      <c r="J28" s="184">
        <v>178</v>
      </c>
      <c r="K28" s="184">
        <v>277.30608048107939</v>
      </c>
    </row>
    <row r="29" spans="1:11" ht="10.5" customHeight="1">
      <c r="A29" s="28">
        <v>1994</v>
      </c>
      <c r="B29" s="183">
        <v>1633.6599999999999</v>
      </c>
      <c r="C29" s="183">
        <v>30.198117795999998</v>
      </c>
      <c r="D29" s="183">
        <v>737.01280359999998</v>
      </c>
      <c r="E29" s="183">
        <v>2400.8709213959996</v>
      </c>
      <c r="F29" s="183">
        <v>18.690808643999997</v>
      </c>
      <c r="G29" s="183">
        <v>872.57272489999991</v>
      </c>
      <c r="H29" s="183">
        <v>1509.6073878519999</v>
      </c>
      <c r="I29" s="184">
        <v>5.7304521320244763</v>
      </c>
      <c r="J29" s="184">
        <v>166</v>
      </c>
      <c r="K29" s="184">
        <v>253.21475967478682</v>
      </c>
    </row>
    <row r="30" spans="1:11" ht="10.5" customHeight="1">
      <c r="A30" s="28">
        <v>1995</v>
      </c>
      <c r="B30" s="183">
        <v>1411.08</v>
      </c>
      <c r="C30" s="183">
        <v>23.174552543999994</v>
      </c>
      <c r="D30" s="183">
        <v>872.57272489999991</v>
      </c>
      <c r="E30" s="183">
        <v>2306.8272774439997</v>
      </c>
      <c r="F30" s="183">
        <v>25.003400799999998</v>
      </c>
      <c r="G30" s="183">
        <v>897.55547809999985</v>
      </c>
      <c r="H30" s="183">
        <v>1384.2683985439996</v>
      </c>
      <c r="I30" s="184">
        <v>5.1931421742591626</v>
      </c>
      <c r="J30" s="184">
        <v>173</v>
      </c>
      <c r="K30" s="184">
        <v>258.4674226465271</v>
      </c>
    </row>
    <row r="31" spans="1:11" ht="10.5" customHeight="1">
      <c r="A31" s="28">
        <v>1996</v>
      </c>
      <c r="B31" s="183">
        <v>1569.8400000000001</v>
      </c>
      <c r="C31" s="183">
        <v>27.514473611999996</v>
      </c>
      <c r="D31" s="183">
        <v>897.55547809999985</v>
      </c>
      <c r="E31" s="183">
        <v>2494.9099517120003</v>
      </c>
      <c r="F31" s="183">
        <v>22.716543216000002</v>
      </c>
      <c r="G31" s="183">
        <v>920.71789470000022</v>
      </c>
      <c r="H31" s="183">
        <v>1551.4755137959999</v>
      </c>
      <c r="I31" s="184">
        <v>5.7533013449773236</v>
      </c>
      <c r="J31" s="184">
        <v>178</v>
      </c>
      <c r="K31" s="184">
        <v>261.16556135923463</v>
      </c>
    </row>
    <row r="32" spans="1:11" ht="10.5" customHeight="1">
      <c r="A32" s="28">
        <v>1997</v>
      </c>
      <c r="B32" s="183">
        <v>1458.5</v>
      </c>
      <c r="C32" s="183">
        <v>37.797037488000001</v>
      </c>
      <c r="D32" s="183">
        <v>920.71789470000022</v>
      </c>
      <c r="E32" s="183">
        <v>2417.0149321879999</v>
      </c>
      <c r="F32" s="183">
        <v>22.756571479999998</v>
      </c>
      <c r="G32" s="183">
        <v>923.50539040000012</v>
      </c>
      <c r="H32" s="183">
        <v>1470.7529703079999</v>
      </c>
      <c r="I32" s="184">
        <v>5.3891106668376629</v>
      </c>
      <c r="J32" s="184">
        <v>176</v>
      </c>
      <c r="K32" s="184">
        <v>253.8290691972656</v>
      </c>
    </row>
    <row r="33" spans="1:11" ht="10.5" customHeight="1">
      <c r="A33" s="28">
        <v>1998</v>
      </c>
      <c r="B33" s="183">
        <v>1461.98</v>
      </c>
      <c r="C33" s="183">
        <v>50.106212143999997</v>
      </c>
      <c r="D33" s="183">
        <v>923.50539040000012</v>
      </c>
      <c r="E33" s="183">
        <v>2435.5916025440001</v>
      </c>
      <c r="F33" s="183">
        <v>28.954550191999999</v>
      </c>
      <c r="G33" s="183">
        <v>832.90581469999995</v>
      </c>
      <c r="H33" s="183">
        <v>1573.7312376520001</v>
      </c>
      <c r="I33" s="184">
        <v>5.6995499616174428</v>
      </c>
      <c r="J33" s="184">
        <v>172</v>
      </c>
      <c r="K33" s="184">
        <v>245.35676585546776</v>
      </c>
    </row>
    <row r="34" spans="1:11" ht="10.5" customHeight="1">
      <c r="A34" s="28">
        <v>1999</v>
      </c>
      <c r="B34" s="183">
        <v>1556.8600000000001</v>
      </c>
      <c r="C34" s="183">
        <v>69.852520355999985</v>
      </c>
      <c r="D34" s="183">
        <v>832.90581469999995</v>
      </c>
      <c r="E34" s="183">
        <v>2459.618335056</v>
      </c>
      <c r="F34" s="183">
        <v>26.076267648000002</v>
      </c>
      <c r="G34" s="183">
        <v>860.6218323999999</v>
      </c>
      <c r="H34" s="183">
        <v>1572.920235008</v>
      </c>
      <c r="I34" s="184">
        <v>5.631752215428131</v>
      </c>
      <c r="J34" s="184">
        <v>173</v>
      </c>
      <c r="K34" s="184">
        <v>243.37403635135894</v>
      </c>
    </row>
    <row r="35" spans="1:11" ht="15" customHeight="1">
      <c r="A35" s="28">
        <v>2000</v>
      </c>
      <c r="B35" s="183">
        <v>1666.98</v>
      </c>
      <c r="C35" s="183">
        <v>71.803142947999987</v>
      </c>
      <c r="D35" s="183">
        <v>860.6218323999999</v>
      </c>
      <c r="E35" s="183">
        <v>2599.4049753479999</v>
      </c>
      <c r="F35" s="183">
        <v>31.723548323999999</v>
      </c>
      <c r="G35" s="183">
        <v>916.67561999999998</v>
      </c>
      <c r="H35" s="183">
        <v>1651.0058070239998</v>
      </c>
      <c r="I35" s="184">
        <v>5.8466571116264818</v>
      </c>
      <c r="J35" s="184">
        <v>171</v>
      </c>
      <c r="K35" s="184">
        <v>235.18409000261315</v>
      </c>
    </row>
    <row r="36" spans="1:11" ht="10.5" customHeight="1">
      <c r="A36" s="28">
        <v>2001</v>
      </c>
      <c r="B36" s="183">
        <v>1376.28</v>
      </c>
      <c r="C36" s="183">
        <v>71.953920907999986</v>
      </c>
      <c r="D36" s="183">
        <v>916.67561999999998</v>
      </c>
      <c r="E36" s="183">
        <v>2364.9095409080001</v>
      </c>
      <c r="F36" s="183">
        <v>37.780623079999998</v>
      </c>
      <c r="G36" s="183">
        <v>710.7210399999999</v>
      </c>
      <c r="H36" s="183">
        <v>1616.407877828</v>
      </c>
      <c r="I36" s="184">
        <v>5.665463655840477</v>
      </c>
      <c r="J36" s="184">
        <v>161</v>
      </c>
      <c r="K36" s="184">
        <v>216.44148685890968</v>
      </c>
    </row>
    <row r="37" spans="1:11" ht="10.5" customHeight="1">
      <c r="A37" s="28">
        <v>2002</v>
      </c>
      <c r="B37" s="183">
        <v>1587.42</v>
      </c>
      <c r="C37" s="183">
        <v>84.095417919999988</v>
      </c>
      <c r="D37" s="183">
        <v>710.7210399999999</v>
      </c>
      <c r="E37" s="183">
        <v>2382.2364579200002</v>
      </c>
      <c r="F37" s="183">
        <v>44.719352523999994</v>
      </c>
      <c r="G37" s="183">
        <v>862.77809999999999</v>
      </c>
      <c r="H37" s="183">
        <v>1474.739005396</v>
      </c>
      <c r="I37" s="184">
        <v>5.1187585672239608</v>
      </c>
      <c r="J37" s="184">
        <v>151</v>
      </c>
      <c r="K37" s="184">
        <v>200</v>
      </c>
    </row>
    <row r="38" spans="1:11" ht="10.5" customHeight="1">
      <c r="A38" s="28">
        <v>2003</v>
      </c>
      <c r="B38" s="183">
        <v>1455.2800000000002</v>
      </c>
      <c r="C38" s="183">
        <v>105.08365936000001</v>
      </c>
      <c r="D38" s="183">
        <v>862.77809999999999</v>
      </c>
      <c r="E38" s="183">
        <v>2423.1417593599999</v>
      </c>
      <c r="F38" s="183">
        <v>31.875858711999996</v>
      </c>
      <c r="G38" s="183">
        <v>780.38637999999992</v>
      </c>
      <c r="H38" s="183">
        <v>1610.8795206480002</v>
      </c>
      <c r="I38" s="184">
        <v>5.5391016709965326</v>
      </c>
      <c r="J38" s="184">
        <v>157</v>
      </c>
      <c r="K38" s="184">
        <v>203.86433283124711</v>
      </c>
    </row>
    <row r="39" spans="1:11" ht="10.5" customHeight="1">
      <c r="A39" s="28">
        <v>2004</v>
      </c>
      <c r="B39" s="183">
        <v>1671.7600000000002</v>
      </c>
      <c r="C39" s="183">
        <v>139.00252210400001</v>
      </c>
      <c r="D39" s="183">
        <v>780.38637999999992</v>
      </c>
      <c r="E39" s="183">
        <v>2591.1489021039997</v>
      </c>
      <c r="F39" s="183">
        <v>31.049524347999998</v>
      </c>
      <c r="G39" s="183">
        <v>894.25372000000004</v>
      </c>
      <c r="H39" s="183">
        <v>1665.8456577559996</v>
      </c>
      <c r="I39" s="184">
        <v>5.6765064338683562</v>
      </c>
      <c r="J39" s="184">
        <v>158</v>
      </c>
      <c r="K39" s="184">
        <v>199.82546889425691</v>
      </c>
    </row>
    <row r="40" spans="1:11" ht="10.5" customHeight="1">
      <c r="A40" s="28">
        <v>2005</v>
      </c>
      <c r="B40" s="183">
        <v>1638.5</v>
      </c>
      <c r="C40" s="183">
        <v>126.945666988</v>
      </c>
      <c r="D40" s="183">
        <v>894.25372000000004</v>
      </c>
      <c r="E40" s="183">
        <v>2659.6993869880002</v>
      </c>
      <c r="F40" s="183">
        <v>17.689901368000001</v>
      </c>
      <c r="G40" s="183">
        <v>924.89080000000001</v>
      </c>
      <c r="H40" s="183">
        <v>1717.1186856200002</v>
      </c>
      <c r="I40" s="184">
        <v>5.7974294307470418</v>
      </c>
      <c r="J40" s="184">
        <v>141</v>
      </c>
      <c r="K40" s="184">
        <v>172.9276279480481</v>
      </c>
    </row>
    <row r="41" spans="1:11" ht="10.5" customHeight="1">
      <c r="A41" s="28">
        <v>2006</v>
      </c>
      <c r="B41" s="183">
        <v>1571.9</v>
      </c>
      <c r="C41" s="183">
        <v>155.50651511075</v>
      </c>
      <c r="D41" s="183">
        <v>924.89080000000001</v>
      </c>
      <c r="E41" s="183">
        <v>2652.2973151107499</v>
      </c>
      <c r="F41" s="183">
        <v>22.919982484249999</v>
      </c>
      <c r="G41" s="183">
        <v>882.38972999999999</v>
      </c>
      <c r="H41" s="183">
        <v>1746.9876026265001</v>
      </c>
      <c r="I41" s="184">
        <v>5.8428494866993539</v>
      </c>
      <c r="J41" s="184">
        <v>157</v>
      </c>
      <c r="K41" s="184">
        <v>186.73803151947666</v>
      </c>
    </row>
    <row r="42" spans="1:11" ht="10.5" customHeight="1">
      <c r="A42" s="28">
        <v>2007</v>
      </c>
      <c r="B42" s="183">
        <v>1507.46</v>
      </c>
      <c r="C42" s="183">
        <v>156.10509876995002</v>
      </c>
      <c r="D42" s="183">
        <v>882.38972999999999</v>
      </c>
      <c r="E42" s="183">
        <v>2545.9548287699499</v>
      </c>
      <c r="F42" s="183">
        <v>30.61938587905</v>
      </c>
      <c r="G42" s="183">
        <v>820.24979999999994</v>
      </c>
      <c r="H42" s="183">
        <v>1695.0856428909001</v>
      </c>
      <c r="I42" s="184">
        <v>5.6127935681407077</v>
      </c>
      <c r="J42" s="184">
        <v>168</v>
      </c>
      <c r="K42" s="184">
        <v>194.55252918287937</v>
      </c>
    </row>
    <row r="43" spans="1:11" ht="10.5" customHeight="1">
      <c r="A43" s="28">
        <v>2008</v>
      </c>
      <c r="B43" s="183">
        <v>1604.12</v>
      </c>
      <c r="C43" s="183">
        <v>149.698575831981</v>
      </c>
      <c r="D43" s="183">
        <v>820.24979999999994</v>
      </c>
      <c r="E43" s="183">
        <v>2574.068375831981</v>
      </c>
      <c r="F43" s="183">
        <v>32.651988635400002</v>
      </c>
      <c r="G43" s="183">
        <v>895.4854499999999</v>
      </c>
      <c r="H43" s="183">
        <v>1645.930937196581</v>
      </c>
      <c r="I43" s="184">
        <v>5.4000755510687002</v>
      </c>
      <c r="J43" s="184">
        <v>219</v>
      </c>
      <c r="K43" s="184">
        <v>248.92869727315093</v>
      </c>
    </row>
    <row r="44" spans="1:11" ht="10.5" customHeight="1">
      <c r="A44" s="28">
        <v>2009</v>
      </c>
      <c r="B44" s="183">
        <v>1632.88</v>
      </c>
      <c r="C44" s="183">
        <v>135.06562169639218</v>
      </c>
      <c r="D44" s="183">
        <v>895.4854499999999</v>
      </c>
      <c r="E44" s="183">
        <v>2663.4310716963919</v>
      </c>
      <c r="F44" s="183">
        <v>35.083084120224996</v>
      </c>
      <c r="G44" s="183">
        <v>937.45056</v>
      </c>
      <c r="H44" s="183">
        <v>1690.897427576167</v>
      </c>
      <c r="I44" s="184">
        <v>5.499937205760042</v>
      </c>
      <c r="J44" s="184">
        <v>191</v>
      </c>
      <c r="K44" s="184">
        <v>215.68029630633379</v>
      </c>
    </row>
    <row r="45" spans="1:11" ht="15" customHeight="1">
      <c r="A45" s="28">
        <v>2010</v>
      </c>
      <c r="B45" s="183">
        <v>1524.1599999999999</v>
      </c>
      <c r="C45" s="183">
        <v>142.30597526383698</v>
      </c>
      <c r="D45" s="183">
        <v>937.45056</v>
      </c>
      <c r="E45" s="183">
        <v>2603.9165349999998</v>
      </c>
      <c r="F45" s="183">
        <v>36.852935577847404</v>
      </c>
      <c r="G45" s="183">
        <v>817.12928999999997</v>
      </c>
      <c r="H45" s="183">
        <v>1749.9343100000001</v>
      </c>
      <c r="I45" s="184">
        <v>5.6496645049999996</v>
      </c>
      <c r="J45" s="184">
        <v>192</v>
      </c>
      <c r="K45" s="184">
        <v>214.24028386837614</v>
      </c>
    </row>
    <row r="46" spans="1:11" ht="10.5" customHeight="1">
      <c r="A46" s="28">
        <v>2011</v>
      </c>
      <c r="B46" s="183">
        <v>1331.74</v>
      </c>
      <c r="C46" s="183">
        <v>146.2449968023858</v>
      </c>
      <c r="D46" s="183">
        <v>817.12928999999997</v>
      </c>
      <c r="E46" s="183">
        <v>2295.1142869999999</v>
      </c>
      <c r="F46" s="183">
        <v>40.202363640755799</v>
      </c>
      <c r="G46" s="183">
        <v>786.21384</v>
      </c>
      <c r="H46" s="183">
        <v>1468.698083</v>
      </c>
      <c r="I46" s="184">
        <v>4.7077592619999997</v>
      </c>
      <c r="J46" s="184">
        <v>235</v>
      </c>
      <c r="K46" s="184">
        <v>256.92607088972954</v>
      </c>
    </row>
    <row r="47" spans="1:11" ht="10.5" customHeight="1">
      <c r="A47" s="28">
        <v>2012</v>
      </c>
      <c r="B47" s="183">
        <v>1461.3600000000001</v>
      </c>
      <c r="C47" s="183">
        <v>155.2092212102564</v>
      </c>
      <c r="D47" s="183">
        <v>786.21384</v>
      </c>
      <c r="E47" s="183">
        <v>2402.7830610000001</v>
      </c>
      <c r="F47" s="183">
        <v>40.209037532558398</v>
      </c>
      <c r="G47" s="183">
        <v>844.55369999999994</v>
      </c>
      <c r="H47" s="183">
        <v>1518.0203240000001</v>
      </c>
      <c r="I47" s="184">
        <v>4.8318812209999997</v>
      </c>
      <c r="J47" s="184">
        <v>271</v>
      </c>
      <c r="K47" s="184">
        <v>290.84742852236627</v>
      </c>
    </row>
    <row r="48" spans="1:11" ht="10.5" customHeight="1">
      <c r="A48" s="28">
        <v>2013</v>
      </c>
      <c r="B48" s="183">
        <v>1333.56</v>
      </c>
      <c r="C48" s="183">
        <v>156.3130306164108</v>
      </c>
      <c r="D48" s="183">
        <v>844.55369999999994</v>
      </c>
      <c r="E48" s="183">
        <v>2334.426731</v>
      </c>
      <c r="F48" s="183">
        <v>36.504210902682601</v>
      </c>
      <c r="G48" s="183">
        <v>726.93831</v>
      </c>
      <c r="H48" s="183">
        <v>1570.9842100000001</v>
      </c>
      <c r="I48" s="184">
        <v>4.9668359349999998</v>
      </c>
      <c r="J48" s="184">
        <v>320</v>
      </c>
      <c r="K48" s="184">
        <v>337.60259954001646</v>
      </c>
    </row>
    <row r="49" spans="1:11" ht="10.5" customHeight="1">
      <c r="A49" s="28">
        <v>2014</v>
      </c>
      <c r="B49" s="183">
        <v>1362.48</v>
      </c>
      <c r="C49" s="183">
        <v>156.43908249863958</v>
      </c>
      <c r="D49" s="183">
        <v>726.93831</v>
      </c>
      <c r="E49" s="183">
        <v>2245.8573919999999</v>
      </c>
      <c r="F49" s="183">
        <v>45.656677252223403</v>
      </c>
      <c r="G49" s="183">
        <v>752.25990000000002</v>
      </c>
      <c r="H49" s="183">
        <v>1447.9408149999999</v>
      </c>
      <c r="I49" s="184">
        <v>4.5450268530000004</v>
      </c>
      <c r="J49" s="184">
        <v>250</v>
      </c>
      <c r="K49" s="184">
        <v>259.23928823261019</v>
      </c>
    </row>
    <row r="50" spans="1:11" ht="10.5" customHeight="1">
      <c r="A50" s="28">
        <v>2015</v>
      </c>
      <c r="B50" s="183">
        <v>1529.8000000000002</v>
      </c>
      <c r="C50" s="183">
        <v>155.04797047533862</v>
      </c>
      <c r="D50" s="183">
        <v>752.25990000000002</v>
      </c>
      <c r="E50" s="183">
        <v>2437.107870475339</v>
      </c>
      <c r="F50" s="183">
        <v>45.617738768766998</v>
      </c>
      <c r="G50" s="183">
        <v>836.32502999999997</v>
      </c>
      <c r="H50" s="183">
        <v>1555.1651017065719</v>
      </c>
      <c r="I50" s="184">
        <v>4.8467033205788566</v>
      </c>
      <c r="J50" s="184">
        <v>233</v>
      </c>
      <c r="K50" s="184">
        <v>239.52218921224957</v>
      </c>
    </row>
    <row r="51" spans="1:11" ht="10.5" customHeight="1">
      <c r="A51" s="28">
        <v>2016</v>
      </c>
      <c r="B51" s="183">
        <v>1579.1299999999999</v>
      </c>
      <c r="C51" s="183">
        <v>166.55798375243279</v>
      </c>
      <c r="D51" s="183">
        <v>836.32502999999997</v>
      </c>
      <c r="E51" s="183">
        <v>2582.0130137524329</v>
      </c>
      <c r="F51" s="183">
        <v>43.485489234259603</v>
      </c>
      <c r="G51" s="183">
        <v>865.25046453392599</v>
      </c>
      <c r="H51" s="183">
        <v>1673.2770599842474</v>
      </c>
      <c r="I51" s="184">
        <v>5.1778432515927717</v>
      </c>
      <c r="J51" s="184">
        <v>191</v>
      </c>
      <c r="K51" s="184">
        <v>194.48517432388402</v>
      </c>
    </row>
    <row r="52" spans="1:11" ht="10.5" customHeight="1">
      <c r="A52" s="28">
        <v>2017</v>
      </c>
      <c r="B52" s="183">
        <v>1426.866</v>
      </c>
      <c r="C52" s="183">
        <v>170.43058631759979</v>
      </c>
      <c r="D52" s="183">
        <v>865.25046453392599</v>
      </c>
      <c r="E52" s="183">
        <v>2462.5470508515259</v>
      </c>
      <c r="F52" s="183">
        <v>44.008436957522804</v>
      </c>
      <c r="G52" s="183">
        <v>786.36785556020402</v>
      </c>
      <c r="H52" s="183">
        <v>1632.1707583337989</v>
      </c>
      <c r="I52" s="184">
        <v>5.0188822093298793</v>
      </c>
      <c r="J52" s="184">
        <v>188</v>
      </c>
      <c r="K52" s="184">
        <v>188</v>
      </c>
    </row>
    <row r="53" spans="1:11" ht="10.5" customHeight="1">
      <c r="A53" s="28">
        <v>2018</v>
      </c>
      <c r="B53" s="183">
        <v>1297.9960000000001</v>
      </c>
      <c r="C53" s="183">
        <v>178.37517535449251</v>
      </c>
      <c r="D53" s="183">
        <v>786.36785556020402</v>
      </c>
      <c r="E53" s="183">
        <v>2262.7390309146967</v>
      </c>
      <c r="F53" s="183">
        <v>43.758316811107001</v>
      </c>
      <c r="G53" s="183">
        <v>699.28303369590787</v>
      </c>
      <c r="H53" s="183">
        <v>1519.6976804076821</v>
      </c>
      <c r="I53" s="184">
        <v>4.6484742385724633</v>
      </c>
      <c r="J53" s="184">
        <v>182</v>
      </c>
      <c r="K53" s="184">
        <v>177.92550591455665</v>
      </c>
    </row>
    <row r="54" spans="1:11" ht="10.5" customHeight="1">
      <c r="A54" s="28">
        <v>2019</v>
      </c>
      <c r="B54" s="183">
        <v>1277.1079999999999</v>
      </c>
      <c r="C54" s="183">
        <v>175.561796791772</v>
      </c>
      <c r="D54" s="183">
        <v>699.28303369590787</v>
      </c>
      <c r="E54" s="183">
        <v>2151.9528304876799</v>
      </c>
      <c r="F54" s="183">
        <v>38.634727100044202</v>
      </c>
      <c r="G54" s="183">
        <v>791.39806816066493</v>
      </c>
      <c r="H54" s="183">
        <v>1321.9200352269709</v>
      </c>
      <c r="I54" s="184">
        <v>4.0244037411432751</v>
      </c>
      <c r="J54" s="184">
        <v>172</v>
      </c>
      <c r="K54" s="184">
        <v>165.41324460002693</v>
      </c>
    </row>
    <row r="55" spans="1:11" ht="15" customHeight="1">
      <c r="A55" s="28">
        <v>2020</v>
      </c>
      <c r="B55" s="183">
        <v>1114.2080000000001</v>
      </c>
      <c r="C55" s="183">
        <v>204.83663307198998</v>
      </c>
      <c r="D55" s="183">
        <v>189.36600000000004</v>
      </c>
      <c r="E55" s="183">
        <v>1508.4106330719901</v>
      </c>
      <c r="F55" s="183">
        <v>35.696548708792804</v>
      </c>
      <c r="G55" s="183">
        <v>241.12974000000003</v>
      </c>
      <c r="H55" s="183">
        <v>1231.5843443631973</v>
      </c>
      <c r="I55" s="184">
        <v>3.7307851802071434</v>
      </c>
      <c r="J55" s="184">
        <v>151</v>
      </c>
      <c r="K55" s="184">
        <v>143.29094704877588</v>
      </c>
    </row>
    <row r="56" spans="1:11" s="5" customFormat="1" ht="12" customHeight="1">
      <c r="A56" s="28">
        <v>2021</v>
      </c>
      <c r="B56" s="183">
        <v>1187.8679999999999</v>
      </c>
      <c r="C56" s="183">
        <v>233.80009087819019</v>
      </c>
      <c r="D56" s="183">
        <v>241.12974000000003</v>
      </c>
      <c r="E56" s="183">
        <v>1662.7978308781901</v>
      </c>
      <c r="F56" s="183">
        <v>36.238945420612602</v>
      </c>
      <c r="G56" s="183">
        <v>218.11167</v>
      </c>
      <c r="H56" s="183">
        <v>1408.4472154575774</v>
      </c>
      <c r="I56" s="184">
        <v>4.2378483845251429</v>
      </c>
      <c r="J56" s="184">
        <v>158</v>
      </c>
      <c r="K56" s="184">
        <v>143.41081753242628</v>
      </c>
    </row>
    <row r="57" spans="1:11" s="5" customFormat="1" ht="11.25">
      <c r="A57" s="28">
        <v>2022</v>
      </c>
      <c r="B57" s="183">
        <v>1226.482</v>
      </c>
      <c r="C57" s="183">
        <v>236.06904280076589</v>
      </c>
      <c r="D57" s="183">
        <v>218.11167</v>
      </c>
      <c r="E57" s="183">
        <v>1680.6627128007658</v>
      </c>
      <c r="F57" s="183">
        <v>35.650953387161799</v>
      </c>
      <c r="G57" s="183">
        <v>237.85857000000001</v>
      </c>
      <c r="H57" s="183">
        <v>1407.153189413604</v>
      </c>
      <c r="I57" s="184">
        <v>4.2096681236494131</v>
      </c>
      <c r="J57" s="184">
        <v>211</v>
      </c>
      <c r="K57" s="184">
        <v>178.74993646329273</v>
      </c>
    </row>
    <row r="58" spans="1:11" s="5" customFormat="1" ht="11.25">
      <c r="A58" s="28">
        <v>2023</v>
      </c>
      <c r="B58" s="183">
        <v>1093.2540000000001</v>
      </c>
      <c r="C58" s="183">
        <v>207.36431840314901</v>
      </c>
      <c r="D58" s="183">
        <v>237.85857000000001</v>
      </c>
      <c r="E58" s="183">
        <v>1538.4768884031494</v>
      </c>
      <c r="F58" s="183">
        <v>45.8233112685298</v>
      </c>
      <c r="G58" s="183">
        <v>256.24905000000001</v>
      </c>
      <c r="H58" s="183">
        <v>1236.4045271346195</v>
      </c>
      <c r="I58" s="184">
        <v>3.6682937390665153</v>
      </c>
      <c r="J58" s="184">
        <v>209</v>
      </c>
      <c r="K58" s="184">
        <v>170.93038471604291</v>
      </c>
    </row>
    <row r="59" spans="1:11" s="5" customFormat="1" ht="11.25">
      <c r="A59" s="28">
        <v>2024</v>
      </c>
      <c r="B59" s="183">
        <v>819.81600000000003</v>
      </c>
      <c r="C59" s="183">
        <v>215.8289405040783</v>
      </c>
      <c r="D59" s="183">
        <v>256.24905000000001</v>
      </c>
      <c r="E59" s="183">
        <v>1291.8939905040784</v>
      </c>
      <c r="F59" s="183">
        <v>41.382117140957902</v>
      </c>
      <c r="G59" s="183">
        <v>227.11155000000002</v>
      </c>
      <c r="H59" s="183">
        <v>1023.4003233631204</v>
      </c>
      <c r="I59" s="184">
        <v>3.0068533062775002</v>
      </c>
      <c r="J59" s="184">
        <v>203</v>
      </c>
      <c r="K59" s="184">
        <v>162.10043838985555</v>
      </c>
    </row>
    <row r="60" spans="1:11" s="5" customFormat="1" ht="11.25">
      <c r="A60" s="4" t="s">
        <v>642</v>
      </c>
      <c r="B60" s="4"/>
    </row>
    <row r="61" spans="1:11" s="5" customFormat="1" ht="11.25">
      <c r="A61" s="5" t="s">
        <v>901</v>
      </c>
      <c r="B61" s="4"/>
    </row>
    <row r="62" spans="1:11">
      <c r="A62" s="4" t="s">
        <v>1078</v>
      </c>
      <c r="B62" s="4"/>
      <c r="C62" s="5"/>
      <c r="D62" s="5"/>
      <c r="E62" s="5"/>
      <c r="F62" s="5"/>
      <c r="G62" s="5"/>
      <c r="H62" s="5"/>
      <c r="I62" s="5"/>
      <c r="J62" s="5"/>
      <c r="K62" s="5"/>
    </row>
    <row r="63" spans="1:11">
      <c r="A63" s="4" t="s">
        <v>1079</v>
      </c>
      <c r="B63" s="4"/>
      <c r="C63" s="5"/>
      <c r="D63" s="5"/>
      <c r="E63" s="5"/>
      <c r="F63" s="5"/>
      <c r="G63" s="5"/>
      <c r="H63" s="5"/>
      <c r="I63" s="5"/>
      <c r="J63" s="5"/>
      <c r="K63" s="5"/>
    </row>
    <row r="64" spans="1:11">
      <c r="A64" s="4" t="s">
        <v>970</v>
      </c>
      <c r="B64" s="5"/>
      <c r="C64" s="5"/>
      <c r="D64" s="5"/>
      <c r="E64" s="5"/>
      <c r="F64" s="5"/>
      <c r="G64" s="45"/>
      <c r="H64" s="5"/>
      <c r="I64" s="5"/>
      <c r="J64" s="5"/>
      <c r="K64" s="5"/>
    </row>
    <row r="65" spans="1:11" customFormat="1" ht="15">
      <c r="A65" s="6" t="s">
        <v>44</v>
      </c>
      <c r="B65" s="26"/>
      <c r="C65" s="26"/>
      <c r="D65" s="26"/>
      <c r="E65" s="61"/>
      <c r="F65" s="61"/>
      <c r="G65" s="238"/>
      <c r="H65" s="26"/>
      <c r="I65" s="26"/>
      <c r="J65" s="26"/>
      <c r="K65" s="26"/>
    </row>
    <row r="66" spans="1:11" customFormat="1">
      <c r="A66" s="26"/>
      <c r="B66" s="26"/>
      <c r="C66" s="26"/>
      <c r="D66" s="26"/>
      <c r="E66" s="26"/>
      <c r="F66" s="26"/>
      <c r="G66" s="26"/>
      <c r="H66" s="26"/>
      <c r="I66" s="26"/>
      <c r="J66" s="26"/>
      <c r="K66" s="26"/>
    </row>
    <row r="67" spans="1:11" customFormat="1">
      <c r="A67" s="26"/>
      <c r="F67" s="239"/>
      <c r="G67" s="229"/>
    </row>
    <row r="68" spans="1:11" customFormat="1" ht="12">
      <c r="F68" s="239"/>
      <c r="G68" s="229"/>
    </row>
    <row r="69" spans="1:11" customFormat="1">
      <c r="A69" s="26"/>
      <c r="F69" s="239"/>
      <c r="G69" s="229"/>
    </row>
    <row r="70" spans="1:11" customFormat="1" ht="12">
      <c r="F70" s="239"/>
      <c r="G70" s="229"/>
    </row>
    <row r="71" spans="1:11" customFormat="1">
      <c r="A71" s="26"/>
      <c r="F71" s="239"/>
      <c r="G71" s="229"/>
    </row>
    <row r="72" spans="1:11" customFormat="1" ht="12">
      <c r="F72" s="239"/>
      <c r="G72" s="229"/>
    </row>
    <row r="73" spans="1:11" customFormat="1">
      <c r="A73" s="26"/>
      <c r="F73" s="239"/>
      <c r="G73" s="229"/>
    </row>
    <row r="74" spans="1:11" customFormat="1" ht="12">
      <c r="F74" s="239"/>
      <c r="G74" s="229"/>
    </row>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 r="A87"/>
      <c r="B87"/>
      <c r="C87"/>
      <c r="D87"/>
      <c r="E87"/>
      <c r="F87"/>
      <c r="G87"/>
      <c r="H87"/>
      <c r="I87"/>
      <c r="J87"/>
      <c r="K87"/>
    </row>
    <row r="88" spans="1:11">
      <c r="A88"/>
      <c r="B88"/>
      <c r="C88"/>
      <c r="D88"/>
      <c r="E88"/>
      <c r="F88"/>
      <c r="G88"/>
      <c r="H88"/>
      <c r="I88"/>
      <c r="J88"/>
      <c r="K88"/>
    </row>
    <row r="89" spans="1:11">
      <c r="A89"/>
    </row>
  </sheetData>
  <conditionalFormatting sqref="A5:A59 B51:K59">
    <cfRule type="expression" dxfId="69" priority="11">
      <formula>MOD(ROW(),2)=1</formula>
    </cfRule>
  </conditionalFormatting>
  <conditionalFormatting sqref="B5:B59">
    <cfRule type="expression" dxfId="68" priority="9">
      <formula>MOD(ROW(),2)=1</formula>
    </cfRule>
  </conditionalFormatting>
  <conditionalFormatting sqref="C5:C59">
    <cfRule type="expression" dxfId="67" priority="8">
      <formula>MOD(ROW(),2)=1</formula>
    </cfRule>
  </conditionalFormatting>
  <conditionalFormatting sqref="D5:D59">
    <cfRule type="expression" dxfId="66" priority="1">
      <formula>MOD(ROW(),2)=1</formula>
    </cfRule>
  </conditionalFormatting>
  <conditionalFormatting sqref="E5:E59">
    <cfRule type="expression" dxfId="65" priority="7">
      <formula>MOD(ROW(),2)=1</formula>
    </cfRule>
  </conditionalFormatting>
  <conditionalFormatting sqref="F5:F59">
    <cfRule type="expression" dxfId="64" priority="6">
      <formula>MOD(ROW(),2)=1</formula>
    </cfRule>
  </conditionalFormatting>
  <conditionalFormatting sqref="G5:G59">
    <cfRule type="expression" dxfId="63" priority="2">
      <formula>MOD(ROW(),2)=1</formula>
    </cfRule>
  </conditionalFormatting>
  <conditionalFormatting sqref="H5:H59">
    <cfRule type="expression" dxfId="62" priority="5">
      <formula>MOD(ROW(),2)=1</formula>
    </cfRule>
  </conditionalFormatting>
  <conditionalFormatting sqref="I6:I50">
    <cfRule type="expression" dxfId="61" priority="4">
      <formula>MOD(ROW(),2)=1</formula>
    </cfRule>
  </conditionalFormatting>
  <conditionalFormatting sqref="I5:K5">
    <cfRule type="expression" dxfId="60" priority="12">
      <formula>MOD(ROW(),2)=1</formula>
    </cfRule>
  </conditionalFormatting>
  <conditionalFormatting sqref="J6:J50">
    <cfRule type="expression" dxfId="59" priority="10">
      <formula>MOD(ROW(),2)=1</formula>
    </cfRule>
  </conditionalFormatting>
  <conditionalFormatting sqref="K6:K50">
    <cfRule type="expression" dxfId="58" priority="3">
      <formula>MOD(ROW(),2)=1</formula>
    </cfRule>
  </conditionalFormatting>
  <pageMargins left="0.25" right="0.25" top="0.75" bottom="0.75" header="0.3" footer="0.3"/>
  <pageSetup scale="35" orientation="portrait" r:id="rId1"/>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3C3D-D133-49C1-8830-C4F8BA1BE240}">
  <sheetPr>
    <pageSetUpPr fitToPage="1"/>
  </sheetPr>
  <dimension ref="A1:N60"/>
  <sheetViews>
    <sheetView showGridLines="0" zoomScaleNormal="100" workbookViewId="0"/>
  </sheetViews>
  <sheetFormatPr defaultColWidth="9.7109375" defaultRowHeight="14.25"/>
  <cols>
    <col min="1" max="1" width="11.5703125" style="26" customWidth="1"/>
    <col min="2" max="7" width="17.28515625" style="26" customWidth="1"/>
    <col min="8" max="9" width="21.7109375" style="26" customWidth="1"/>
    <col min="10" max="10" width="29.28515625" style="26" customWidth="1"/>
    <col min="11" max="13" width="2.42578125" style="26" customWidth="1"/>
    <col min="14" max="16384" width="9.7109375" style="26"/>
  </cols>
  <sheetData>
    <row r="1" spans="1:14">
      <c r="A1" s="36" t="s">
        <v>1080</v>
      </c>
      <c r="N1" s="16" t="str">
        <f>HYPERLINK("#'"&amp;"Index'!A1","INDEX")</f>
        <v>INDEX</v>
      </c>
    </row>
    <row r="2" spans="1:14">
      <c r="A2" s="163"/>
      <c r="B2" s="164" t="s">
        <v>953</v>
      </c>
      <c r="C2" s="164"/>
      <c r="D2" s="164"/>
      <c r="E2" s="164"/>
      <c r="F2" s="164" t="s">
        <v>947</v>
      </c>
      <c r="G2" s="164"/>
      <c r="H2" s="164"/>
      <c r="I2" s="163"/>
      <c r="J2" s="164" t="s">
        <v>698</v>
      </c>
    </row>
    <row r="3" spans="1:14">
      <c r="A3" s="165"/>
      <c r="B3" s="166" t="s">
        <v>1081</v>
      </c>
      <c r="C3" s="188"/>
      <c r="D3" s="188"/>
      <c r="E3" s="188"/>
      <c r="F3" s="188"/>
      <c r="G3" s="188"/>
      <c r="H3" s="188"/>
      <c r="I3" s="189" t="s">
        <v>628</v>
      </c>
      <c r="J3" s="188" t="s">
        <v>1082</v>
      </c>
      <c r="K3" s="36"/>
    </row>
    <row r="4" spans="1:14" ht="42.75" customHeight="1">
      <c r="A4" s="27" t="s">
        <v>277</v>
      </c>
      <c r="B4" s="27" t="s">
        <v>659</v>
      </c>
      <c r="C4" s="27" t="s">
        <v>660</v>
      </c>
      <c r="D4" s="27" t="s">
        <v>688</v>
      </c>
      <c r="E4" s="27" t="s">
        <v>634</v>
      </c>
      <c r="F4" s="27" t="s">
        <v>661</v>
      </c>
      <c r="G4" s="37" t="s">
        <v>689</v>
      </c>
      <c r="H4" s="37" t="s">
        <v>662</v>
      </c>
      <c r="I4" s="27" t="s">
        <v>34</v>
      </c>
      <c r="J4" s="37" t="s">
        <v>663</v>
      </c>
      <c r="K4" s="36"/>
    </row>
    <row r="5" spans="1:14" ht="15" customHeight="1">
      <c r="A5" s="194">
        <v>1970</v>
      </c>
      <c r="B5" s="195">
        <v>875.4</v>
      </c>
      <c r="C5" s="195">
        <v>0.45639200000000002</v>
      </c>
      <c r="D5" s="195">
        <v>728.5</v>
      </c>
      <c r="E5" s="195">
        <v>1604.3563920000001</v>
      </c>
      <c r="F5" s="195">
        <v>3.6408831999999998</v>
      </c>
      <c r="G5" s="195">
        <v>644.03692508198094</v>
      </c>
      <c r="H5" s="195">
        <v>956.67858371801924</v>
      </c>
      <c r="I5" s="196">
        <v>4.6655413442347271</v>
      </c>
      <c r="J5" s="196">
        <v>93.8</v>
      </c>
    </row>
    <row r="6" spans="1:14" ht="10.5" customHeight="1">
      <c r="A6" s="194">
        <v>1971</v>
      </c>
      <c r="B6" s="195">
        <v>913.72</v>
      </c>
      <c r="C6" s="195">
        <v>0.67234159999999998</v>
      </c>
      <c r="D6" s="195">
        <v>644.03692508198094</v>
      </c>
      <c r="E6" s="195">
        <v>1558.4292666819811</v>
      </c>
      <c r="F6" s="195">
        <v>2.2238608000000002</v>
      </c>
      <c r="G6" s="195">
        <v>608.86043070524511</v>
      </c>
      <c r="H6" s="195">
        <v>947.34497517673594</v>
      </c>
      <c r="I6" s="196">
        <v>4.5619782972090857</v>
      </c>
      <c r="J6" s="196">
        <v>90.5</v>
      </c>
    </row>
    <row r="7" spans="1:14" ht="10.5" customHeight="1">
      <c r="A7" s="194">
        <v>1972</v>
      </c>
      <c r="B7" s="195">
        <v>924.2</v>
      </c>
      <c r="C7" s="195">
        <v>0.75429279999999999</v>
      </c>
      <c r="D7" s="195">
        <v>608.86043070524511</v>
      </c>
      <c r="E7" s="195">
        <v>1533.8147235052452</v>
      </c>
      <c r="F7" s="195">
        <v>2.6477856000000002</v>
      </c>
      <c r="G7" s="195">
        <v>562.32077971233923</v>
      </c>
      <c r="H7" s="195">
        <v>968.84615819290605</v>
      </c>
      <c r="I7" s="196">
        <v>4.61583907360267</v>
      </c>
      <c r="J7" s="196">
        <v>98.1</v>
      </c>
    </row>
    <row r="8" spans="1:14" ht="10.5" customHeight="1">
      <c r="A8" s="194">
        <v>1973</v>
      </c>
      <c r="B8" s="195">
        <v>1095</v>
      </c>
      <c r="C8" s="195">
        <v>1.1240344</v>
      </c>
      <c r="D8" s="195">
        <v>562.32077971233923</v>
      </c>
      <c r="E8" s="195">
        <v>1658.4448141123394</v>
      </c>
      <c r="F8" s="195">
        <v>3.1004040000000002</v>
      </c>
      <c r="G8" s="195">
        <v>616.28340787607772</v>
      </c>
      <c r="H8" s="195">
        <v>1039.0610022362616</v>
      </c>
      <c r="I8" s="196">
        <v>4.9033358764198862</v>
      </c>
      <c r="J8" s="196">
        <v>99.8</v>
      </c>
    </row>
    <row r="9" spans="1:14" ht="10.5" customHeight="1">
      <c r="A9" s="194">
        <v>1974</v>
      </c>
      <c r="B9" s="195">
        <v>1172</v>
      </c>
      <c r="C9" s="195">
        <v>1.0188008</v>
      </c>
      <c r="D9" s="195">
        <v>616.28340787607772</v>
      </c>
      <c r="E9" s="195">
        <v>1789.3022086760777</v>
      </c>
      <c r="F9" s="195">
        <v>5.7289656000000004</v>
      </c>
      <c r="G9" s="195">
        <v>742.00901811646554</v>
      </c>
      <c r="H9" s="195">
        <v>1041.5642249596121</v>
      </c>
      <c r="I9" s="196">
        <v>4.8704453737578541</v>
      </c>
      <c r="J9" s="196">
        <v>151</v>
      </c>
    </row>
    <row r="10" spans="1:14" ht="10.5" customHeight="1">
      <c r="A10" s="194">
        <v>1975</v>
      </c>
      <c r="B10" s="195">
        <v>1061.2</v>
      </c>
      <c r="C10" s="195">
        <v>0.79516160000000002</v>
      </c>
      <c r="D10" s="195">
        <v>742.00901811646554</v>
      </c>
      <c r="E10" s="195">
        <v>1804.0041797164656</v>
      </c>
      <c r="F10" s="195">
        <v>4.378088</v>
      </c>
      <c r="G10" s="195">
        <v>839.26570139014268</v>
      </c>
      <c r="H10" s="195">
        <v>960.360390326323</v>
      </c>
      <c r="I10" s="196">
        <v>4.4466687517713925</v>
      </c>
      <c r="J10" s="196">
        <v>152</v>
      </c>
    </row>
    <row r="11" spans="1:14" ht="10.5" customHeight="1">
      <c r="A11" s="194">
        <v>1976</v>
      </c>
      <c r="B11" s="195">
        <v>933.2</v>
      </c>
      <c r="C11" s="195">
        <v>0.82449600000000001</v>
      </c>
      <c r="D11" s="195">
        <v>839.26570139014268</v>
      </c>
      <c r="E11" s="195">
        <v>1773.2901973901426</v>
      </c>
      <c r="F11" s="195">
        <v>25.188068000000001</v>
      </c>
      <c r="G11" s="195">
        <v>685.06691971911175</v>
      </c>
      <c r="H11" s="195">
        <v>1063.0352096710308</v>
      </c>
      <c r="I11" s="196">
        <v>4.8755255333823966</v>
      </c>
      <c r="J11" s="196">
        <v>138</v>
      </c>
    </row>
    <row r="12" spans="1:14" ht="10.5" customHeight="1">
      <c r="A12" s="194">
        <v>1977</v>
      </c>
      <c r="B12" s="195">
        <v>1037.8</v>
      </c>
      <c r="C12" s="195">
        <v>0.7741576</v>
      </c>
      <c r="D12" s="195">
        <v>685.06691971911175</v>
      </c>
      <c r="E12" s="195">
        <v>1723.6410773191119</v>
      </c>
      <c r="F12" s="195">
        <v>17.955144799999999</v>
      </c>
      <c r="G12" s="195">
        <v>644.99230006973266</v>
      </c>
      <c r="H12" s="195">
        <v>1060.6936324493793</v>
      </c>
      <c r="I12" s="196">
        <v>4.8161026541592511</v>
      </c>
      <c r="J12" s="196">
        <v>143</v>
      </c>
    </row>
    <row r="13" spans="1:14" ht="10.5" customHeight="1">
      <c r="A13" s="194">
        <v>1978</v>
      </c>
      <c r="B13" s="195">
        <v>1086.0999999999999</v>
      </c>
      <c r="C13" s="195">
        <v>1.2071248000000001</v>
      </c>
      <c r="D13" s="195">
        <v>644.99230006973266</v>
      </c>
      <c r="E13" s="195">
        <v>1732.2994248697325</v>
      </c>
      <c r="F13" s="195">
        <v>17.730224</v>
      </c>
      <c r="G13" s="195">
        <v>641.66622958281528</v>
      </c>
      <c r="H13" s="195">
        <v>1072.9029712869174</v>
      </c>
      <c r="I13" s="196">
        <v>4.8201944034275321</v>
      </c>
      <c r="J13" s="196">
        <v>144</v>
      </c>
    </row>
    <row r="14" spans="1:14" ht="10.5" customHeight="1">
      <c r="A14" s="194">
        <v>1979</v>
      </c>
      <c r="B14" s="195">
        <v>1203.46</v>
      </c>
      <c r="C14" s="195">
        <v>1.5889704</v>
      </c>
      <c r="D14" s="195">
        <v>641.66622958281528</v>
      </c>
      <c r="E14" s="195">
        <v>1846.7151999828154</v>
      </c>
      <c r="F14" s="195">
        <v>15.2093168</v>
      </c>
      <c r="G14" s="195">
        <v>765.7688553280733</v>
      </c>
      <c r="H14" s="195">
        <v>1065.7370278547423</v>
      </c>
      <c r="I14" s="196">
        <v>4.7354514578869269</v>
      </c>
      <c r="J14" s="196">
        <v>150</v>
      </c>
    </row>
    <row r="15" spans="1:14" ht="15" customHeight="1">
      <c r="A15" s="194">
        <v>1980</v>
      </c>
      <c r="B15" s="195">
        <v>1087.28</v>
      </c>
      <c r="C15" s="195">
        <v>1.3898239999999999</v>
      </c>
      <c r="D15" s="195">
        <v>765.7688553280733</v>
      </c>
      <c r="E15" s="195">
        <v>1854.4386793280732</v>
      </c>
      <c r="F15" s="195">
        <v>13.815291999999999</v>
      </c>
      <c r="G15" s="195">
        <v>803.60609961634509</v>
      </c>
      <c r="H15" s="195">
        <v>1037.0172877117282</v>
      </c>
      <c r="I15" s="196">
        <v>4.5537939792194484</v>
      </c>
      <c r="J15" s="196">
        <v>152</v>
      </c>
    </row>
    <row r="16" spans="1:14" ht="10.5" customHeight="1">
      <c r="A16" s="194">
        <v>1981</v>
      </c>
      <c r="B16" s="195">
        <v>975.32</v>
      </c>
      <c r="C16" s="195">
        <v>1.1297303999999999</v>
      </c>
      <c r="D16" s="195">
        <v>803.60609961634509</v>
      </c>
      <c r="E16" s="195">
        <v>1780.0558300163452</v>
      </c>
      <c r="F16" s="195">
        <v>14.969230400000001</v>
      </c>
      <c r="G16" s="195">
        <v>698.69399003957653</v>
      </c>
      <c r="H16" s="195">
        <v>1066.3926095767688</v>
      </c>
      <c r="I16" s="196">
        <v>4.637175102305422</v>
      </c>
      <c r="J16" s="196">
        <v>162</v>
      </c>
    </row>
    <row r="17" spans="1:10" ht="10.5" customHeight="1">
      <c r="A17" s="194">
        <v>1982</v>
      </c>
      <c r="B17" s="195">
        <v>900.1</v>
      </c>
      <c r="C17" s="195">
        <v>0.88715200000000005</v>
      </c>
      <c r="D17" s="195">
        <v>698.69399003957653</v>
      </c>
      <c r="E17" s="195">
        <v>1599.6811420395766</v>
      </c>
      <c r="F17" s="195">
        <v>17.887219999999999</v>
      </c>
      <c r="G17" s="195">
        <v>607.71634617353698</v>
      </c>
      <c r="H17" s="195">
        <v>974.07757586603952</v>
      </c>
      <c r="I17" s="196">
        <v>4.1952106735319639</v>
      </c>
      <c r="J17" s="196">
        <v>158</v>
      </c>
    </row>
    <row r="18" spans="1:10" ht="10.5" customHeight="1">
      <c r="A18" s="194">
        <v>1983</v>
      </c>
      <c r="B18" s="195">
        <v>817.9</v>
      </c>
      <c r="C18" s="195">
        <v>1.6089064</v>
      </c>
      <c r="D18" s="195">
        <v>607.71634617353698</v>
      </c>
      <c r="E18" s="195">
        <v>1427.2252525735371</v>
      </c>
      <c r="F18" s="195">
        <v>11.131764</v>
      </c>
      <c r="G18" s="195">
        <v>465.63283017245118</v>
      </c>
      <c r="H18" s="195">
        <v>950.46065840108599</v>
      </c>
      <c r="I18" s="196">
        <v>4.0564757280025185</v>
      </c>
      <c r="J18" s="196">
        <v>153</v>
      </c>
    </row>
    <row r="19" spans="1:10" ht="10.5" customHeight="1">
      <c r="A19" s="194">
        <v>1984</v>
      </c>
      <c r="B19" s="195">
        <v>929.06</v>
      </c>
      <c r="C19" s="195">
        <v>3.6356856</v>
      </c>
      <c r="D19" s="195">
        <v>465.63283017245118</v>
      </c>
      <c r="E19" s="195">
        <v>1398.3285157724511</v>
      </c>
      <c r="F19" s="195">
        <v>11.330768000000001</v>
      </c>
      <c r="G19" s="195">
        <v>518.54636065196087</v>
      </c>
      <c r="H19" s="195">
        <v>868.45138712049015</v>
      </c>
      <c r="I19" s="196">
        <v>3.6744604867419657</v>
      </c>
      <c r="J19" s="196">
        <v>161</v>
      </c>
    </row>
    <row r="20" spans="1:10" ht="10.5" customHeight="1">
      <c r="A20" s="194">
        <v>1985</v>
      </c>
      <c r="B20" s="195">
        <v>978.42</v>
      </c>
      <c r="C20" s="195">
        <v>11.679861600000001</v>
      </c>
      <c r="D20" s="195">
        <v>518.54636065196087</v>
      </c>
      <c r="E20" s="195">
        <v>1508.6462222519608</v>
      </c>
      <c r="F20" s="195">
        <v>10.849527200000001</v>
      </c>
      <c r="G20" s="195">
        <v>601.89850062158825</v>
      </c>
      <c r="H20" s="195">
        <v>895.89819443037254</v>
      </c>
      <c r="I20" s="196">
        <v>3.7569221374551196</v>
      </c>
      <c r="J20" s="196">
        <v>160</v>
      </c>
    </row>
    <row r="21" spans="1:10" ht="10.5" customHeight="1">
      <c r="A21" s="194">
        <v>1986</v>
      </c>
      <c r="B21" s="195">
        <v>840.2</v>
      </c>
      <c r="C21" s="195">
        <v>10.27772</v>
      </c>
      <c r="D21" s="195">
        <v>601.89850062158825</v>
      </c>
      <c r="E21" s="195">
        <v>1452.3762206215883</v>
      </c>
      <c r="F21" s="195">
        <v>12.3</v>
      </c>
      <c r="G21" s="195">
        <v>511.68180000000001</v>
      </c>
      <c r="H21" s="195">
        <v>928.39442062158832</v>
      </c>
      <c r="I21" s="196">
        <v>3.8578456795175931</v>
      </c>
      <c r="J21" s="196">
        <v>150</v>
      </c>
    </row>
    <row r="22" spans="1:10" ht="10.5" customHeight="1">
      <c r="A22" s="194">
        <v>1987</v>
      </c>
      <c r="B22" s="195">
        <v>961.6</v>
      </c>
      <c r="C22" s="195">
        <v>3.5</v>
      </c>
      <c r="D22" s="195">
        <v>511.68180000000001</v>
      </c>
      <c r="E22" s="195">
        <v>1476.7818</v>
      </c>
      <c r="F22" s="195">
        <v>10.199999999999999</v>
      </c>
      <c r="G22" s="195">
        <v>553.88159999999993</v>
      </c>
      <c r="H22" s="195">
        <v>912.7002</v>
      </c>
      <c r="I22" s="196">
        <v>3.7589998517322614</v>
      </c>
      <c r="J22" s="196">
        <v>151</v>
      </c>
    </row>
    <row r="23" spans="1:10" ht="10.5" customHeight="1">
      <c r="A23" s="194">
        <v>1988</v>
      </c>
      <c r="B23" s="195">
        <v>801.26</v>
      </c>
      <c r="C23" s="195">
        <v>4.3</v>
      </c>
      <c r="D23" s="195">
        <v>553.88159999999993</v>
      </c>
      <c r="E23" s="195">
        <v>1359.4415999999999</v>
      </c>
      <c r="F23" s="195">
        <v>11.8</v>
      </c>
      <c r="G23" s="195">
        <v>420.66149999999999</v>
      </c>
      <c r="H23" s="195">
        <v>926.98009999999999</v>
      </c>
      <c r="I23" s="196">
        <v>3.7832679647866918</v>
      </c>
      <c r="J23" s="196">
        <v>161</v>
      </c>
    </row>
    <row r="24" spans="1:10" ht="10.5" customHeight="1">
      <c r="A24" s="194">
        <v>1989</v>
      </c>
      <c r="B24" s="195">
        <v>1193.78</v>
      </c>
      <c r="C24" s="195">
        <v>5.6135924079999997</v>
      </c>
      <c r="D24" s="195">
        <v>420.66149999999999</v>
      </c>
      <c r="E24" s="195">
        <v>1620.0550924079998</v>
      </c>
      <c r="F24" s="195">
        <v>10.350532167359999</v>
      </c>
      <c r="G24" s="195">
        <v>653</v>
      </c>
      <c r="H24" s="195">
        <v>956.70456024063992</v>
      </c>
      <c r="I24" s="196">
        <v>3.8679422024591048</v>
      </c>
      <c r="J24" s="196">
        <v>171</v>
      </c>
    </row>
    <row r="25" spans="1:10" ht="15" customHeight="1">
      <c r="A25" s="194">
        <v>1990</v>
      </c>
      <c r="B25" s="195">
        <v>1037.98</v>
      </c>
      <c r="C25" s="195">
        <v>5.224309968</v>
      </c>
      <c r="D25" s="195">
        <v>653</v>
      </c>
      <c r="E25" s="195">
        <v>1696.204309968</v>
      </c>
      <c r="F25" s="195">
        <v>8.0470951999999993</v>
      </c>
      <c r="G25" s="195">
        <v>764.86638210000012</v>
      </c>
      <c r="H25" s="195">
        <v>923.29083266799978</v>
      </c>
      <c r="I25" s="196">
        <v>3.6912143694849111</v>
      </c>
      <c r="J25" s="196">
        <v>180</v>
      </c>
    </row>
    <row r="26" spans="1:10" ht="10.5" customHeight="1">
      <c r="A26" s="194">
        <v>1991</v>
      </c>
      <c r="B26" s="195">
        <v>1079.44</v>
      </c>
      <c r="C26" s="195">
        <v>4.1934343600000004</v>
      </c>
      <c r="D26" s="195">
        <v>764.86638210000012</v>
      </c>
      <c r="E26" s="195">
        <v>1848.4998164600001</v>
      </c>
      <c r="F26" s="195">
        <v>17.842159656</v>
      </c>
      <c r="G26" s="195">
        <v>804.48361050000005</v>
      </c>
      <c r="H26" s="195">
        <v>1026.1740463040001</v>
      </c>
      <c r="I26" s="196">
        <v>4.0481356341358543</v>
      </c>
      <c r="J26" s="196">
        <v>172</v>
      </c>
    </row>
    <row r="27" spans="1:10" ht="10.5" customHeight="1">
      <c r="A27" s="194">
        <v>1992</v>
      </c>
      <c r="B27" s="195">
        <v>908.68</v>
      </c>
      <c r="C27" s="195">
        <v>5.2254199759999995</v>
      </c>
      <c r="D27" s="195">
        <v>804.48361050000005</v>
      </c>
      <c r="E27" s="195">
        <v>1718.389030476</v>
      </c>
      <c r="F27" s="195">
        <v>10.053750431999999</v>
      </c>
      <c r="G27" s="195">
        <v>685.86640239999997</v>
      </c>
      <c r="H27" s="195">
        <v>1022.468877644</v>
      </c>
      <c r="I27" s="196">
        <v>3.9801197289309989</v>
      </c>
      <c r="J27" s="196">
        <v>166</v>
      </c>
    </row>
    <row r="28" spans="1:10" ht="10.5" customHeight="1">
      <c r="A28" s="194">
        <v>1993</v>
      </c>
      <c r="B28" s="195">
        <v>857.78</v>
      </c>
      <c r="C28" s="195">
        <v>12.889328879999999</v>
      </c>
      <c r="D28" s="195">
        <v>685.86640239999997</v>
      </c>
      <c r="E28" s="195">
        <v>1556.5357312799999</v>
      </c>
      <c r="F28" s="195">
        <v>7.5019452800000002</v>
      </c>
      <c r="G28" s="195">
        <v>518.60660359999997</v>
      </c>
      <c r="H28" s="195">
        <v>1030.4271824</v>
      </c>
      <c r="I28" s="196">
        <v>3.9592983128085915</v>
      </c>
      <c r="J28" s="196">
        <v>174</v>
      </c>
    </row>
    <row r="29" spans="1:10" ht="10.5" customHeight="1">
      <c r="A29" s="194">
        <v>1994</v>
      </c>
      <c r="B29" s="195">
        <v>1076.0999999999999</v>
      </c>
      <c r="C29" s="195">
        <v>19.300670296</v>
      </c>
      <c r="D29" s="195">
        <v>518.60660359999997</v>
      </c>
      <c r="E29" s="195">
        <v>1614.0072738959998</v>
      </c>
      <c r="F29" s="195">
        <v>6.6645991039999988</v>
      </c>
      <c r="G29" s="195">
        <v>607.44914489999996</v>
      </c>
      <c r="H29" s="195">
        <v>999.89352989199983</v>
      </c>
      <c r="I29" s="196">
        <v>3.7955842401645938</v>
      </c>
      <c r="J29" s="196">
        <v>164</v>
      </c>
    </row>
    <row r="30" spans="1:10" ht="10.5" customHeight="1">
      <c r="A30" s="194">
        <v>1995</v>
      </c>
      <c r="B30" s="195">
        <v>953.54</v>
      </c>
      <c r="C30" s="195">
        <v>16.464848343999996</v>
      </c>
      <c r="D30" s="195">
        <v>607.44914489999996</v>
      </c>
      <c r="E30" s="195">
        <v>1577.4539932439998</v>
      </c>
      <c r="F30" s="195">
        <v>4.4210714399999995</v>
      </c>
      <c r="G30" s="195">
        <v>632.88501809999991</v>
      </c>
      <c r="H30" s="195">
        <v>940.14790370399976</v>
      </c>
      <c r="I30" s="196">
        <v>3.5270051197454944</v>
      </c>
      <c r="J30" s="196">
        <v>167</v>
      </c>
    </row>
    <row r="31" spans="1:10" ht="10.5" customHeight="1">
      <c r="A31" s="194">
        <v>1996</v>
      </c>
      <c r="B31" s="195">
        <v>1073.4000000000001</v>
      </c>
      <c r="C31" s="195">
        <v>17.117612791999999</v>
      </c>
      <c r="D31" s="195">
        <v>632.88501809999991</v>
      </c>
      <c r="E31" s="195">
        <v>1723.4026308920002</v>
      </c>
      <c r="F31" s="195">
        <v>4.5895861760000001</v>
      </c>
      <c r="G31" s="195">
        <v>681.64163470000017</v>
      </c>
      <c r="H31" s="195">
        <v>1037.171410016</v>
      </c>
      <c r="I31" s="196">
        <v>3.8461191395906806</v>
      </c>
      <c r="J31" s="196">
        <v>173</v>
      </c>
    </row>
    <row r="32" spans="1:10" ht="10.5" customHeight="1">
      <c r="A32" s="194">
        <v>1997</v>
      </c>
      <c r="B32" s="195">
        <v>943.86</v>
      </c>
      <c r="C32" s="195">
        <v>23.579993928</v>
      </c>
      <c r="D32" s="195">
        <v>681.64163470000017</v>
      </c>
      <c r="E32" s="195">
        <v>1649.0816286280001</v>
      </c>
      <c r="F32" s="195">
        <v>5.0082079999999998</v>
      </c>
      <c r="G32" s="195">
        <v>651.32541040000012</v>
      </c>
      <c r="H32" s="195">
        <v>992.748010228</v>
      </c>
      <c r="I32" s="196">
        <v>3.6376121615319228</v>
      </c>
      <c r="J32" s="196">
        <v>168</v>
      </c>
    </row>
    <row r="33" spans="1:10" ht="10.5" customHeight="1">
      <c r="A33" s="194">
        <v>1998</v>
      </c>
      <c r="B33" s="195">
        <v>940.56</v>
      </c>
      <c r="C33" s="195">
        <v>31.725585783999996</v>
      </c>
      <c r="D33" s="195">
        <v>651.32541040000012</v>
      </c>
      <c r="E33" s="195">
        <v>1623.6109961840002</v>
      </c>
      <c r="F33" s="195">
        <v>6.7533741119999995</v>
      </c>
      <c r="G33" s="195">
        <v>581.09381469999994</v>
      </c>
      <c r="H33" s="195">
        <v>1035.7638073720002</v>
      </c>
      <c r="I33" s="196">
        <v>3.7512044161744207</v>
      </c>
      <c r="J33" s="196">
        <v>162</v>
      </c>
    </row>
    <row r="34" spans="1:10" ht="10.5" customHeight="1">
      <c r="A34" s="194">
        <v>1999</v>
      </c>
      <c r="B34" s="195">
        <v>1056.24</v>
      </c>
      <c r="C34" s="195">
        <v>34.154677735999996</v>
      </c>
      <c r="D34" s="195">
        <v>581.09381469999994</v>
      </c>
      <c r="E34" s="195">
        <v>1671.4884924359999</v>
      </c>
      <c r="F34" s="195">
        <v>6.9675529679999988</v>
      </c>
      <c r="G34" s="195">
        <v>640.6816323999999</v>
      </c>
      <c r="H34" s="195">
        <v>1023.8393070679999</v>
      </c>
      <c r="I34" s="196">
        <v>3.6657989117886101</v>
      </c>
      <c r="J34" s="196">
        <v>167</v>
      </c>
    </row>
    <row r="35" spans="1:10" ht="15" customHeight="1">
      <c r="A35" s="194">
        <v>2000</v>
      </c>
      <c r="B35" s="195">
        <v>1181.74</v>
      </c>
      <c r="C35" s="195">
        <v>29.203067327999996</v>
      </c>
      <c r="D35" s="195">
        <v>640.6816323999999</v>
      </c>
      <c r="E35" s="195">
        <v>1851.624699728</v>
      </c>
      <c r="F35" s="195">
        <v>9.3158592640000002</v>
      </c>
      <c r="G35" s="195">
        <v>709.04399999999998</v>
      </c>
      <c r="H35" s="195">
        <v>1133.2648404639999</v>
      </c>
      <c r="I35" s="196">
        <v>4.0131966287861633</v>
      </c>
      <c r="J35" s="196">
        <v>167</v>
      </c>
    </row>
    <row r="36" spans="1:10" ht="10.5" customHeight="1">
      <c r="A36" s="194">
        <v>2001</v>
      </c>
      <c r="B36" s="195">
        <v>868.24</v>
      </c>
      <c r="C36" s="195">
        <v>32.068628808</v>
      </c>
      <c r="D36" s="195">
        <v>709.04399999999998</v>
      </c>
      <c r="E36" s="195">
        <v>1609.352628808</v>
      </c>
      <c r="F36" s="195">
        <v>9.6992662799999998</v>
      </c>
      <c r="G36" s="195">
        <v>520.94399999999996</v>
      </c>
      <c r="H36" s="195">
        <v>1078.7093625279999</v>
      </c>
      <c r="I36" s="196">
        <v>3.7808456469719944</v>
      </c>
      <c r="J36" s="196">
        <v>149</v>
      </c>
    </row>
    <row r="37" spans="1:10" ht="10.5" customHeight="1">
      <c r="A37" s="194">
        <v>2002</v>
      </c>
      <c r="B37" s="195">
        <v>1069.42</v>
      </c>
      <c r="C37" s="195">
        <v>27.265780119999999</v>
      </c>
      <c r="D37" s="195">
        <v>520.94399999999996</v>
      </c>
      <c r="E37" s="195">
        <v>1617.6297801200001</v>
      </c>
      <c r="F37" s="195">
        <v>8.0662031439999993</v>
      </c>
      <c r="G37" s="195">
        <v>641.65200000000004</v>
      </c>
      <c r="H37" s="195">
        <v>967.91157697600011</v>
      </c>
      <c r="I37" s="196">
        <v>3.3595813624192847</v>
      </c>
      <c r="J37" s="196">
        <v>137</v>
      </c>
    </row>
    <row r="38" spans="1:10" ht="10.5" customHeight="1">
      <c r="A38" s="194">
        <v>2003</v>
      </c>
      <c r="B38" s="195">
        <v>1006.94</v>
      </c>
      <c r="C38" s="195">
        <v>32.08436828</v>
      </c>
      <c r="D38" s="195">
        <v>641.65200000000004</v>
      </c>
      <c r="E38" s="195">
        <v>1680.6763682800001</v>
      </c>
      <c r="F38" s="195">
        <v>6.6320101520000003</v>
      </c>
      <c r="G38" s="195">
        <v>604.16399999999999</v>
      </c>
      <c r="H38" s="195">
        <v>1069.8803581280001</v>
      </c>
      <c r="I38" s="196">
        <v>3.6788450057948978</v>
      </c>
      <c r="J38" s="196">
        <v>143</v>
      </c>
    </row>
    <row r="39" spans="1:10" ht="10.5" customHeight="1">
      <c r="A39" s="194">
        <v>2004</v>
      </c>
      <c r="B39" s="195">
        <v>1147.92</v>
      </c>
      <c r="C39" s="195">
        <v>35.396643544</v>
      </c>
      <c r="D39" s="195">
        <v>604.16399999999999</v>
      </c>
      <c r="E39" s="195">
        <v>1787.480643544</v>
      </c>
      <c r="F39" s="195">
        <v>3.3005322479999997</v>
      </c>
      <c r="G39" s="195">
        <v>688.75200000000007</v>
      </c>
      <c r="H39" s="195">
        <v>1095.4281112959998</v>
      </c>
      <c r="I39" s="196">
        <v>3.7327616112937632</v>
      </c>
      <c r="J39" s="196">
        <v>144</v>
      </c>
    </row>
    <row r="40" spans="1:10" ht="10.5" customHeight="1">
      <c r="A40" s="194">
        <v>2005</v>
      </c>
      <c r="B40" s="195">
        <v>1160.6200000000001</v>
      </c>
      <c r="C40" s="195">
        <v>34.238477287999999</v>
      </c>
      <c r="D40" s="195">
        <v>688.75200000000007</v>
      </c>
      <c r="E40" s="195">
        <v>1883.6104772880003</v>
      </c>
      <c r="F40" s="195">
        <v>2.5140606079999999</v>
      </c>
      <c r="G40" s="195">
        <v>696.37200000000007</v>
      </c>
      <c r="H40" s="195">
        <v>1184.7244166800003</v>
      </c>
      <c r="I40" s="196">
        <v>3.9999309646469179</v>
      </c>
      <c r="J40" s="196">
        <v>116</v>
      </c>
    </row>
    <row r="41" spans="1:10" ht="10.5" customHeight="1">
      <c r="A41" s="194">
        <v>2006</v>
      </c>
      <c r="B41" s="195">
        <v>1080.22</v>
      </c>
      <c r="C41" s="195">
        <v>55.103732840749998</v>
      </c>
      <c r="D41" s="195">
        <v>696.37200000000007</v>
      </c>
      <c r="E41" s="195">
        <v>1831.69573284075</v>
      </c>
      <c r="F41" s="195">
        <v>6.1345480542499988</v>
      </c>
      <c r="G41" s="195">
        <v>648.13199999999995</v>
      </c>
      <c r="H41" s="195">
        <v>1177.4291847865002</v>
      </c>
      <c r="I41" s="196">
        <v>3.9379452364811449</v>
      </c>
      <c r="J41" s="196">
        <v>142</v>
      </c>
    </row>
    <row r="42" spans="1:10" ht="10.5" customHeight="1">
      <c r="A42" s="194">
        <v>2007</v>
      </c>
      <c r="B42" s="195">
        <v>967.52</v>
      </c>
      <c r="C42" s="195">
        <v>39.546082239949996</v>
      </c>
      <c r="D42" s="195">
        <v>648.13199999999995</v>
      </c>
      <c r="E42" s="195">
        <v>1655.1980822399501</v>
      </c>
      <c r="F42" s="195">
        <v>13.369096769049998</v>
      </c>
      <c r="G42" s="195">
        <v>580.51199999999994</v>
      </c>
      <c r="H42" s="195">
        <v>1061.3169854709001</v>
      </c>
      <c r="I42" s="196">
        <v>3.5142490733684761</v>
      </c>
      <c r="J42" s="196">
        <v>147</v>
      </c>
    </row>
    <row r="43" spans="1:10" ht="10.5" customHeight="1">
      <c r="A43" s="194">
        <v>2008</v>
      </c>
      <c r="B43" s="195">
        <v>1046.08</v>
      </c>
      <c r="C43" s="195">
        <v>32.408137217775</v>
      </c>
      <c r="D43" s="195">
        <v>580.51199999999994</v>
      </c>
      <c r="E43" s="195">
        <v>1659.0001372177749</v>
      </c>
      <c r="F43" s="195">
        <v>15.801988635400001</v>
      </c>
      <c r="G43" s="195">
        <v>627.64799999999991</v>
      </c>
      <c r="H43" s="195">
        <v>1015.550148582375</v>
      </c>
      <c r="I43" s="196">
        <v>3.3318819181955046</v>
      </c>
      <c r="J43" s="196">
        <v>198</v>
      </c>
    </row>
    <row r="44" spans="1:10" ht="10.5" customHeight="1">
      <c r="A44" s="194">
        <v>2009</v>
      </c>
      <c r="B44" s="195">
        <v>1189.28</v>
      </c>
      <c r="C44" s="195">
        <v>28.861429990800005</v>
      </c>
      <c r="D44" s="195">
        <v>627.64799999999991</v>
      </c>
      <c r="E44" s="195">
        <v>1845.7894299907998</v>
      </c>
      <c r="F44" s="195">
        <v>16.953084120225</v>
      </c>
      <c r="G44" s="195">
        <v>713.56799999999998</v>
      </c>
      <c r="H44" s="195">
        <v>1115.2683458705749</v>
      </c>
      <c r="I44" s="196">
        <v>3.6276037622534791</v>
      </c>
      <c r="J44" s="196">
        <v>177</v>
      </c>
    </row>
    <row r="45" spans="1:10" ht="15" customHeight="1">
      <c r="A45" s="194">
        <v>2010</v>
      </c>
      <c r="B45" s="195">
        <v>1019.56</v>
      </c>
      <c r="C45" s="195">
        <v>33.100652452174998</v>
      </c>
      <c r="D45" s="195">
        <v>713.56799999999998</v>
      </c>
      <c r="E45" s="195">
        <v>1766.2286524521749</v>
      </c>
      <c r="F45" s="195">
        <v>17.147112726425</v>
      </c>
      <c r="G45" s="195">
        <v>611.73599999999999</v>
      </c>
      <c r="H45" s="195">
        <v>1137.3455397257499</v>
      </c>
      <c r="I45" s="196">
        <v>3.6719211058909265</v>
      </c>
      <c r="J45" s="196">
        <v>172</v>
      </c>
    </row>
    <row r="46" spans="1:10" ht="10.5" customHeight="1">
      <c r="A46" s="194">
        <v>2011</v>
      </c>
      <c r="B46" s="195">
        <v>913.08</v>
      </c>
      <c r="C46" s="195">
        <v>27.571468247949998</v>
      </c>
      <c r="D46" s="195">
        <v>611.73599999999999</v>
      </c>
      <c r="E46" s="195">
        <v>1552.38746824795</v>
      </c>
      <c r="F46" s="195">
        <v>17.2798225831</v>
      </c>
      <c r="G46" s="195">
        <v>547.84799999999996</v>
      </c>
      <c r="H46" s="195">
        <v>987.25964566485004</v>
      </c>
      <c r="I46" s="196">
        <v>3.1645583215808553</v>
      </c>
      <c r="J46" s="196">
        <v>214</v>
      </c>
    </row>
    <row r="47" spans="1:10" ht="10.5" customHeight="1">
      <c r="A47" s="194">
        <v>2012</v>
      </c>
      <c r="B47" s="195">
        <v>911.66</v>
      </c>
      <c r="C47" s="195">
        <v>29.864862783799996</v>
      </c>
      <c r="D47" s="195">
        <v>547.84799999999996</v>
      </c>
      <c r="E47" s="195">
        <v>1489.3728627838</v>
      </c>
      <c r="F47" s="195">
        <v>20.701786898925</v>
      </c>
      <c r="G47" s="195">
        <v>546.99599999999998</v>
      </c>
      <c r="H47" s="195">
        <v>921.6750758848749</v>
      </c>
      <c r="I47" s="196">
        <v>2.9337054460756096</v>
      </c>
      <c r="J47" s="196">
        <v>239</v>
      </c>
    </row>
    <row r="48" spans="1:10" ht="10.5" customHeight="1">
      <c r="A48" s="194">
        <v>2013</v>
      </c>
      <c r="B48" s="195">
        <v>850.22</v>
      </c>
      <c r="C48" s="195">
        <v>37.135699543799994</v>
      </c>
      <c r="D48" s="195">
        <v>546.99599999999998</v>
      </c>
      <c r="E48" s="195">
        <v>1434.3516995437999</v>
      </c>
      <c r="F48" s="195">
        <v>16.413856114424998</v>
      </c>
      <c r="G48" s="195">
        <v>510.13200000000001</v>
      </c>
      <c r="H48" s="195">
        <v>907.80584342937482</v>
      </c>
      <c r="I48" s="196">
        <v>2.8701260375246767</v>
      </c>
      <c r="J48" s="196">
        <v>330</v>
      </c>
    </row>
    <row r="49" spans="1:10" ht="10.5" customHeight="1">
      <c r="A49" s="194">
        <v>2014</v>
      </c>
      <c r="B49" s="195">
        <v>889.52</v>
      </c>
      <c r="C49" s="195">
        <v>38.761818988474992</v>
      </c>
      <c r="D49" s="195">
        <v>510.13200000000001</v>
      </c>
      <c r="E49" s="195">
        <v>1438.413818988475</v>
      </c>
      <c r="F49" s="195">
        <v>18.476272612875</v>
      </c>
      <c r="G49" s="195">
        <v>533.71199999999999</v>
      </c>
      <c r="H49" s="195">
        <v>886.22554637560006</v>
      </c>
      <c r="I49" s="196">
        <v>2.7818256545756741</v>
      </c>
      <c r="J49" s="196">
        <v>203</v>
      </c>
    </row>
    <row r="50" spans="1:10" ht="10.5" customHeight="1">
      <c r="A50" s="194">
        <v>2015</v>
      </c>
      <c r="B50" s="195">
        <v>995.62</v>
      </c>
      <c r="C50" s="195">
        <v>32.124198696424997</v>
      </c>
      <c r="D50" s="195">
        <v>533.71199999999999</v>
      </c>
      <c r="E50" s="195">
        <v>1561.456198696425</v>
      </c>
      <c r="F50" s="195">
        <v>17.426369186049996</v>
      </c>
      <c r="G50" s="195">
        <v>597.37199999999996</v>
      </c>
      <c r="H50" s="195">
        <v>946.65782951037511</v>
      </c>
      <c r="I50" s="196">
        <v>2.9502781670608771</v>
      </c>
      <c r="J50" s="196">
        <v>207</v>
      </c>
    </row>
    <row r="51" spans="1:10" ht="10.5" customHeight="1">
      <c r="A51" s="194">
        <v>2016</v>
      </c>
      <c r="B51" s="195">
        <v>1027.7248075565433</v>
      </c>
      <c r="C51" s="195">
        <v>38.205243379049996</v>
      </c>
      <c r="D51" s="195">
        <v>597.37199999999996</v>
      </c>
      <c r="E51" s="195">
        <v>1663.3020509355933</v>
      </c>
      <c r="F51" s="195">
        <v>15.011615830749999</v>
      </c>
      <c r="G51" s="195">
        <v>616.63488453392597</v>
      </c>
      <c r="H51" s="195">
        <v>1031.6555505709173</v>
      </c>
      <c r="I51" s="196">
        <v>3.1923886714505834</v>
      </c>
      <c r="J51" s="196">
        <v>170</v>
      </c>
    </row>
    <row r="52" spans="1:10" ht="10.5" customHeight="1">
      <c r="A52" s="194">
        <v>2017</v>
      </c>
      <c r="B52" s="195">
        <v>928.62879260033992</v>
      </c>
      <c r="C52" s="195">
        <v>40.060197660727802</v>
      </c>
      <c r="D52" s="195">
        <v>616.63488453392597</v>
      </c>
      <c r="E52" s="195">
        <v>1585.3238747949936</v>
      </c>
      <c r="F52" s="195">
        <v>13.113019132949999</v>
      </c>
      <c r="G52" s="195">
        <v>557.17727556020395</v>
      </c>
      <c r="H52" s="195">
        <v>1015.0335801018396</v>
      </c>
      <c r="I52" s="196">
        <v>3.1212015967288171</v>
      </c>
      <c r="J52" s="196">
        <v>167</v>
      </c>
    </row>
    <row r="53" spans="1:10" ht="10.5" customHeight="1">
      <c r="A53" s="194">
        <v>2018</v>
      </c>
      <c r="B53" s="195">
        <v>857.92402282651312</v>
      </c>
      <c r="C53" s="195">
        <v>48.397485168267501</v>
      </c>
      <c r="D53" s="195">
        <v>557.17727556020395</v>
      </c>
      <c r="E53" s="195">
        <v>1463.4987835549846</v>
      </c>
      <c r="F53" s="195">
        <v>13.4389997577</v>
      </c>
      <c r="G53" s="195">
        <v>514.75441369590783</v>
      </c>
      <c r="H53" s="195">
        <v>935.30537010137675</v>
      </c>
      <c r="I53" s="196">
        <v>2.8609262053676261</v>
      </c>
      <c r="J53" s="196">
        <v>162</v>
      </c>
    </row>
    <row r="54" spans="1:10" ht="10.5" customHeight="1">
      <c r="A54" s="194">
        <v>2019</v>
      </c>
      <c r="B54" s="195">
        <v>850.14400000000001</v>
      </c>
      <c r="C54" s="195">
        <v>48.313648881516997</v>
      </c>
      <c r="D54" s="195">
        <v>514.75441369590783</v>
      </c>
      <c r="E54" s="195">
        <v>1413.2120625774248</v>
      </c>
      <c r="F54" s="195">
        <v>10.4931644675</v>
      </c>
      <c r="G54" s="195">
        <v>602.03206816066495</v>
      </c>
      <c r="H54" s="195">
        <v>800.68682994925985</v>
      </c>
      <c r="I54" s="196">
        <v>2.4375809338411991</v>
      </c>
      <c r="J54" s="196">
        <v>154</v>
      </c>
    </row>
    <row r="55" spans="1:10" s="5" customFormat="1" ht="12.6" customHeight="1">
      <c r="A55" s="4" t="s">
        <v>1083</v>
      </c>
      <c r="B55" s="4"/>
    </row>
    <row r="56" spans="1:10" s="5" customFormat="1" ht="11.25">
      <c r="A56" s="5" t="s">
        <v>996</v>
      </c>
      <c r="B56" s="4"/>
    </row>
    <row r="57" spans="1:10" s="5" customFormat="1" ht="11.25">
      <c r="A57" s="4" t="s">
        <v>1084</v>
      </c>
      <c r="B57" s="4"/>
    </row>
    <row r="58" spans="1:10" s="5" customFormat="1" ht="11.25">
      <c r="A58" s="4" t="s">
        <v>1085</v>
      </c>
      <c r="B58" s="4"/>
    </row>
    <row r="59" spans="1:10" s="5" customFormat="1" ht="11.25">
      <c r="A59" s="6" t="s">
        <v>44</v>
      </c>
      <c r="B59" s="4"/>
    </row>
    <row r="60" spans="1:10" s="5" customFormat="1" ht="11.25"/>
  </sheetData>
  <conditionalFormatting sqref="A5:A54">
    <cfRule type="expression" dxfId="57" priority="4">
      <formula>MOD(ROW(),2)=1</formula>
    </cfRule>
  </conditionalFormatting>
  <conditionalFormatting sqref="B54:D54 F54:J54">
    <cfRule type="expression" dxfId="56" priority="3">
      <formula>MOD(ROW(),2)=1</formula>
    </cfRule>
  </conditionalFormatting>
  <conditionalFormatting sqref="B5:J51 B52:G53 I52:J53">
    <cfRule type="expression" dxfId="55" priority="5">
      <formula>MOD(ROW(),2)=1</formula>
    </cfRule>
  </conditionalFormatting>
  <conditionalFormatting sqref="E54">
    <cfRule type="expression" dxfId="54" priority="2">
      <formula>MOD(ROW(),2)=1</formula>
    </cfRule>
  </conditionalFormatting>
  <conditionalFormatting sqref="H52:H53">
    <cfRule type="expression" dxfId="53" priority="1">
      <formula>MOD(ROW(),2)=1</formula>
    </cfRule>
  </conditionalFormatting>
  <pageMargins left="0.25" right="0.25" top="0.75" bottom="0.75" header="0.3" footer="0.3"/>
  <pageSetup scale="56" orientation="portrait" r:id="rId1"/>
  <tableParts count="1">
    <tablePart r:id="rId2"/>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AB36-E968-4829-8253-BCEA5487D804}">
  <sheetPr>
    <pageSetUpPr fitToPage="1"/>
  </sheetPr>
  <dimension ref="A1:N60"/>
  <sheetViews>
    <sheetView showGridLines="0" zoomScaleNormal="100" workbookViewId="0"/>
  </sheetViews>
  <sheetFormatPr defaultColWidth="9.7109375" defaultRowHeight="14.25"/>
  <cols>
    <col min="1" max="1" width="11.5703125" style="26" customWidth="1"/>
    <col min="2" max="7" width="17.5703125" style="26" customWidth="1"/>
    <col min="8" max="9" width="26.140625" style="26" customWidth="1"/>
    <col min="10" max="10" width="25.5703125" style="26" customWidth="1"/>
    <col min="11" max="13" width="2.42578125" style="26" customWidth="1"/>
    <col min="14" max="16384" width="9.7109375" style="26"/>
  </cols>
  <sheetData>
    <row r="1" spans="1:14">
      <c r="A1" s="36" t="s">
        <v>1086</v>
      </c>
      <c r="N1" s="16" t="str">
        <f>HYPERLINK("#'"&amp;"Index'!A1","INDEX")</f>
        <v>INDEX</v>
      </c>
    </row>
    <row r="2" spans="1:14">
      <c r="A2" s="163"/>
      <c r="B2" s="164" t="s">
        <v>953</v>
      </c>
      <c r="C2" s="164"/>
      <c r="D2" s="164"/>
      <c r="E2" s="164"/>
      <c r="F2" s="164" t="s">
        <v>947</v>
      </c>
      <c r="G2" s="164"/>
      <c r="H2" s="164"/>
      <c r="I2" s="164"/>
      <c r="J2" s="164" t="s">
        <v>655</v>
      </c>
    </row>
    <row r="3" spans="1:14">
      <c r="A3" s="165"/>
      <c r="B3" s="166" t="s">
        <v>1081</v>
      </c>
      <c r="C3" s="188"/>
      <c r="D3" s="188"/>
      <c r="E3" s="188"/>
      <c r="F3" s="188"/>
      <c r="G3" s="188"/>
      <c r="H3" s="188"/>
      <c r="I3" s="189" t="s">
        <v>628</v>
      </c>
      <c r="J3" s="188" t="s">
        <v>933</v>
      </c>
    </row>
    <row r="4" spans="1:14" ht="35.25" customHeight="1">
      <c r="A4" s="27" t="s">
        <v>277</v>
      </c>
      <c r="B4" s="27" t="s">
        <v>659</v>
      </c>
      <c r="C4" s="27" t="s">
        <v>660</v>
      </c>
      <c r="D4" s="27" t="s">
        <v>688</v>
      </c>
      <c r="E4" s="27" t="s">
        <v>634</v>
      </c>
      <c r="F4" s="27" t="s">
        <v>661</v>
      </c>
      <c r="G4" s="37" t="s">
        <v>1032</v>
      </c>
      <c r="H4" s="37" t="s">
        <v>662</v>
      </c>
      <c r="I4" s="27" t="s">
        <v>34</v>
      </c>
      <c r="J4" s="37" t="s">
        <v>663</v>
      </c>
    </row>
    <row r="5" spans="1:14" ht="15" customHeight="1">
      <c r="A5" s="194">
        <v>1970</v>
      </c>
      <c r="B5" s="195">
        <v>264.89999999999998</v>
      </c>
      <c r="C5" s="195" t="s">
        <v>273</v>
      </c>
      <c r="D5" s="195">
        <v>190.63843999999997</v>
      </c>
      <c r="E5" s="195">
        <v>455.53843999999992</v>
      </c>
      <c r="F5" s="195">
        <v>1.7239800000000001</v>
      </c>
      <c r="G5" s="195">
        <v>168.24440000000001</v>
      </c>
      <c r="H5" s="195">
        <v>285.5700599999999</v>
      </c>
      <c r="I5" s="196">
        <v>1.3926714199325045</v>
      </c>
      <c r="J5" s="196">
        <v>101</v>
      </c>
    </row>
    <row r="6" spans="1:14" ht="11.1" customHeight="1">
      <c r="A6" s="194">
        <v>1971</v>
      </c>
      <c r="B6" s="195">
        <v>279.60000000000002</v>
      </c>
      <c r="C6" s="195" t="s">
        <v>273</v>
      </c>
      <c r="D6" s="195">
        <v>168.24440000000001</v>
      </c>
      <c r="E6" s="195">
        <v>447.84440000000006</v>
      </c>
      <c r="F6" s="195">
        <v>0.97231999999999985</v>
      </c>
      <c r="G6" s="195">
        <v>158.25805999999997</v>
      </c>
      <c r="H6" s="195">
        <v>288.6140200000001</v>
      </c>
      <c r="I6" s="196">
        <v>1.3898325636494098</v>
      </c>
      <c r="J6" s="196">
        <v>99.6</v>
      </c>
    </row>
    <row r="7" spans="1:14" ht="11.1" customHeight="1">
      <c r="A7" s="194">
        <v>1972</v>
      </c>
      <c r="B7" s="195">
        <v>302.60000000000002</v>
      </c>
      <c r="C7" s="195" t="s">
        <v>273</v>
      </c>
      <c r="D7" s="195">
        <v>158.25805999999997</v>
      </c>
      <c r="E7" s="195">
        <v>460.85806000000002</v>
      </c>
      <c r="F7" s="195">
        <v>1.4702799999999998</v>
      </c>
      <c r="G7" s="195">
        <v>175.83179999999999</v>
      </c>
      <c r="H7" s="195">
        <v>283.55598000000003</v>
      </c>
      <c r="I7" s="196">
        <v>1.350935606204978</v>
      </c>
      <c r="J7" s="196">
        <v>107</v>
      </c>
    </row>
    <row r="8" spans="1:14" ht="11.1" customHeight="1">
      <c r="A8" s="194">
        <v>1973</v>
      </c>
      <c r="B8" s="195">
        <v>388.3</v>
      </c>
      <c r="C8" s="195" t="s">
        <v>273</v>
      </c>
      <c r="D8" s="195">
        <v>175.83179999999999</v>
      </c>
      <c r="E8" s="195">
        <v>564.1318</v>
      </c>
      <c r="F8" s="195">
        <v>2.8650399999999996</v>
      </c>
      <c r="G8" s="195">
        <v>204.81496000000001</v>
      </c>
      <c r="H8" s="195">
        <v>356.45179999999993</v>
      </c>
      <c r="I8" s="196">
        <v>1.6820984479186818</v>
      </c>
      <c r="J8" s="196">
        <v>111</v>
      </c>
    </row>
    <row r="9" spans="1:14" ht="11.1" customHeight="1">
      <c r="A9" s="194">
        <v>1974</v>
      </c>
      <c r="B9" s="195">
        <v>324.7</v>
      </c>
      <c r="C9" s="195" t="s">
        <v>273</v>
      </c>
      <c r="D9" s="195">
        <v>204.81496000000001</v>
      </c>
      <c r="E9" s="195">
        <v>529.51495999999997</v>
      </c>
      <c r="F9" s="195">
        <v>3.4396999999999998</v>
      </c>
      <c r="G9" s="195">
        <v>211.39936</v>
      </c>
      <c r="H9" s="195">
        <v>314.67589999999996</v>
      </c>
      <c r="I9" s="196">
        <v>1.4714520186669406</v>
      </c>
      <c r="J9" s="196">
        <v>180</v>
      </c>
    </row>
    <row r="10" spans="1:14" ht="11.1" customHeight="1">
      <c r="A10" s="194">
        <v>1975</v>
      </c>
      <c r="B10" s="195">
        <v>269.2</v>
      </c>
      <c r="C10" s="195" t="s">
        <v>273</v>
      </c>
      <c r="D10" s="195">
        <v>211.39936</v>
      </c>
      <c r="E10" s="195">
        <v>480.59935999999999</v>
      </c>
      <c r="F10" s="195">
        <v>3.2921999999999998</v>
      </c>
      <c r="G10" s="195">
        <v>230.93425999999999</v>
      </c>
      <c r="H10" s="195">
        <v>246.37290000000002</v>
      </c>
      <c r="I10" s="196">
        <v>1.1407578725118417</v>
      </c>
      <c r="J10" s="196">
        <v>161</v>
      </c>
    </row>
    <row r="11" spans="1:14" ht="11.1" customHeight="1">
      <c r="A11" s="194">
        <v>1976</v>
      </c>
      <c r="B11" s="195">
        <v>248.2</v>
      </c>
      <c r="C11" s="195" t="s">
        <v>273</v>
      </c>
      <c r="D11" s="195">
        <v>230.93425999999999</v>
      </c>
      <c r="E11" s="195">
        <v>479.13425999999998</v>
      </c>
      <c r="F11" s="195">
        <v>5.6215200000000003</v>
      </c>
      <c r="G11" s="195">
        <v>145.66746000000001</v>
      </c>
      <c r="H11" s="195">
        <v>327.84528</v>
      </c>
      <c r="I11" s="196">
        <v>1.503636021739629</v>
      </c>
      <c r="J11" s="196">
        <v>141</v>
      </c>
    </row>
    <row r="12" spans="1:14" ht="11.1" customHeight="1">
      <c r="A12" s="194">
        <v>1977</v>
      </c>
      <c r="B12" s="195">
        <v>313.10000000000002</v>
      </c>
      <c r="C12" s="195" t="s">
        <v>273</v>
      </c>
      <c r="D12" s="195">
        <v>145.66746000000001</v>
      </c>
      <c r="E12" s="195">
        <v>458.76746000000003</v>
      </c>
      <c r="F12" s="195">
        <v>5.7701999999999991</v>
      </c>
      <c r="G12" s="195">
        <v>153.09201999999999</v>
      </c>
      <c r="H12" s="195">
        <v>299.90524000000005</v>
      </c>
      <c r="I12" s="196">
        <v>1.3617263064216603</v>
      </c>
      <c r="J12" s="196">
        <v>154</v>
      </c>
    </row>
    <row r="13" spans="1:14" ht="11.1" customHeight="1">
      <c r="A13" s="194">
        <v>1978</v>
      </c>
      <c r="B13" s="195">
        <v>347.1</v>
      </c>
      <c r="C13" s="195" t="s">
        <v>273</v>
      </c>
      <c r="D13" s="195">
        <v>153.09201999999999</v>
      </c>
      <c r="E13" s="195">
        <v>500.19202000000001</v>
      </c>
      <c r="F13" s="195" t="s">
        <v>273</v>
      </c>
      <c r="G13" s="195">
        <v>195.00208000000001</v>
      </c>
      <c r="H13" s="195">
        <v>305.18993999999998</v>
      </c>
      <c r="I13" s="196">
        <v>1.3711163825055595</v>
      </c>
      <c r="J13" s="196">
        <v>152</v>
      </c>
    </row>
    <row r="14" spans="1:14" ht="11.1" customHeight="1">
      <c r="A14" s="194">
        <v>1979</v>
      </c>
      <c r="B14" s="195">
        <v>334.8</v>
      </c>
      <c r="C14" s="195" t="s">
        <v>273</v>
      </c>
      <c r="D14" s="195">
        <v>195.00208000000001</v>
      </c>
      <c r="E14" s="195">
        <v>529.80208000000005</v>
      </c>
      <c r="F14" s="195" t="s">
        <v>273</v>
      </c>
      <c r="G14" s="195">
        <v>213.90685999999999</v>
      </c>
      <c r="H14" s="195">
        <v>315.89522000000005</v>
      </c>
      <c r="I14" s="196">
        <v>1.4036356446202041</v>
      </c>
      <c r="J14" s="196">
        <v>163</v>
      </c>
    </row>
    <row r="15" spans="1:14" ht="15" customHeight="1">
      <c r="A15" s="194">
        <v>1980</v>
      </c>
      <c r="B15" s="195">
        <v>321.18</v>
      </c>
      <c r="C15" s="195" t="s">
        <v>273</v>
      </c>
      <c r="D15" s="195">
        <v>213.90685999999999</v>
      </c>
      <c r="E15" s="195">
        <v>535.08686</v>
      </c>
      <c r="F15" s="195" t="s">
        <v>273</v>
      </c>
      <c r="G15" s="195">
        <v>224.61418</v>
      </c>
      <c r="H15" s="195">
        <v>310.47267999999997</v>
      </c>
      <c r="I15" s="196">
        <v>1.3633607054091319</v>
      </c>
      <c r="J15" s="196">
        <v>169</v>
      </c>
    </row>
    <row r="16" spans="1:14" ht="11.1" customHeight="1">
      <c r="A16" s="194">
        <v>1981</v>
      </c>
      <c r="B16" s="195">
        <v>369.02</v>
      </c>
      <c r="C16" s="195" t="s">
        <v>273</v>
      </c>
      <c r="D16" s="195">
        <v>224.61418</v>
      </c>
      <c r="E16" s="195">
        <v>593.63418000000001</v>
      </c>
      <c r="F16" s="195" t="s">
        <v>273</v>
      </c>
      <c r="G16" s="195">
        <v>209.75798</v>
      </c>
      <c r="H16" s="195">
        <v>383.87620000000004</v>
      </c>
      <c r="I16" s="196">
        <v>1.6692737187236375</v>
      </c>
      <c r="J16" s="196">
        <v>176</v>
      </c>
    </row>
    <row r="17" spans="1:10" ht="11.1" customHeight="1">
      <c r="A17" s="194">
        <v>1982</v>
      </c>
      <c r="B17" s="195">
        <v>387.62</v>
      </c>
      <c r="C17" s="195" t="s">
        <v>273</v>
      </c>
      <c r="D17" s="195">
        <v>209.75798</v>
      </c>
      <c r="E17" s="195">
        <v>597.37797999999998</v>
      </c>
      <c r="F17" s="195" t="s">
        <v>273</v>
      </c>
      <c r="G17" s="195">
        <v>240.95599999999999</v>
      </c>
      <c r="H17" s="195">
        <v>356.42197999999996</v>
      </c>
      <c r="I17" s="196">
        <v>1.535057711854187</v>
      </c>
      <c r="J17" s="196">
        <v>184</v>
      </c>
    </row>
    <row r="18" spans="1:10" ht="11.1" customHeight="1">
      <c r="A18" s="194">
        <v>1983</v>
      </c>
      <c r="B18" s="195">
        <v>356.92</v>
      </c>
      <c r="C18" s="195" t="s">
        <v>273</v>
      </c>
      <c r="D18" s="195">
        <v>240.95599999999999</v>
      </c>
      <c r="E18" s="195">
        <v>597.87599999999998</v>
      </c>
      <c r="F18" s="195" t="s">
        <v>273</v>
      </c>
      <c r="G18" s="195">
        <v>250.16589999999999</v>
      </c>
      <c r="H18" s="195">
        <v>347.71010000000001</v>
      </c>
      <c r="I18" s="196">
        <v>1.483993649357467</v>
      </c>
      <c r="J18" s="196">
        <v>178</v>
      </c>
    </row>
    <row r="19" spans="1:10" ht="11.1" customHeight="1">
      <c r="A19" s="194">
        <v>1984</v>
      </c>
      <c r="B19" s="195">
        <v>403.16</v>
      </c>
      <c r="C19" s="195" t="s">
        <v>273</v>
      </c>
      <c r="D19" s="195">
        <v>250.16589999999999</v>
      </c>
      <c r="E19" s="195">
        <v>653.32590000000005</v>
      </c>
      <c r="F19" s="195" t="s">
        <v>273</v>
      </c>
      <c r="G19" s="195">
        <v>223.91561999999999</v>
      </c>
      <c r="H19" s="195">
        <v>429.41028000000006</v>
      </c>
      <c r="I19" s="196">
        <v>1.8168559920117793</v>
      </c>
      <c r="J19" s="196">
        <v>194</v>
      </c>
    </row>
    <row r="20" spans="1:10" ht="11.1" customHeight="1">
      <c r="A20" s="194">
        <v>1985</v>
      </c>
      <c r="B20" s="195">
        <v>425.6</v>
      </c>
      <c r="C20" s="195" t="s">
        <v>273</v>
      </c>
      <c r="D20" s="195">
        <v>223.91561999999999</v>
      </c>
      <c r="E20" s="195">
        <v>649.51562000000001</v>
      </c>
      <c r="F20" s="195" t="s">
        <v>273</v>
      </c>
      <c r="G20" s="195">
        <v>202.82300000000001</v>
      </c>
      <c r="H20" s="195">
        <v>446.69262000000003</v>
      </c>
      <c r="I20" s="196">
        <v>1.8731920693096711</v>
      </c>
      <c r="J20" s="196">
        <v>190</v>
      </c>
    </row>
    <row r="21" spans="1:10" ht="11.1" customHeight="1">
      <c r="A21" s="194">
        <v>1986</v>
      </c>
      <c r="B21" s="195">
        <v>378.6</v>
      </c>
      <c r="C21" s="195" t="s">
        <v>273</v>
      </c>
      <c r="D21" s="195">
        <v>202.82300000000001</v>
      </c>
      <c r="E21" s="195">
        <v>581.423</v>
      </c>
      <c r="F21" s="195" t="s">
        <v>273</v>
      </c>
      <c r="G21" s="195">
        <v>215.483</v>
      </c>
      <c r="H21" s="195">
        <v>365.94</v>
      </c>
      <c r="I21" s="196">
        <v>1.5206253038632709</v>
      </c>
      <c r="J21" s="196">
        <v>182</v>
      </c>
    </row>
    <row r="22" spans="1:10" ht="11.1" customHeight="1">
      <c r="A22" s="194">
        <v>1987</v>
      </c>
      <c r="B22" s="195">
        <v>410.06</v>
      </c>
      <c r="C22" s="195" t="s">
        <v>273</v>
      </c>
      <c r="D22" s="195">
        <v>215.483</v>
      </c>
      <c r="E22" s="195">
        <v>625.54300000000001</v>
      </c>
      <c r="F22" s="195" t="s">
        <v>273</v>
      </c>
      <c r="G22" s="195">
        <v>218.82</v>
      </c>
      <c r="H22" s="195">
        <v>406.72300000000001</v>
      </c>
      <c r="I22" s="196">
        <v>1.6751083178201347</v>
      </c>
      <c r="J22" s="196">
        <v>181</v>
      </c>
    </row>
    <row r="23" spans="1:10" ht="11.1" customHeight="1">
      <c r="A23" s="194">
        <v>1988</v>
      </c>
      <c r="B23" s="195">
        <v>375.3</v>
      </c>
      <c r="C23" s="195" t="s">
        <v>273</v>
      </c>
      <c r="D23" s="195">
        <v>218.82</v>
      </c>
      <c r="E23" s="195">
        <v>594.12</v>
      </c>
      <c r="F23" s="195" t="s">
        <v>273</v>
      </c>
      <c r="G23" s="195">
        <v>172.77600000000001</v>
      </c>
      <c r="H23" s="195">
        <v>421.34399999999999</v>
      </c>
      <c r="I23" s="196">
        <v>1.7196240322258094</v>
      </c>
      <c r="J23" s="196">
        <v>183</v>
      </c>
    </row>
    <row r="24" spans="1:10" ht="11.1" customHeight="1">
      <c r="A24" s="194">
        <v>1989</v>
      </c>
      <c r="B24" s="195">
        <v>545.62</v>
      </c>
      <c r="C24" s="195">
        <v>30.262686462799991</v>
      </c>
      <c r="D24" s="195">
        <v>172.77600000000001</v>
      </c>
      <c r="E24" s="195">
        <v>748.65868646280001</v>
      </c>
      <c r="F24" s="195">
        <v>5.7648167455999992</v>
      </c>
      <c r="G24" s="195">
        <v>245.08799999999999</v>
      </c>
      <c r="H24" s="195">
        <v>497.80586971720004</v>
      </c>
      <c r="I24" s="196">
        <v>2.0126216724907215</v>
      </c>
      <c r="J24" s="196">
        <v>182</v>
      </c>
    </row>
    <row r="25" spans="1:10" ht="15" customHeight="1">
      <c r="A25" s="194">
        <v>1990</v>
      </c>
      <c r="B25" s="195">
        <v>536.96</v>
      </c>
      <c r="C25" s="195">
        <v>14.964475619999998</v>
      </c>
      <c r="D25" s="195">
        <v>245.08799999999999</v>
      </c>
      <c r="E25" s="195">
        <v>797.01247562000003</v>
      </c>
      <c r="F25" s="195">
        <v>12.7573694</v>
      </c>
      <c r="G25" s="195">
        <v>298.75711999999993</v>
      </c>
      <c r="H25" s="195">
        <v>485.49798622000009</v>
      </c>
      <c r="I25" s="196">
        <v>1.9409671142436797</v>
      </c>
      <c r="J25" s="196">
        <v>189</v>
      </c>
    </row>
    <row r="26" spans="1:10" ht="11.1" customHeight="1">
      <c r="A26" s="194">
        <v>1991</v>
      </c>
      <c r="B26" s="195">
        <v>456.2</v>
      </c>
      <c r="C26" s="195">
        <v>10.414164339999997</v>
      </c>
      <c r="D26" s="195">
        <v>298.75711999999993</v>
      </c>
      <c r="E26" s="195">
        <v>765.37128433999987</v>
      </c>
      <c r="F26" s="195">
        <v>11.08089738</v>
      </c>
      <c r="G26" s="195">
        <v>293.50966</v>
      </c>
      <c r="H26" s="195">
        <v>460.78072695999987</v>
      </c>
      <c r="I26" s="196">
        <v>1.8177256451262949</v>
      </c>
      <c r="J26" s="196">
        <v>186</v>
      </c>
    </row>
    <row r="27" spans="1:10" ht="11.1" customHeight="1">
      <c r="A27" s="194">
        <v>1992</v>
      </c>
      <c r="B27" s="195">
        <v>383.12</v>
      </c>
      <c r="C27" s="195">
        <v>6.0203600000000002</v>
      </c>
      <c r="D27" s="195">
        <v>293.50966</v>
      </c>
      <c r="E27" s="195">
        <v>682.65002000000004</v>
      </c>
      <c r="F27" s="195">
        <v>11.801179999999999</v>
      </c>
      <c r="G27" s="195">
        <v>224.74869999999996</v>
      </c>
      <c r="H27" s="195">
        <v>446.10014000000001</v>
      </c>
      <c r="I27" s="196">
        <v>1.7365144378615305</v>
      </c>
      <c r="J27" s="196">
        <v>191</v>
      </c>
    </row>
    <row r="28" spans="1:10" ht="11.1" customHeight="1">
      <c r="A28" s="194">
        <v>1993</v>
      </c>
      <c r="B28" s="195">
        <v>445.6</v>
      </c>
      <c r="C28" s="195">
        <v>12.284440740000001</v>
      </c>
      <c r="D28" s="195">
        <v>224.74869999999996</v>
      </c>
      <c r="E28" s="195">
        <v>682.63314073999993</v>
      </c>
      <c r="F28" s="195">
        <v>12.094044200000001</v>
      </c>
      <c r="G28" s="195">
        <v>218.40619999999998</v>
      </c>
      <c r="H28" s="195">
        <v>452.13289653999993</v>
      </c>
      <c r="I28" s="196">
        <v>1.7372688191965571</v>
      </c>
      <c r="J28" s="196">
        <v>184</v>
      </c>
    </row>
    <row r="29" spans="1:10" ht="11.1" customHeight="1">
      <c r="A29" s="194">
        <v>1994</v>
      </c>
      <c r="B29" s="195">
        <v>557.55999999999995</v>
      </c>
      <c r="C29" s="195">
        <v>10.8974475</v>
      </c>
      <c r="D29" s="195">
        <v>218.40619999999998</v>
      </c>
      <c r="E29" s="195">
        <v>786.86364749999996</v>
      </c>
      <c r="F29" s="195">
        <v>12.026209539999998</v>
      </c>
      <c r="G29" s="195">
        <v>265.12357999999995</v>
      </c>
      <c r="H29" s="195">
        <v>509.71385796000004</v>
      </c>
      <c r="I29" s="196">
        <v>1.9348678918598827</v>
      </c>
      <c r="J29" s="196">
        <v>169</v>
      </c>
    </row>
    <row r="30" spans="1:10" ht="11.1" customHeight="1">
      <c r="A30" s="194">
        <v>1995</v>
      </c>
      <c r="B30" s="195">
        <v>457.54</v>
      </c>
      <c r="C30" s="195">
        <v>6.7097041999999991</v>
      </c>
      <c r="D30" s="195">
        <v>265.12357999999995</v>
      </c>
      <c r="E30" s="195">
        <v>729.37328419999994</v>
      </c>
      <c r="F30" s="195">
        <v>20.582329359999999</v>
      </c>
      <c r="G30" s="195">
        <v>264.67045999999999</v>
      </c>
      <c r="H30" s="195">
        <v>444.12049483999994</v>
      </c>
      <c r="I30" s="196">
        <v>1.6661370545136684</v>
      </c>
      <c r="J30" s="196">
        <v>187</v>
      </c>
    </row>
    <row r="31" spans="1:10" ht="11.1" customHeight="1">
      <c r="A31" s="194">
        <v>1996</v>
      </c>
      <c r="B31" s="195">
        <v>496.44</v>
      </c>
      <c r="C31" s="195">
        <v>10.396860819999999</v>
      </c>
      <c r="D31" s="195">
        <v>264.67045999999999</v>
      </c>
      <c r="E31" s="195">
        <v>771.5073208199999</v>
      </c>
      <c r="F31" s="195">
        <v>18.126957040000001</v>
      </c>
      <c r="G31" s="195">
        <v>239.07625999999999</v>
      </c>
      <c r="H31" s="195">
        <v>514.30410377999988</v>
      </c>
      <c r="I31" s="196">
        <v>1.9071822053866432</v>
      </c>
      <c r="J31" s="196">
        <v>189</v>
      </c>
    </row>
    <row r="32" spans="1:10" ht="11.1" customHeight="1">
      <c r="A32" s="194">
        <v>1997</v>
      </c>
      <c r="B32" s="195">
        <v>514.64</v>
      </c>
      <c r="C32" s="195">
        <v>14.217043559999999</v>
      </c>
      <c r="D32" s="195">
        <v>239.07625999999999</v>
      </c>
      <c r="E32" s="195">
        <v>767.93330356000001</v>
      </c>
      <c r="F32" s="195">
        <v>17.748363479999998</v>
      </c>
      <c r="G32" s="195">
        <v>272.17998</v>
      </c>
      <c r="H32" s="195">
        <v>478.00496008000005</v>
      </c>
      <c r="I32" s="196">
        <v>1.7514985053057399</v>
      </c>
      <c r="J32" s="196">
        <v>190</v>
      </c>
    </row>
    <row r="33" spans="1:10" ht="11.1" customHeight="1">
      <c r="A33" s="194">
        <v>1998</v>
      </c>
      <c r="B33" s="195">
        <v>521.41999999999996</v>
      </c>
      <c r="C33" s="195">
        <v>18.380626359999997</v>
      </c>
      <c r="D33" s="195">
        <v>272.17998</v>
      </c>
      <c r="E33" s="195">
        <v>811.98060635999991</v>
      </c>
      <c r="F33" s="195">
        <v>22.20117608</v>
      </c>
      <c r="G33" s="195">
        <v>251.81199999999998</v>
      </c>
      <c r="H33" s="195">
        <v>537.96743027999992</v>
      </c>
      <c r="I33" s="196">
        <v>1.9483455454430216</v>
      </c>
      <c r="J33" s="196">
        <v>189</v>
      </c>
    </row>
    <row r="34" spans="1:10" ht="11.1" customHeight="1">
      <c r="A34" s="194">
        <v>1999</v>
      </c>
      <c r="B34" s="195">
        <v>500.62</v>
      </c>
      <c r="C34" s="195">
        <v>35.697842619999996</v>
      </c>
      <c r="D34" s="195">
        <v>251.81199999999998</v>
      </c>
      <c r="E34" s="195">
        <v>788.12984261999998</v>
      </c>
      <c r="F34" s="195">
        <v>19.108714680000002</v>
      </c>
      <c r="G34" s="195">
        <v>219.94019999999998</v>
      </c>
      <c r="H34" s="195">
        <v>549.08092793999992</v>
      </c>
      <c r="I34" s="196">
        <v>1.9659533036395205</v>
      </c>
      <c r="J34" s="196">
        <v>185</v>
      </c>
    </row>
    <row r="35" spans="1:10" ht="15" customHeight="1">
      <c r="A35" s="194">
        <v>2000</v>
      </c>
      <c r="B35" s="195">
        <v>485.24</v>
      </c>
      <c r="C35" s="195">
        <v>42.600075619999998</v>
      </c>
      <c r="D35" s="195">
        <v>219.94019999999998</v>
      </c>
      <c r="E35" s="195">
        <v>747.78027562</v>
      </c>
      <c r="F35" s="195">
        <v>22.407689059999999</v>
      </c>
      <c r="G35" s="195">
        <v>207.63162</v>
      </c>
      <c r="H35" s="195">
        <v>517.74096655999995</v>
      </c>
      <c r="I35" s="196">
        <v>1.8334604828403183</v>
      </c>
      <c r="J35" s="196">
        <v>181</v>
      </c>
    </row>
    <row r="36" spans="1:10" ht="11.1" customHeight="1">
      <c r="A36" s="194">
        <v>2001</v>
      </c>
      <c r="B36" s="195">
        <v>508.04</v>
      </c>
      <c r="C36" s="195">
        <v>39.885292099999994</v>
      </c>
      <c r="D36" s="195">
        <v>207.63162</v>
      </c>
      <c r="E36" s="195">
        <v>755.55691209999998</v>
      </c>
      <c r="F36" s="195">
        <v>28.081356799999998</v>
      </c>
      <c r="G36" s="195">
        <v>189.77704</v>
      </c>
      <c r="H36" s="195">
        <v>537.69851530000005</v>
      </c>
      <c r="I36" s="196">
        <v>1.8846180088684827</v>
      </c>
      <c r="J36" s="196">
        <v>182</v>
      </c>
    </row>
    <row r="37" spans="1:10" ht="11.1" customHeight="1">
      <c r="A37" s="194">
        <v>2002</v>
      </c>
      <c r="B37" s="195">
        <v>518</v>
      </c>
      <c r="C37" s="195">
        <v>56.829637799999993</v>
      </c>
      <c r="D37" s="195">
        <v>189.77704</v>
      </c>
      <c r="E37" s="195">
        <v>764.60667779999994</v>
      </c>
      <c r="F37" s="195">
        <v>36.653149379999995</v>
      </c>
      <c r="G37" s="195">
        <v>221.12610000000001</v>
      </c>
      <c r="H37" s="195">
        <v>506.82742841999999</v>
      </c>
      <c r="I37" s="196">
        <v>1.7591772048046761</v>
      </c>
      <c r="J37" s="196">
        <v>181</v>
      </c>
    </row>
    <row r="38" spans="1:10" ht="11.1" customHeight="1">
      <c r="A38" s="194">
        <v>2003</v>
      </c>
      <c r="B38" s="195">
        <v>448.34000000000003</v>
      </c>
      <c r="C38" s="195">
        <v>72.999291080000006</v>
      </c>
      <c r="D38" s="195">
        <v>221.12610000000001</v>
      </c>
      <c r="E38" s="195">
        <v>742.46539108000002</v>
      </c>
      <c r="F38" s="195">
        <v>25.243848559999996</v>
      </c>
      <c r="G38" s="195">
        <v>176.22237999999999</v>
      </c>
      <c r="H38" s="195">
        <v>540.99916252000003</v>
      </c>
      <c r="I38" s="196">
        <v>1.860256665201635</v>
      </c>
      <c r="J38" s="196">
        <v>190</v>
      </c>
    </row>
    <row r="39" spans="1:10" ht="11.1" customHeight="1">
      <c r="A39" s="194">
        <v>2004</v>
      </c>
      <c r="B39" s="195">
        <v>523.84</v>
      </c>
      <c r="C39" s="195">
        <v>103.60587856000001</v>
      </c>
      <c r="D39" s="195">
        <v>176.22237999999999</v>
      </c>
      <c r="E39" s="195">
        <v>803.66825855999991</v>
      </c>
      <c r="F39" s="195">
        <v>27.748992099999999</v>
      </c>
      <c r="G39" s="195">
        <v>205.50172000000001</v>
      </c>
      <c r="H39" s="195">
        <v>570.41754645999993</v>
      </c>
      <c r="I39" s="196">
        <v>1.9437448225745928</v>
      </c>
      <c r="J39" s="196">
        <v>189</v>
      </c>
    </row>
    <row r="40" spans="1:10" ht="11.1" customHeight="1">
      <c r="A40" s="194">
        <v>2005</v>
      </c>
      <c r="B40" s="195">
        <v>477.88</v>
      </c>
      <c r="C40" s="195">
        <v>92.707189700000001</v>
      </c>
      <c r="D40" s="195">
        <v>205.50172000000001</v>
      </c>
      <c r="E40" s="195">
        <v>776.08890969999993</v>
      </c>
      <c r="F40" s="195">
        <v>15.17584076</v>
      </c>
      <c r="G40" s="195">
        <v>228.51879999999997</v>
      </c>
      <c r="H40" s="195">
        <v>532.39426893999996</v>
      </c>
      <c r="I40" s="196">
        <v>1.7974984661001239</v>
      </c>
      <c r="J40" s="196">
        <v>198</v>
      </c>
    </row>
    <row r="41" spans="1:10" ht="11.1" customHeight="1">
      <c r="A41" s="194">
        <v>2006</v>
      </c>
      <c r="B41" s="195">
        <v>491.68</v>
      </c>
      <c r="C41" s="195">
        <v>100.40278227</v>
      </c>
      <c r="D41" s="195">
        <v>228.51879999999997</v>
      </c>
      <c r="E41" s="195">
        <v>820.60158226999999</v>
      </c>
      <c r="F41" s="195">
        <v>16.785434430000002</v>
      </c>
      <c r="G41" s="195">
        <v>234.25773000000004</v>
      </c>
      <c r="H41" s="195">
        <v>569.55841783999995</v>
      </c>
      <c r="I41" s="196">
        <v>1.9049042502182092</v>
      </c>
      <c r="J41" s="196">
        <v>189</v>
      </c>
    </row>
    <row r="42" spans="1:10" ht="11.1" customHeight="1">
      <c r="A42" s="194">
        <v>2007</v>
      </c>
      <c r="B42" s="195">
        <v>539.94000000000005</v>
      </c>
      <c r="C42" s="195">
        <v>116.55901653000001</v>
      </c>
      <c r="D42" s="195">
        <v>234.25773000000004</v>
      </c>
      <c r="E42" s="195">
        <v>890.7567465300001</v>
      </c>
      <c r="F42" s="195">
        <v>17.250289110000001</v>
      </c>
      <c r="G42" s="195">
        <v>239.73780000000002</v>
      </c>
      <c r="H42" s="195">
        <v>633.76865742000007</v>
      </c>
      <c r="I42" s="196">
        <v>2.098544494772232</v>
      </c>
      <c r="J42" s="196">
        <v>206</v>
      </c>
    </row>
    <row r="43" spans="1:10" ht="11.1" customHeight="1">
      <c r="A43" s="194">
        <v>2008</v>
      </c>
      <c r="B43" s="195">
        <v>558.04</v>
      </c>
      <c r="C43" s="195">
        <v>117.29043861420601</v>
      </c>
      <c r="D43" s="195">
        <v>239.73780000000002</v>
      </c>
      <c r="E43" s="195">
        <v>915.06823861420594</v>
      </c>
      <c r="F43" s="195">
        <v>16.850000000000001</v>
      </c>
      <c r="G43" s="195">
        <v>267.83744999999999</v>
      </c>
      <c r="H43" s="195">
        <v>630.38078861420593</v>
      </c>
      <c r="I43" s="196">
        <v>2.0681936328731956</v>
      </c>
      <c r="J43" s="196">
        <v>258</v>
      </c>
    </row>
    <row r="44" spans="1:10" ht="11.1" customHeight="1">
      <c r="A44" s="194">
        <v>2009</v>
      </c>
      <c r="B44" s="195">
        <v>443.6</v>
      </c>
      <c r="C44" s="195">
        <v>106.20419170559218</v>
      </c>
      <c r="D44" s="195">
        <v>267.83744999999999</v>
      </c>
      <c r="E44" s="195">
        <v>817.64164170559218</v>
      </c>
      <c r="F44" s="195">
        <v>18.13</v>
      </c>
      <c r="G44" s="195">
        <v>223.88255999999998</v>
      </c>
      <c r="H44" s="195">
        <v>575.62908170559217</v>
      </c>
      <c r="I44" s="196">
        <v>1.8723334435065626</v>
      </c>
      <c r="J44" s="196">
        <v>229</v>
      </c>
    </row>
    <row r="45" spans="1:10" ht="15" customHeight="1">
      <c r="A45" s="194">
        <v>2010</v>
      </c>
      <c r="B45" s="195">
        <v>504.6</v>
      </c>
      <c r="C45" s="195">
        <v>109.20532281166199</v>
      </c>
      <c r="D45" s="195">
        <v>223.88255999999998</v>
      </c>
      <c r="E45" s="195">
        <v>837.68788281166201</v>
      </c>
      <c r="F45" s="195">
        <v>19.705822851422401</v>
      </c>
      <c r="G45" s="195">
        <v>205.39329000000001</v>
      </c>
      <c r="H45" s="195">
        <v>612.58876996023957</v>
      </c>
      <c r="I45" s="196">
        <v>1.9777433990651263</v>
      </c>
      <c r="J45" s="196">
        <v>232</v>
      </c>
    </row>
    <row r="46" spans="1:10" ht="11.1" customHeight="1">
      <c r="A46" s="194">
        <v>2011</v>
      </c>
      <c r="B46" s="195">
        <v>418.66</v>
      </c>
      <c r="C46" s="195">
        <v>118.67352855443579</v>
      </c>
      <c r="D46" s="195">
        <v>205.39329000000001</v>
      </c>
      <c r="E46" s="195">
        <v>742.72681855443579</v>
      </c>
      <c r="F46" s="195">
        <v>22.922541057655799</v>
      </c>
      <c r="G46" s="195">
        <v>238.36584000000005</v>
      </c>
      <c r="H46" s="195">
        <v>481.4384374967799</v>
      </c>
      <c r="I46" s="196">
        <v>1.5432009405016469</v>
      </c>
      <c r="J46" s="196">
        <v>282</v>
      </c>
    </row>
    <row r="47" spans="1:10" ht="11.1" customHeight="1">
      <c r="A47" s="194">
        <v>2012</v>
      </c>
      <c r="B47" s="195">
        <v>549.70000000000005</v>
      </c>
      <c r="C47" s="195">
        <v>125.3443584264564</v>
      </c>
      <c r="D47" s="195">
        <v>238.36584000000005</v>
      </c>
      <c r="E47" s="195">
        <v>913.41019842645653</v>
      </c>
      <c r="F47" s="195">
        <v>19.507250633633401</v>
      </c>
      <c r="G47" s="195">
        <v>297.55770000000001</v>
      </c>
      <c r="H47" s="195">
        <v>596.3452477928231</v>
      </c>
      <c r="I47" s="196">
        <v>1.8981757747018013</v>
      </c>
      <c r="J47" s="196">
        <v>323</v>
      </c>
    </row>
    <row r="48" spans="1:10" ht="11.1" customHeight="1">
      <c r="A48" s="194">
        <v>2013</v>
      </c>
      <c r="B48" s="195">
        <v>483.34</v>
      </c>
      <c r="C48" s="195">
        <v>119.1773310726108</v>
      </c>
      <c r="D48" s="195">
        <v>297.55770000000001</v>
      </c>
      <c r="E48" s="195">
        <v>900.07503107261073</v>
      </c>
      <c r="F48" s="195">
        <v>20.090354788257599</v>
      </c>
      <c r="G48" s="195">
        <v>216.80631000000002</v>
      </c>
      <c r="H48" s="195">
        <v>663.17836628435305</v>
      </c>
      <c r="I48" s="196">
        <v>2.0967098971354874</v>
      </c>
      <c r="J48" s="196">
        <v>301</v>
      </c>
    </row>
    <row r="49" spans="1:10" ht="11.1" customHeight="1">
      <c r="A49" s="194">
        <v>2014</v>
      </c>
      <c r="B49" s="195">
        <v>472.96</v>
      </c>
      <c r="C49" s="195">
        <v>117.67726351016459</v>
      </c>
      <c r="D49" s="195">
        <v>216.80631000000002</v>
      </c>
      <c r="E49" s="195">
        <v>807.44357351016458</v>
      </c>
      <c r="F49" s="195">
        <v>27.180404639348399</v>
      </c>
      <c r="G49" s="195">
        <v>218.5479</v>
      </c>
      <c r="H49" s="195">
        <v>561.7152688708162</v>
      </c>
      <c r="I49" s="196">
        <v>1.7632011985010536</v>
      </c>
      <c r="J49" s="196">
        <v>337</v>
      </c>
    </row>
    <row r="50" spans="1:10" ht="11.1" customHeight="1">
      <c r="A50" s="194">
        <v>2015</v>
      </c>
      <c r="B50" s="195">
        <v>534.18000000000006</v>
      </c>
      <c r="C50" s="195">
        <v>122.9237717789136</v>
      </c>
      <c r="D50" s="195">
        <v>218.5479</v>
      </c>
      <c r="E50" s="195">
        <v>875.65167177891374</v>
      </c>
      <c r="F50" s="195">
        <v>28.191369582717002</v>
      </c>
      <c r="G50" s="195">
        <v>238.95303000000001</v>
      </c>
      <c r="H50" s="195">
        <v>608.50727219619671</v>
      </c>
      <c r="I50" s="196">
        <v>1.8964251535179786</v>
      </c>
      <c r="J50" s="196">
        <v>283</v>
      </c>
    </row>
    <row r="51" spans="1:10" ht="11.1" customHeight="1">
      <c r="A51" s="194">
        <v>2016</v>
      </c>
      <c r="B51" s="195">
        <v>551.4051924434566</v>
      </c>
      <c r="C51" s="195">
        <v>128.3527403733828</v>
      </c>
      <c r="D51" s="195">
        <v>238.95303000000001</v>
      </c>
      <c r="E51" s="195">
        <v>918.71096281683947</v>
      </c>
      <c r="F51" s="195">
        <v>28.473873403509604</v>
      </c>
      <c r="G51" s="195">
        <v>248.61558000000002</v>
      </c>
      <c r="H51" s="195">
        <v>641.62150941332982</v>
      </c>
      <c r="I51" s="196">
        <v>1.9854545801421877</v>
      </c>
      <c r="J51" s="196">
        <v>232</v>
      </c>
    </row>
    <row r="52" spans="1:10" ht="11.1" customHeight="1">
      <c r="A52" s="194">
        <v>2017</v>
      </c>
      <c r="B52" s="195">
        <v>498.23720739966006</v>
      </c>
      <c r="C52" s="195">
        <v>130.370388656872</v>
      </c>
      <c r="D52" s="195">
        <v>248.61558000000002</v>
      </c>
      <c r="E52" s="195">
        <v>877.22317605653211</v>
      </c>
      <c r="F52" s="195">
        <v>30.895402230178501</v>
      </c>
      <c r="G52" s="195">
        <v>229.19058000000004</v>
      </c>
      <c r="H52" s="195">
        <v>617.1371938263535</v>
      </c>
      <c r="I52" s="196">
        <v>1.8976806605534144</v>
      </c>
      <c r="J52" s="196">
        <v>228</v>
      </c>
    </row>
    <row r="53" spans="1:10" ht="11.1" customHeight="1">
      <c r="A53" s="194">
        <v>2018</v>
      </c>
      <c r="B53" s="195">
        <v>460.30197717348676</v>
      </c>
      <c r="C53" s="195">
        <v>129.977690186225</v>
      </c>
      <c r="D53" s="195">
        <v>229.19058000000004</v>
      </c>
      <c r="E53" s="195">
        <v>819.47024735971183</v>
      </c>
      <c r="F53" s="195">
        <v>30.3193010713468</v>
      </c>
      <c r="G53" s="195">
        <v>184.52862000000002</v>
      </c>
      <c r="H53" s="195">
        <v>604.622326288365</v>
      </c>
      <c r="I53" s="196">
        <v>1.8494279119141908</v>
      </c>
      <c r="J53" s="196">
        <v>221</v>
      </c>
    </row>
    <row r="54" spans="1:10" ht="11.1" customHeight="1">
      <c r="A54" s="194">
        <v>2019</v>
      </c>
      <c r="B54" s="195">
        <v>456.12799999999999</v>
      </c>
      <c r="C54" s="195">
        <v>127.248147910255</v>
      </c>
      <c r="D54" s="195">
        <v>184.52862000000002</v>
      </c>
      <c r="E54" s="195">
        <v>767.90476791025503</v>
      </c>
      <c r="F54" s="195">
        <v>28.1415501537594</v>
      </c>
      <c r="G54" s="195">
        <v>189.33936</v>
      </c>
      <c r="H54" s="195">
        <v>550.42385775649564</v>
      </c>
      <c r="I54" s="196">
        <v>1.6756897341293584</v>
      </c>
      <c r="J54" s="196">
        <v>210</v>
      </c>
    </row>
    <row r="55" spans="1:10" s="5" customFormat="1" ht="12" customHeight="1">
      <c r="A55" s="4" t="s">
        <v>949</v>
      </c>
      <c r="B55" s="4"/>
    </row>
    <row r="56" spans="1:10" s="5" customFormat="1" ht="11.25">
      <c r="A56" s="5" t="s">
        <v>1087</v>
      </c>
      <c r="B56" s="4"/>
    </row>
    <row r="57" spans="1:10" s="5" customFormat="1" ht="11.25">
      <c r="A57" s="4" t="s">
        <v>1088</v>
      </c>
      <c r="B57" s="4"/>
    </row>
    <row r="58" spans="1:10" s="5" customFormat="1" ht="11.25">
      <c r="A58" s="4" t="s">
        <v>1089</v>
      </c>
      <c r="B58" s="4"/>
    </row>
    <row r="59" spans="1:10" s="5" customFormat="1" ht="11.25">
      <c r="A59" s="6" t="s">
        <v>44</v>
      </c>
      <c r="B59" s="4"/>
    </row>
    <row r="60" spans="1:10" s="5" customFormat="1" ht="12" customHeight="1"/>
  </sheetData>
  <conditionalFormatting sqref="A5:A54">
    <cfRule type="expression" dxfId="52" priority="2">
      <formula>MOD(ROW(),2)=1</formula>
    </cfRule>
  </conditionalFormatting>
  <conditionalFormatting sqref="B5:J54">
    <cfRule type="expression" dxfId="51" priority="1">
      <formula>MOD(ROW(),2)=1</formula>
    </cfRule>
  </conditionalFormatting>
  <pageMargins left="0.25" right="0.25" top="0.75" bottom="0.75" header="0.3" footer="0.3"/>
  <pageSetup scale="53" orientation="portrait" r:id="rId1"/>
  <tableParts count="1">
    <tablePart r:id="rId2"/>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7303-D3CF-4D59-9DFD-1C63F591805D}">
  <sheetPr>
    <pageSetUpPr fitToPage="1"/>
  </sheetPr>
  <dimension ref="A1:O90"/>
  <sheetViews>
    <sheetView showGridLines="0" zoomScaleNormal="100" workbookViewId="0"/>
  </sheetViews>
  <sheetFormatPr defaultColWidth="9.7109375" defaultRowHeight="14.25"/>
  <cols>
    <col min="1" max="1" width="11.5703125" style="26" customWidth="1"/>
    <col min="2" max="7" width="19" style="26" customWidth="1"/>
    <col min="8" max="9" width="23.28515625" style="26" customWidth="1"/>
    <col min="10" max="11" width="14.7109375" style="26" customWidth="1"/>
    <col min="12" max="14" width="1.85546875" style="26" customWidth="1"/>
    <col min="15" max="16384" width="9.7109375" style="26"/>
  </cols>
  <sheetData>
    <row r="1" spans="1:15">
      <c r="A1" s="36" t="s">
        <v>1090</v>
      </c>
      <c r="O1" s="16" t="str">
        <f>HYPERLINK("#'"&amp;"Index'!A1","INDEX")</f>
        <v>INDEX</v>
      </c>
    </row>
    <row r="2" spans="1:15">
      <c r="A2" s="163"/>
      <c r="B2" s="164" t="s">
        <v>953</v>
      </c>
      <c r="C2" s="164"/>
      <c r="D2" s="164"/>
      <c r="E2" s="164"/>
      <c r="F2" s="164" t="s">
        <v>947</v>
      </c>
      <c r="G2" s="164"/>
      <c r="H2" s="164"/>
      <c r="I2" s="164"/>
      <c r="J2" s="164" t="s">
        <v>655</v>
      </c>
      <c r="K2" s="164"/>
    </row>
    <row r="3" spans="1:15">
      <c r="A3" s="165"/>
      <c r="B3" s="166" t="s">
        <v>1081</v>
      </c>
      <c r="C3" s="188"/>
      <c r="D3" s="188"/>
      <c r="E3" s="188"/>
      <c r="F3" s="188"/>
      <c r="G3" s="188"/>
      <c r="H3" s="188"/>
      <c r="I3" s="189" t="s">
        <v>628</v>
      </c>
      <c r="J3" s="188" t="s">
        <v>933</v>
      </c>
      <c r="K3" s="192"/>
    </row>
    <row r="4" spans="1:15" ht="39" customHeight="1">
      <c r="A4" s="27" t="s">
        <v>277</v>
      </c>
      <c r="B4" s="27" t="s">
        <v>659</v>
      </c>
      <c r="C4" s="27" t="s">
        <v>660</v>
      </c>
      <c r="D4" s="27" t="s">
        <v>688</v>
      </c>
      <c r="E4" s="27" t="s">
        <v>634</v>
      </c>
      <c r="F4" s="27" t="s">
        <v>661</v>
      </c>
      <c r="G4" s="37" t="s">
        <v>689</v>
      </c>
      <c r="H4" s="37" t="s">
        <v>662</v>
      </c>
      <c r="I4" s="27" t="s">
        <v>34</v>
      </c>
      <c r="J4" s="37" t="s">
        <v>663</v>
      </c>
      <c r="K4" s="37" t="s">
        <v>690</v>
      </c>
    </row>
    <row r="5" spans="1:15" ht="15" customHeight="1">
      <c r="A5" s="28">
        <v>1970</v>
      </c>
      <c r="B5" s="183">
        <v>302.10000000000002</v>
      </c>
      <c r="C5" s="183" t="s">
        <v>273</v>
      </c>
      <c r="D5" s="183">
        <v>135.74126000000001</v>
      </c>
      <c r="E5" s="183">
        <v>437.84126000000003</v>
      </c>
      <c r="F5" s="183">
        <v>1.2255099999999999</v>
      </c>
      <c r="G5" s="183">
        <v>123.26168999999999</v>
      </c>
      <c r="H5" s="183">
        <v>313.35406</v>
      </c>
      <c r="I5" s="184">
        <v>1.5281687571932976</v>
      </c>
      <c r="J5" s="184">
        <v>42.6</v>
      </c>
      <c r="K5" s="184">
        <v>211.03735262062818</v>
      </c>
    </row>
    <row r="6" spans="1:15" ht="11.1" customHeight="1">
      <c r="A6" s="28">
        <v>1971</v>
      </c>
      <c r="B6" s="183">
        <v>320.10000000000002</v>
      </c>
      <c r="C6" s="183" t="s">
        <v>273</v>
      </c>
      <c r="D6" s="183">
        <v>123.26168999999999</v>
      </c>
      <c r="E6" s="183">
        <v>443.36168999999995</v>
      </c>
      <c r="F6" s="183">
        <v>0.98669999999999991</v>
      </c>
      <c r="G6" s="183">
        <v>129.99090000000001</v>
      </c>
      <c r="H6" s="183">
        <v>312.38409000000001</v>
      </c>
      <c r="I6" s="184">
        <v>1.5042983034850068</v>
      </c>
      <c r="J6" s="184">
        <v>43.3</v>
      </c>
      <c r="K6" s="184">
        <v>204.13936165197302</v>
      </c>
    </row>
    <row r="7" spans="1:15" ht="11.1" customHeight="1">
      <c r="A7" s="28">
        <v>1972</v>
      </c>
      <c r="B7" s="183">
        <v>328.3</v>
      </c>
      <c r="C7" s="183" t="s">
        <v>273</v>
      </c>
      <c r="D7" s="183">
        <v>129.99090000000001</v>
      </c>
      <c r="E7" s="183">
        <v>458.29089999999997</v>
      </c>
      <c r="F7" s="183">
        <v>1.1883299999999999</v>
      </c>
      <c r="G7" s="183">
        <v>138.66192000000001</v>
      </c>
      <c r="H7" s="183">
        <v>318.44065000000001</v>
      </c>
      <c r="I7" s="184">
        <v>1.5171353908602356</v>
      </c>
      <c r="J7" s="184">
        <v>44.9</v>
      </c>
      <c r="K7" s="184">
        <v>202.9103398409255</v>
      </c>
    </row>
    <row r="8" spans="1:15" ht="11.1" customHeight="1">
      <c r="A8" s="28">
        <v>1973</v>
      </c>
      <c r="B8" s="183">
        <v>315.60000000000002</v>
      </c>
      <c r="C8" s="183" t="s">
        <v>273</v>
      </c>
      <c r="D8" s="183">
        <v>138.66192000000001</v>
      </c>
      <c r="E8" s="183">
        <v>454.26192000000003</v>
      </c>
      <c r="F8" s="183">
        <v>2.0305999999999997</v>
      </c>
      <c r="G8" s="183">
        <v>148.25873999999999</v>
      </c>
      <c r="H8" s="183">
        <v>303.97257999999999</v>
      </c>
      <c r="I8" s="184">
        <v>1.4344486548471278</v>
      </c>
      <c r="J8" s="184">
        <v>49.9</v>
      </c>
      <c r="K8" s="184">
        <v>213.79605826906598</v>
      </c>
    </row>
    <row r="9" spans="1:15" ht="11.1" customHeight="1">
      <c r="A9" s="28">
        <v>1974</v>
      </c>
      <c r="B9" s="183">
        <v>348.6</v>
      </c>
      <c r="C9" s="183" t="s">
        <v>273</v>
      </c>
      <c r="D9" s="183">
        <v>148.25873999999999</v>
      </c>
      <c r="E9" s="183">
        <v>496.85874000000001</v>
      </c>
      <c r="F9" s="183">
        <v>3.1274099999999998</v>
      </c>
      <c r="G9" s="183">
        <v>185.58888999999999</v>
      </c>
      <c r="H9" s="183">
        <v>308.14244000000008</v>
      </c>
      <c r="I9" s="184">
        <v>1.4409009885248816</v>
      </c>
      <c r="J9" s="184">
        <v>56.8</v>
      </c>
      <c r="K9" s="184">
        <v>223.32311079657151</v>
      </c>
    </row>
    <row r="10" spans="1:15" ht="11.1" customHeight="1">
      <c r="A10" s="28">
        <v>1975</v>
      </c>
      <c r="B10" s="183">
        <v>318.5</v>
      </c>
      <c r="C10" s="183" t="s">
        <v>273</v>
      </c>
      <c r="D10" s="183">
        <v>185.58888999999999</v>
      </c>
      <c r="E10" s="183">
        <v>504.08888999999999</v>
      </c>
      <c r="F10" s="183">
        <v>2.4324300000000001</v>
      </c>
      <c r="G10" s="183">
        <v>190.50014999999999</v>
      </c>
      <c r="H10" s="183">
        <v>311.15631000000002</v>
      </c>
      <c r="I10" s="184">
        <v>1.4407185620424774</v>
      </c>
      <c r="J10" s="184">
        <v>64.599999999999994</v>
      </c>
      <c r="K10" s="184">
        <v>232.40754065333138</v>
      </c>
    </row>
    <row r="11" spans="1:15" ht="11.1" customHeight="1">
      <c r="A11" s="28">
        <v>1976</v>
      </c>
      <c r="B11" s="183">
        <v>322.20000000000005</v>
      </c>
      <c r="C11" s="183" t="s">
        <v>273</v>
      </c>
      <c r="D11" s="183">
        <v>190.50014999999999</v>
      </c>
      <c r="E11" s="183">
        <v>512.70015000000001</v>
      </c>
      <c r="F11" s="183">
        <v>6.0102900000000004</v>
      </c>
      <c r="G11" s="183">
        <v>163.31953999999999</v>
      </c>
      <c r="H11" s="183">
        <v>343.37032000000005</v>
      </c>
      <c r="I11" s="184">
        <v>1.574840369665421</v>
      </c>
      <c r="J11" s="184">
        <v>65.599999999999994</v>
      </c>
      <c r="K11" s="184">
        <v>223.68465918777915</v>
      </c>
    </row>
    <row r="12" spans="1:15" ht="11.1" customHeight="1">
      <c r="A12" s="28">
        <v>1977</v>
      </c>
      <c r="B12" s="183">
        <v>307.39999999999998</v>
      </c>
      <c r="C12" s="183" t="s">
        <v>273</v>
      </c>
      <c r="D12" s="183">
        <v>163.31953999999999</v>
      </c>
      <c r="E12" s="183">
        <v>470.71953999999999</v>
      </c>
      <c r="F12" s="183">
        <v>4.9678199999999997</v>
      </c>
      <c r="G12" s="183">
        <v>154.61506</v>
      </c>
      <c r="H12" s="183">
        <v>311.13666000000001</v>
      </c>
      <c r="I12" s="184">
        <v>1.4127228147603286</v>
      </c>
      <c r="J12" s="184">
        <v>69</v>
      </c>
      <c r="K12" s="184">
        <v>221.51593951651739</v>
      </c>
    </row>
    <row r="13" spans="1:15" ht="11.1" customHeight="1">
      <c r="A13" s="28">
        <v>1978</v>
      </c>
      <c r="B13" s="183">
        <v>271.8</v>
      </c>
      <c r="C13" s="183" t="s">
        <v>273</v>
      </c>
      <c r="D13" s="183">
        <v>154.61506</v>
      </c>
      <c r="E13" s="183">
        <v>426.41505999999998</v>
      </c>
      <c r="F13" s="183">
        <v>6.8465925423392191</v>
      </c>
      <c r="G13" s="183">
        <v>109.35382000000001</v>
      </c>
      <c r="H13" s="183">
        <v>310.21464745766076</v>
      </c>
      <c r="I13" s="184">
        <v>1.3936907134697341</v>
      </c>
      <c r="J13" s="184">
        <v>78.900000000000006</v>
      </c>
      <c r="K13" s="184">
        <v>236.65976783946735</v>
      </c>
    </row>
    <row r="14" spans="1:15" ht="11.1" customHeight="1">
      <c r="A14" s="28">
        <v>1979</v>
      </c>
      <c r="B14" s="183">
        <v>308.79999999999995</v>
      </c>
      <c r="C14" s="183" t="s">
        <v>273</v>
      </c>
      <c r="D14" s="183">
        <v>109.35382000000001</v>
      </c>
      <c r="E14" s="183">
        <v>418.15382</v>
      </c>
      <c r="F14" s="183">
        <v>7.2130519193317193</v>
      </c>
      <c r="G14" s="183">
        <v>137.5574</v>
      </c>
      <c r="H14" s="183">
        <v>273.38336808066828</v>
      </c>
      <c r="I14" s="184">
        <v>1.2147402549628681</v>
      </c>
      <c r="J14" s="184">
        <v>86.1</v>
      </c>
      <c r="K14" s="184">
        <v>238.47773099933525</v>
      </c>
    </row>
    <row r="15" spans="1:15" ht="15" customHeight="1">
      <c r="A15" s="28">
        <v>1980</v>
      </c>
      <c r="B15" s="183">
        <v>329.44</v>
      </c>
      <c r="C15" s="183" t="s">
        <v>273</v>
      </c>
      <c r="D15" s="183">
        <v>137.5574</v>
      </c>
      <c r="E15" s="183">
        <v>466.99739999999997</v>
      </c>
      <c r="F15" s="183">
        <v>5.8012997210957788</v>
      </c>
      <c r="G15" s="183">
        <v>150.91848999999999</v>
      </c>
      <c r="H15" s="183">
        <v>310.27761027890421</v>
      </c>
      <c r="I15" s="184">
        <v>1.3625041070361057</v>
      </c>
      <c r="J15" s="184">
        <v>91.9</v>
      </c>
      <c r="K15" s="184">
        <v>233.39682539682539</v>
      </c>
    </row>
    <row r="16" spans="1:15" ht="11.1" customHeight="1">
      <c r="A16" s="28">
        <v>1981</v>
      </c>
      <c r="B16" s="183">
        <v>305.65999999999997</v>
      </c>
      <c r="C16" s="183" t="s">
        <v>273</v>
      </c>
      <c r="D16" s="183">
        <v>150.91848999999999</v>
      </c>
      <c r="E16" s="183">
        <v>456.57848999999999</v>
      </c>
      <c r="F16" s="183">
        <v>6.8988673475814384</v>
      </c>
      <c r="G16" s="183">
        <v>158.60041999999999</v>
      </c>
      <c r="H16" s="183">
        <v>291.07920265241853</v>
      </c>
      <c r="I16" s="184">
        <v>1.2657488613639343</v>
      </c>
      <c r="J16" s="184">
        <v>86</v>
      </c>
      <c r="K16" s="184">
        <v>199.57300659055045</v>
      </c>
    </row>
    <row r="17" spans="1:11" ht="11.1" customHeight="1">
      <c r="A17" s="28">
        <v>1982</v>
      </c>
      <c r="B17" s="183">
        <v>250.58745945999999</v>
      </c>
      <c r="C17" s="183" t="s">
        <v>273</v>
      </c>
      <c r="D17" s="183">
        <v>158.60041999999999</v>
      </c>
      <c r="E17" s="183">
        <v>409.18787945999998</v>
      </c>
      <c r="F17" s="183">
        <v>5.6814100207306204</v>
      </c>
      <c r="G17" s="183">
        <v>142.12075999999999</v>
      </c>
      <c r="H17" s="183">
        <v>261.38570943926936</v>
      </c>
      <c r="I17" s="184">
        <v>1.1257502947579952</v>
      </c>
      <c r="J17" s="184">
        <v>94.605795982464173</v>
      </c>
      <c r="K17" s="184">
        <v>206.76150883482859</v>
      </c>
    </row>
    <row r="18" spans="1:11" ht="11.1" customHeight="1">
      <c r="A18" s="28">
        <v>1983</v>
      </c>
      <c r="B18" s="183">
        <v>178.32527115599999</v>
      </c>
      <c r="C18" s="183" t="s">
        <v>273</v>
      </c>
      <c r="D18" s="183">
        <v>142.12075999999999</v>
      </c>
      <c r="E18" s="183">
        <v>320.446031156</v>
      </c>
      <c r="F18" s="183">
        <v>5.2557104628599998</v>
      </c>
      <c r="G18" s="183">
        <v>60.464689999999997</v>
      </c>
      <c r="H18" s="183">
        <v>254.72563069314</v>
      </c>
      <c r="I18" s="184">
        <v>1.0871447745613234</v>
      </c>
      <c r="J18" s="184">
        <v>109.19909865404492</v>
      </c>
      <c r="K18" s="184">
        <v>229.67525219065078</v>
      </c>
    </row>
    <row r="19" spans="1:11" ht="11.1" customHeight="1">
      <c r="A19" s="28">
        <v>1984</v>
      </c>
      <c r="B19" s="183">
        <v>207.28222261600001</v>
      </c>
      <c r="C19" s="183" t="s">
        <v>273</v>
      </c>
      <c r="D19" s="183">
        <v>60.464689999999997</v>
      </c>
      <c r="E19" s="183">
        <v>267.74691261599997</v>
      </c>
      <c r="F19" s="183">
        <v>6.1072027811163583</v>
      </c>
      <c r="G19" s="183">
        <v>64.784720000000007</v>
      </c>
      <c r="H19" s="183">
        <v>196.85498983488361</v>
      </c>
      <c r="I19" s="184">
        <v>0.83290313366258073</v>
      </c>
      <c r="J19" s="184">
        <v>101.41062452289805</v>
      </c>
      <c r="K19" s="184">
        <v>205.85973879034154</v>
      </c>
    </row>
    <row r="20" spans="1:11" ht="11.1" customHeight="1">
      <c r="A20" s="28">
        <v>1985</v>
      </c>
      <c r="B20" s="183">
        <v>266.86489692600003</v>
      </c>
      <c r="C20" s="183" t="s">
        <v>273</v>
      </c>
      <c r="D20" s="183">
        <v>64.784720000000007</v>
      </c>
      <c r="E20" s="183">
        <v>331.64961692600002</v>
      </c>
      <c r="F20" s="183">
        <v>6.1515522927192388</v>
      </c>
      <c r="G20" s="183">
        <v>75.265190000000004</v>
      </c>
      <c r="H20" s="183">
        <v>250.23287463328077</v>
      </c>
      <c r="I20" s="184">
        <v>1.0493440349285885</v>
      </c>
      <c r="J20" s="184">
        <v>87.846647744574867</v>
      </c>
      <c r="K20" s="184">
        <v>172.8550161243873</v>
      </c>
    </row>
    <row r="21" spans="1:11" ht="11.1" customHeight="1">
      <c r="A21" s="28">
        <v>1986</v>
      </c>
      <c r="B21" s="183">
        <v>213.23291481400003</v>
      </c>
      <c r="C21" s="183" t="s">
        <v>273</v>
      </c>
      <c r="D21" s="183">
        <v>75.265190000000004</v>
      </c>
      <c r="E21" s="183">
        <v>288.49810481399999</v>
      </c>
      <c r="F21" s="183">
        <v>6.499181368747319</v>
      </c>
      <c r="G21" s="183">
        <v>65.688479999999998</v>
      </c>
      <c r="H21" s="183">
        <v>216.3104434452527</v>
      </c>
      <c r="I21" s="184">
        <v>0.89885536916635578</v>
      </c>
      <c r="J21" s="184">
        <v>97.545984059242812</v>
      </c>
      <c r="K21" s="184">
        <v>188.13111679699674</v>
      </c>
    </row>
    <row r="22" spans="1:11" ht="11.1" customHeight="1">
      <c r="A22" s="28">
        <v>1987</v>
      </c>
      <c r="B22" s="183">
        <v>202.40789373799998</v>
      </c>
      <c r="C22" s="183" t="s">
        <v>273</v>
      </c>
      <c r="D22" s="183">
        <v>65.688479999999998</v>
      </c>
      <c r="E22" s="183">
        <v>268.09637373800001</v>
      </c>
      <c r="F22" s="183">
        <v>7.4352623725890394</v>
      </c>
      <c r="G22" s="183">
        <v>72.659729999999996</v>
      </c>
      <c r="H22" s="183">
        <v>188.00138136541096</v>
      </c>
      <c r="I22" s="184">
        <v>0.77429276851044859</v>
      </c>
      <c r="J22" s="184">
        <v>101.01154180514503</v>
      </c>
      <c r="K22" s="184">
        <v>190.13579378297828</v>
      </c>
    </row>
    <row r="23" spans="1:11" ht="11.1" customHeight="1">
      <c r="A23" s="28">
        <v>1988</v>
      </c>
      <c r="B23" s="183">
        <v>211.98910505800001</v>
      </c>
      <c r="C23" s="183" t="s">
        <v>273</v>
      </c>
      <c r="D23" s="183">
        <v>72.659729999999996</v>
      </c>
      <c r="E23" s="183">
        <v>284.64883505800003</v>
      </c>
      <c r="F23" s="183">
        <v>7.2455947648941992</v>
      </c>
      <c r="G23" s="183">
        <v>50.114350000000002</v>
      </c>
      <c r="H23" s="183">
        <v>227.28889029310579</v>
      </c>
      <c r="I23" s="184">
        <v>0.92763024513452241</v>
      </c>
      <c r="J23" s="184">
        <v>99.6287401590412</v>
      </c>
      <c r="K23" s="184">
        <v>181.13328392822427</v>
      </c>
    </row>
    <row r="24" spans="1:11" ht="11.1" customHeight="1">
      <c r="A24" s="28">
        <v>1989</v>
      </c>
      <c r="B24" s="183">
        <v>206.35337325199998</v>
      </c>
      <c r="C24" s="183" t="s">
        <v>273</v>
      </c>
      <c r="D24" s="183">
        <v>50.114350000000002</v>
      </c>
      <c r="E24" s="183">
        <v>256.46772325199998</v>
      </c>
      <c r="F24" s="183">
        <v>5.8390496345609995</v>
      </c>
      <c r="G24" s="183">
        <v>59.828339999999997</v>
      </c>
      <c r="H24" s="183">
        <v>190.80033361743898</v>
      </c>
      <c r="I24" s="184">
        <v>0.77140288999619555</v>
      </c>
      <c r="J24" s="184">
        <v>101.96437619012816</v>
      </c>
      <c r="K24" s="184">
        <v>178.38726393066389</v>
      </c>
    </row>
    <row r="25" spans="1:11" ht="15" customHeight="1">
      <c r="A25" s="28">
        <v>1990</v>
      </c>
      <c r="B25" s="183">
        <v>221.369053278</v>
      </c>
      <c r="C25" s="183" t="s">
        <v>273</v>
      </c>
      <c r="D25" s="183">
        <v>59.828339999999997</v>
      </c>
      <c r="E25" s="183">
        <v>281.19739327799999</v>
      </c>
      <c r="F25" s="183">
        <v>9.7980010699999998</v>
      </c>
      <c r="G25" s="183">
        <v>130.01989</v>
      </c>
      <c r="H25" s="183">
        <v>141.37950220799999</v>
      </c>
      <c r="I25" s="184">
        <v>0.56521957289751001</v>
      </c>
      <c r="J25" s="184">
        <v>99.252410450160966</v>
      </c>
      <c r="K25" s="184">
        <v>167.35361837584259</v>
      </c>
    </row>
    <row r="26" spans="1:11" ht="11.1" customHeight="1">
      <c r="A26" s="28">
        <v>1991</v>
      </c>
      <c r="B26" s="183">
        <v>208.42114526400002</v>
      </c>
      <c r="C26" s="183" t="s">
        <v>273</v>
      </c>
      <c r="D26" s="183">
        <v>130.01989</v>
      </c>
      <c r="E26" s="183">
        <v>338.44103526399999</v>
      </c>
      <c r="F26" s="183">
        <v>10.15895166</v>
      </c>
      <c r="G26" s="183">
        <v>76.20899</v>
      </c>
      <c r="H26" s="183">
        <v>252.07309360400001</v>
      </c>
      <c r="I26" s="184">
        <v>0.99439863666452322</v>
      </c>
      <c r="J26" s="184">
        <v>103.13643431709953</v>
      </c>
      <c r="K26" s="184">
        <v>168.24043573250825</v>
      </c>
    </row>
    <row r="27" spans="1:11" ht="11.1" customHeight="1">
      <c r="A27" s="28">
        <v>1992</v>
      </c>
      <c r="B27" s="183">
        <v>221.44</v>
      </c>
      <c r="C27" s="183" t="s">
        <v>273</v>
      </c>
      <c r="D27" s="183">
        <v>76.20899</v>
      </c>
      <c r="E27" s="183">
        <v>297.64899000000003</v>
      </c>
      <c r="F27" s="183">
        <v>9.2306185399999983</v>
      </c>
      <c r="G27" s="183">
        <v>80.340260000000001</v>
      </c>
      <c r="H27" s="183">
        <v>208.07811146</v>
      </c>
      <c r="I27" s="184">
        <v>0.80997653296690464</v>
      </c>
      <c r="J27" s="184">
        <v>118</v>
      </c>
      <c r="K27" s="184">
        <v>188.19476563372194</v>
      </c>
    </row>
    <row r="28" spans="1:11" ht="11.1" customHeight="1">
      <c r="A28" s="28">
        <v>1993</v>
      </c>
      <c r="B28" s="183">
        <v>258.5</v>
      </c>
      <c r="C28" s="183" t="s">
        <v>273</v>
      </c>
      <c r="D28" s="183">
        <v>80.340260000000001</v>
      </c>
      <c r="E28" s="183">
        <v>338.84026</v>
      </c>
      <c r="F28" s="183">
        <v>10.152945659999999</v>
      </c>
      <c r="G28" s="183">
        <v>67.437370000000001</v>
      </c>
      <c r="H28" s="183">
        <v>261.24994434000001</v>
      </c>
      <c r="I28" s="184">
        <v>1.0038229595588941</v>
      </c>
      <c r="J28" s="184">
        <v>110</v>
      </c>
      <c r="K28" s="184">
        <v>171.36892613999285</v>
      </c>
    </row>
    <row r="29" spans="1:11" ht="11.1" customHeight="1">
      <c r="A29" s="28">
        <v>1994</v>
      </c>
      <c r="B29" s="183">
        <v>295.82</v>
      </c>
      <c r="C29" s="183" t="s">
        <v>273</v>
      </c>
      <c r="D29" s="183">
        <v>67.437370000000001</v>
      </c>
      <c r="E29" s="183">
        <v>363.25736999999998</v>
      </c>
      <c r="F29" s="183">
        <v>10.355987069999999</v>
      </c>
      <c r="G29" s="183">
        <v>100.1143</v>
      </c>
      <c r="H29" s="183">
        <v>252.78708293</v>
      </c>
      <c r="I29" s="184">
        <v>0.95957683433547425</v>
      </c>
      <c r="J29" s="184">
        <v>97.4</v>
      </c>
      <c r="K29" s="184">
        <v>148.57299754412193</v>
      </c>
    </row>
    <row r="30" spans="1:11" ht="11.1" customHeight="1">
      <c r="A30" s="28">
        <v>1995</v>
      </c>
      <c r="B30" s="183">
        <v>270.03999999999996</v>
      </c>
      <c r="C30" s="183" t="s">
        <v>273</v>
      </c>
      <c r="D30" s="183">
        <v>100.1143</v>
      </c>
      <c r="E30" s="183">
        <v>370.15429999999998</v>
      </c>
      <c r="F30" s="183">
        <v>8.3920579600000007</v>
      </c>
      <c r="G30" s="183">
        <v>98.584199999999996</v>
      </c>
      <c r="H30" s="183">
        <v>263.17804203999998</v>
      </c>
      <c r="I30" s="184">
        <v>0.98732369451937108</v>
      </c>
      <c r="J30" s="184">
        <v>99.8</v>
      </c>
      <c r="K30" s="184">
        <v>149.10432820880578</v>
      </c>
    </row>
    <row r="31" spans="1:11" ht="11.1" customHeight="1">
      <c r="A31" s="28">
        <v>1996</v>
      </c>
      <c r="B31" s="183">
        <v>287.7</v>
      </c>
      <c r="C31" s="183" t="s">
        <v>273</v>
      </c>
      <c r="D31" s="183">
        <v>98.584199999999996</v>
      </c>
      <c r="E31" s="183">
        <v>386.28419999999994</v>
      </c>
      <c r="F31" s="183">
        <v>10.300700410000001</v>
      </c>
      <c r="G31" s="183">
        <v>68.451239999999999</v>
      </c>
      <c r="H31" s="183">
        <v>307.53225958999997</v>
      </c>
      <c r="I31" s="184">
        <v>1.1404148805378487</v>
      </c>
      <c r="J31" s="184">
        <v>101</v>
      </c>
      <c r="K31" s="184">
        <v>148.18944773754328</v>
      </c>
    </row>
    <row r="32" spans="1:11" ht="11.1" customHeight="1">
      <c r="A32" s="28">
        <v>1997</v>
      </c>
      <c r="B32" s="183">
        <v>255.38</v>
      </c>
      <c r="C32" s="183">
        <v>8.7341225399999995</v>
      </c>
      <c r="D32" s="183">
        <v>68.451239999999999</v>
      </c>
      <c r="E32" s="183">
        <v>332.56536254000002</v>
      </c>
      <c r="F32" s="183">
        <v>13.436977839999999</v>
      </c>
      <c r="G32" s="183">
        <v>95.941559999999996</v>
      </c>
      <c r="H32" s="183">
        <v>223.18682470000005</v>
      </c>
      <c r="I32" s="184">
        <v>0.81779776887788025</v>
      </c>
      <c r="J32" s="184">
        <v>105</v>
      </c>
      <c r="K32" s="184">
        <v>151.43211514609595</v>
      </c>
    </row>
    <row r="33" spans="1:11" ht="11.1" customHeight="1">
      <c r="A33" s="28">
        <v>1998</v>
      </c>
      <c r="B33" s="183">
        <v>220.38</v>
      </c>
      <c r="C33" s="183">
        <v>8.5792235099999985</v>
      </c>
      <c r="D33" s="183">
        <v>95.941559999999996</v>
      </c>
      <c r="E33" s="183">
        <v>324.90078351</v>
      </c>
      <c r="F33" s="183">
        <v>11.346216309999999</v>
      </c>
      <c r="G33" s="183">
        <v>99.00175999999999</v>
      </c>
      <c r="H33" s="183">
        <v>214.55280720000002</v>
      </c>
      <c r="I33" s="184">
        <v>0.77704147619651232</v>
      </c>
      <c r="J33" s="184">
        <v>128</v>
      </c>
      <c r="K33" s="184">
        <v>182.59108156685971</v>
      </c>
    </row>
    <row r="34" spans="1:11" ht="11.1" customHeight="1">
      <c r="A34" s="28">
        <v>1999</v>
      </c>
      <c r="B34" s="183">
        <v>245.88</v>
      </c>
      <c r="C34" s="183">
        <v>9.8823310299999996</v>
      </c>
      <c r="D34" s="183">
        <v>99.00175999999999</v>
      </c>
      <c r="E34" s="183">
        <v>354.76409103000003</v>
      </c>
      <c r="F34" s="183">
        <v>11.97965054</v>
      </c>
      <c r="G34" s="183">
        <v>104.88907</v>
      </c>
      <c r="H34" s="183">
        <v>237.89537048999998</v>
      </c>
      <c r="I34" s="184">
        <v>0.85177096077624004</v>
      </c>
      <c r="J34" s="184">
        <v>131</v>
      </c>
      <c r="K34" s="184">
        <v>184.28901018513309</v>
      </c>
    </row>
    <row r="35" spans="1:11" ht="15" customHeight="1">
      <c r="A35" s="28">
        <v>2000</v>
      </c>
      <c r="B35" s="183">
        <v>273.3</v>
      </c>
      <c r="C35" s="183">
        <v>10.35725834</v>
      </c>
      <c r="D35" s="183">
        <v>104.88907</v>
      </c>
      <c r="E35" s="183">
        <v>388.54632833999995</v>
      </c>
      <c r="F35" s="183">
        <v>12.940652010000001</v>
      </c>
      <c r="G35" s="183">
        <v>72.593949999999992</v>
      </c>
      <c r="H35" s="183">
        <v>303.01172632999993</v>
      </c>
      <c r="I35" s="184">
        <v>1.0730462952440472</v>
      </c>
      <c r="J35" s="184">
        <v>121</v>
      </c>
      <c r="K35" s="184">
        <v>166.41681222407129</v>
      </c>
    </row>
    <row r="36" spans="1:11" ht="11.1" customHeight="1">
      <c r="A36" s="28">
        <v>2001</v>
      </c>
      <c r="B36" s="183">
        <v>254.2</v>
      </c>
      <c r="C36" s="183">
        <v>17.438113550000001</v>
      </c>
      <c r="D36" s="183">
        <v>72.593949999999992</v>
      </c>
      <c r="E36" s="183">
        <v>344.23206355000002</v>
      </c>
      <c r="F36" s="183">
        <v>11.934639860000001</v>
      </c>
      <c r="G36" s="183">
        <v>91.00233999999999</v>
      </c>
      <c r="H36" s="183">
        <v>241.29508368999998</v>
      </c>
      <c r="I36" s="184">
        <v>0.8457324080946772</v>
      </c>
      <c r="J36" s="184">
        <v>116</v>
      </c>
      <c r="K36" s="184">
        <v>155.94541910331384</v>
      </c>
    </row>
    <row r="37" spans="1:11" ht="11.1" customHeight="1">
      <c r="A37" s="28">
        <v>2002</v>
      </c>
      <c r="B37" s="183">
        <v>212.34</v>
      </c>
      <c r="C37" s="183">
        <v>13.46711938</v>
      </c>
      <c r="D37" s="183">
        <v>91.00233999999999</v>
      </c>
      <c r="E37" s="183">
        <v>316.80945938000002</v>
      </c>
      <c r="F37" s="183">
        <v>13.53081444</v>
      </c>
      <c r="G37" s="183">
        <v>80.355989999999991</v>
      </c>
      <c r="H37" s="183">
        <v>222.92265494000003</v>
      </c>
      <c r="I37" s="184">
        <v>0.77375538697169588</v>
      </c>
      <c r="J37" s="184">
        <v>114</v>
      </c>
      <c r="K37" s="184">
        <v>150.99337748344371</v>
      </c>
    </row>
    <row r="38" spans="1:11" ht="11.1" customHeight="1">
      <c r="A38" s="28">
        <v>2003</v>
      </c>
      <c r="B38" s="183">
        <v>240.26000000000002</v>
      </c>
      <c r="C38" s="183">
        <v>17.923494160000001</v>
      </c>
      <c r="D38" s="183">
        <v>80.355989999999991</v>
      </c>
      <c r="E38" s="183">
        <v>338.53948415999997</v>
      </c>
      <c r="F38" s="183">
        <v>12.542963289999999</v>
      </c>
      <c r="G38" s="183">
        <v>66.483559999999997</v>
      </c>
      <c r="H38" s="183">
        <v>259.51296086999997</v>
      </c>
      <c r="I38" s="184">
        <v>0.89235020792990893</v>
      </c>
      <c r="J38" s="184">
        <v>107</v>
      </c>
      <c r="K38" s="184">
        <v>138.93938606970343</v>
      </c>
    </row>
    <row r="39" spans="1:11" ht="11.1" customHeight="1">
      <c r="A39" s="28">
        <v>2004</v>
      </c>
      <c r="B39" s="183">
        <v>260.44</v>
      </c>
      <c r="C39" s="183">
        <v>31.334425979999995</v>
      </c>
      <c r="D39" s="183">
        <v>66.483559999999997</v>
      </c>
      <c r="E39" s="183">
        <v>358.25798598000006</v>
      </c>
      <c r="F39" s="183">
        <v>12.325102789999999</v>
      </c>
      <c r="G39" s="183">
        <v>49.655319999999996</v>
      </c>
      <c r="H39" s="183">
        <v>296.27756319000002</v>
      </c>
      <c r="I39" s="184">
        <v>1.0095902257381961</v>
      </c>
      <c r="J39" s="184">
        <v>116</v>
      </c>
      <c r="K39" s="184">
        <v>146.7073062767962</v>
      </c>
    </row>
    <row r="40" spans="1:11" ht="11.1" customHeight="1">
      <c r="A40" s="28">
        <v>2005</v>
      </c>
      <c r="B40" s="183">
        <v>196.48</v>
      </c>
      <c r="C40" s="183">
        <v>41.835997059999997</v>
      </c>
      <c r="D40" s="183">
        <v>49.655319999999996</v>
      </c>
      <c r="E40" s="183">
        <v>287.97131705999999</v>
      </c>
      <c r="F40" s="183">
        <v>13.73474388</v>
      </c>
      <c r="G40" s="183">
        <v>60.723519999999994</v>
      </c>
      <c r="H40" s="183">
        <v>213.51305317999999</v>
      </c>
      <c r="I40" s="184">
        <v>0.72087437445097036</v>
      </c>
      <c r="J40" s="184">
        <v>109</v>
      </c>
      <c r="K40" s="184">
        <v>133.68164146338469</v>
      </c>
    </row>
    <row r="41" spans="1:11" ht="11.1" customHeight="1">
      <c r="A41" s="28">
        <v>2006</v>
      </c>
      <c r="B41" s="183">
        <v>139.12</v>
      </c>
      <c r="C41" s="183">
        <v>46.405905259999997</v>
      </c>
      <c r="D41" s="183">
        <v>60.723519999999994</v>
      </c>
      <c r="E41" s="183">
        <v>246.24942525999998</v>
      </c>
      <c r="F41" s="183">
        <v>14.627788889999998</v>
      </c>
      <c r="G41" s="183">
        <v>75.323819999999998</v>
      </c>
      <c r="H41" s="183">
        <v>156.29781636999999</v>
      </c>
      <c r="I41" s="184">
        <v>0.52274247096928517</v>
      </c>
      <c r="J41" s="184">
        <v>127</v>
      </c>
      <c r="K41" s="184">
        <v>151.0556051144811</v>
      </c>
    </row>
    <row r="42" spans="1:11" ht="11.1" customHeight="1">
      <c r="A42" s="28">
        <v>2007</v>
      </c>
      <c r="B42" s="183">
        <v>195.60000000000002</v>
      </c>
      <c r="C42" s="183">
        <v>54.833122629999998</v>
      </c>
      <c r="D42" s="183">
        <v>75.323819999999998</v>
      </c>
      <c r="E42" s="183">
        <v>325.75694262999997</v>
      </c>
      <c r="F42" s="183">
        <v>13.49173111</v>
      </c>
      <c r="G42" s="183">
        <v>67.877809999999997</v>
      </c>
      <c r="H42" s="183">
        <v>244.38740152</v>
      </c>
      <c r="I42" s="184">
        <v>0.80921931062238506</v>
      </c>
      <c r="J42" s="184">
        <v>104</v>
      </c>
      <c r="K42" s="184">
        <v>120.4372799703539</v>
      </c>
    </row>
    <row r="43" spans="1:11" ht="11.1" customHeight="1">
      <c r="A43" s="28">
        <v>2008</v>
      </c>
      <c r="B43" s="183">
        <v>207.08</v>
      </c>
      <c r="C43" s="183">
        <v>59.67952074370001</v>
      </c>
      <c r="D43" s="183">
        <v>67.877809999999997</v>
      </c>
      <c r="E43" s="183">
        <v>334.63733074370003</v>
      </c>
      <c r="F43" s="183">
        <v>14.604484753172597</v>
      </c>
      <c r="G43" s="183">
        <v>60.782150000000001</v>
      </c>
      <c r="H43" s="183">
        <v>259.25069599052745</v>
      </c>
      <c r="I43" s="184">
        <v>0.85056627430582554</v>
      </c>
      <c r="J43" s="184">
        <v>124</v>
      </c>
      <c r="K43" s="184">
        <v>140.94592904963795</v>
      </c>
    </row>
    <row r="44" spans="1:11" ht="11.1" customHeight="1">
      <c r="A44" s="28">
        <v>2009</v>
      </c>
      <c r="B44" s="183">
        <v>191.32</v>
      </c>
      <c r="C44" s="183">
        <v>69.252426457499993</v>
      </c>
      <c r="D44" s="183">
        <v>60.782150000000001</v>
      </c>
      <c r="E44" s="183">
        <v>321.3545764575</v>
      </c>
      <c r="F44" s="183">
        <v>13.518991859087</v>
      </c>
      <c r="G44" s="183">
        <v>68.629990000000006</v>
      </c>
      <c r="H44" s="183">
        <v>239.20559459841297</v>
      </c>
      <c r="I44" s="184">
        <v>0.77805769179248607</v>
      </c>
      <c r="J44" s="184">
        <v>127</v>
      </c>
      <c r="K44" s="184">
        <v>143.41045880054654</v>
      </c>
    </row>
    <row r="45" spans="1:11" ht="15" customHeight="1">
      <c r="A45" s="28">
        <v>2010</v>
      </c>
      <c r="B45" s="183">
        <v>170.1</v>
      </c>
      <c r="C45" s="183">
        <v>78.332970667923391</v>
      </c>
      <c r="D45" s="183">
        <v>68.629990000000006</v>
      </c>
      <c r="E45" s="183">
        <v>317.06296066792339</v>
      </c>
      <c r="F45" s="183">
        <v>14.975464582220997</v>
      </c>
      <c r="G45" s="183">
        <v>74.507289999999998</v>
      </c>
      <c r="H45" s="183">
        <v>227.5802060857024</v>
      </c>
      <c r="I45" s="184">
        <v>0.73474290162565781</v>
      </c>
      <c r="J45" s="184">
        <v>143</v>
      </c>
      <c r="K45" s="184">
        <v>159.56437808946765</v>
      </c>
    </row>
    <row r="46" spans="1:11" ht="11.1" customHeight="1">
      <c r="A46" s="28">
        <v>2011</v>
      </c>
      <c r="B46" s="183">
        <v>160.36000000000001</v>
      </c>
      <c r="C46" s="183">
        <v>86.628490619242001</v>
      </c>
      <c r="D46" s="183">
        <v>74.507289999999998</v>
      </c>
      <c r="E46" s="183">
        <v>321.495780619242</v>
      </c>
      <c r="F46" s="183">
        <v>17.492149447115199</v>
      </c>
      <c r="G46" s="183">
        <v>70.158659999999998</v>
      </c>
      <c r="H46" s="183">
        <v>233.8449711721268</v>
      </c>
      <c r="I46" s="184">
        <v>0.74956578315752009</v>
      </c>
      <c r="J46" s="184">
        <v>131</v>
      </c>
      <c r="K46" s="184">
        <v>143.22261824065774</v>
      </c>
    </row>
    <row r="47" spans="1:11" ht="11.1" customHeight="1">
      <c r="A47" s="28">
        <v>2012</v>
      </c>
      <c r="B47" s="183">
        <v>150.64000000000001</v>
      </c>
      <c r="C47" s="183">
        <v>97.755637682188194</v>
      </c>
      <c r="D47" s="183">
        <v>70.158659999999998</v>
      </c>
      <c r="E47" s="183">
        <v>318.55429768218823</v>
      </c>
      <c r="F47" s="183">
        <v>19.186502101252199</v>
      </c>
      <c r="G47" s="183">
        <v>69.756829999999994</v>
      </c>
      <c r="H47" s="183">
        <v>229.61096558093607</v>
      </c>
      <c r="I47" s="184">
        <v>0.73085511133818626</v>
      </c>
      <c r="J47" s="184">
        <v>137</v>
      </c>
      <c r="K47" s="184">
        <v>147.03357087662059</v>
      </c>
    </row>
    <row r="48" spans="1:11" ht="11.1" customHeight="1">
      <c r="A48" s="28">
        <v>2013</v>
      </c>
      <c r="B48" s="183">
        <v>177.42</v>
      </c>
      <c r="C48" s="183">
        <v>97.493545732497196</v>
      </c>
      <c r="D48" s="183">
        <v>69.756829999999994</v>
      </c>
      <c r="E48" s="183">
        <v>344.67037573249718</v>
      </c>
      <c r="F48" s="183">
        <v>15.487381689322397</v>
      </c>
      <c r="G48" s="183">
        <v>55.804319999999997</v>
      </c>
      <c r="H48" s="183">
        <v>273.37867404317478</v>
      </c>
      <c r="I48" s="184">
        <v>0.86431614882673968</v>
      </c>
      <c r="J48" s="184">
        <v>129</v>
      </c>
      <c r="K48" s="184">
        <v>136.09604793956913</v>
      </c>
    </row>
    <row r="49" spans="1:11" ht="11.1" customHeight="1">
      <c r="A49" s="28">
        <v>2014</v>
      </c>
      <c r="B49" s="183">
        <v>180.62</v>
      </c>
      <c r="C49" s="183">
        <v>122.19439498946677</v>
      </c>
      <c r="D49" s="183">
        <v>55.804319999999997</v>
      </c>
      <c r="E49" s="183">
        <v>358.61871498946681</v>
      </c>
      <c r="F49" s="183">
        <v>8.1906138140969986</v>
      </c>
      <c r="G49" s="183">
        <v>54.374319999999997</v>
      </c>
      <c r="H49" s="183">
        <v>296.05378117536981</v>
      </c>
      <c r="I49" s="184">
        <v>0.92930068082096462</v>
      </c>
      <c r="J49" s="184">
        <v>125</v>
      </c>
      <c r="K49" s="184">
        <v>129.6196441163051</v>
      </c>
    </row>
    <row r="50" spans="1:11" ht="11.1" customHeight="1">
      <c r="A50" s="28">
        <v>2015</v>
      </c>
      <c r="B50" s="183">
        <v>150.4</v>
      </c>
      <c r="C50" s="183">
        <v>145.54377223872197</v>
      </c>
      <c r="D50" s="183">
        <v>54.374319999999997</v>
      </c>
      <c r="E50" s="183">
        <v>350.31809223872199</v>
      </c>
      <c r="F50" s="183">
        <v>6.2558906697429988</v>
      </c>
      <c r="G50" s="183">
        <v>60.959469999999996</v>
      </c>
      <c r="H50" s="183">
        <v>283.10273156897898</v>
      </c>
      <c r="I50" s="184">
        <v>0.88264754084960484</v>
      </c>
      <c r="J50" s="184">
        <v>138</v>
      </c>
      <c r="K50" s="184">
        <v>141.86292751626797</v>
      </c>
    </row>
    <row r="51" spans="1:11" ht="11.1" customHeight="1">
      <c r="A51" s="28">
        <v>2016</v>
      </c>
      <c r="B51" s="183">
        <v>161.59800000000001</v>
      </c>
      <c r="C51" s="183">
        <v>150.28883999999999</v>
      </c>
      <c r="D51" s="183">
        <v>60.959469999999996</v>
      </c>
      <c r="E51" s="183">
        <v>372.84631000000002</v>
      </c>
      <c r="F51" s="183">
        <v>6.7067000000000005</v>
      </c>
      <c r="G51" s="183">
        <v>78.435500000000005</v>
      </c>
      <c r="H51" s="183">
        <v>287.70411000000001</v>
      </c>
      <c r="I51" s="184">
        <v>0.89028100608337324</v>
      </c>
      <c r="J51" s="184">
        <v>160</v>
      </c>
      <c r="K51" s="184">
        <v>162.91951775822744</v>
      </c>
    </row>
    <row r="52" spans="1:11" ht="11.1" customHeight="1">
      <c r="A52" s="28">
        <v>2017</v>
      </c>
      <c r="B52" s="183">
        <v>145.70000000000002</v>
      </c>
      <c r="C52" s="183">
        <v>146.2134190849217</v>
      </c>
      <c r="D52" s="183">
        <v>78.435500000000005</v>
      </c>
      <c r="E52" s="183">
        <v>370.3489190849217</v>
      </c>
      <c r="F52" s="183">
        <v>7.7743150527906399</v>
      </c>
      <c r="G52" s="183">
        <v>72.545329999999993</v>
      </c>
      <c r="H52" s="183">
        <v>290.02927403213107</v>
      </c>
      <c r="I52" s="184">
        <v>0.89183239939348935</v>
      </c>
      <c r="J52" s="184">
        <v>196</v>
      </c>
      <c r="K52" s="184">
        <v>196</v>
      </c>
    </row>
    <row r="53" spans="1:11" ht="11.1" customHeight="1">
      <c r="A53" s="28">
        <v>2018</v>
      </c>
      <c r="B53" s="183">
        <v>148.624</v>
      </c>
      <c r="C53" s="183">
        <v>150.83578610126619</v>
      </c>
      <c r="D53" s="183">
        <v>72.545329999999993</v>
      </c>
      <c r="E53" s="183">
        <v>372.0051161012662</v>
      </c>
      <c r="F53" s="183">
        <v>6.6094066131087503</v>
      </c>
      <c r="G53" s="183">
        <v>44.321419999999996</v>
      </c>
      <c r="H53" s="183">
        <v>321.07428948815743</v>
      </c>
      <c r="I53" s="184">
        <v>0.98210689046604971</v>
      </c>
      <c r="J53" s="184">
        <v>206</v>
      </c>
      <c r="K53" s="184">
        <v>201.38820999120148</v>
      </c>
    </row>
    <row r="54" spans="1:11" ht="11.1" customHeight="1">
      <c r="A54" s="28">
        <v>2019</v>
      </c>
      <c r="B54" s="183">
        <v>108.932</v>
      </c>
      <c r="C54" s="183">
        <v>162.62551424391862</v>
      </c>
      <c r="D54" s="183">
        <v>44.321419999999996</v>
      </c>
      <c r="E54" s="183">
        <v>315.87893424391859</v>
      </c>
      <c r="F54" s="183">
        <v>6.2871436306058399</v>
      </c>
      <c r="G54" s="183">
        <v>47.893560000000001</v>
      </c>
      <c r="H54" s="183">
        <v>261.69823061331277</v>
      </c>
      <c r="I54" s="184">
        <v>0.79670427126097887</v>
      </c>
      <c r="J54" s="184">
        <v>273</v>
      </c>
      <c r="K54" s="184">
        <v>262.54544055701945</v>
      </c>
    </row>
    <row r="55" spans="1:11" ht="15" customHeight="1">
      <c r="A55" s="28">
        <v>2020</v>
      </c>
      <c r="B55" s="183">
        <v>69.804000000000002</v>
      </c>
      <c r="C55" s="183">
        <v>171.61155415440069</v>
      </c>
      <c r="D55" s="183">
        <v>47.893560000000001</v>
      </c>
      <c r="E55" s="183">
        <v>289.30911415440067</v>
      </c>
      <c r="F55" s="183">
        <v>7.1882416362688399</v>
      </c>
      <c r="G55" s="183">
        <v>76.187539999999998</v>
      </c>
      <c r="H55" s="183">
        <v>205.93333251813181</v>
      </c>
      <c r="I55" s="184">
        <v>0.62382493621788393</v>
      </c>
      <c r="J55" s="184">
        <v>306</v>
      </c>
      <c r="K55" s="184">
        <v>290.37768077434049</v>
      </c>
    </row>
    <row r="56" spans="1:11" s="5" customFormat="1" ht="12.6" customHeight="1">
      <c r="A56" s="28">
        <v>2021</v>
      </c>
      <c r="B56" s="183">
        <v>68.122</v>
      </c>
      <c r="C56" s="183">
        <v>146.57640711312939</v>
      </c>
      <c r="D56" s="183">
        <v>76.187539999999998</v>
      </c>
      <c r="E56" s="183">
        <v>290.88594711312942</v>
      </c>
      <c r="F56" s="183">
        <v>6.3493572432364402</v>
      </c>
      <c r="G56" s="183">
        <v>70.373159999999999</v>
      </c>
      <c r="H56" s="183">
        <v>214.16342986989298</v>
      </c>
      <c r="I56" s="184">
        <v>0.64439201933714674</v>
      </c>
      <c r="J56" s="184">
        <v>273</v>
      </c>
      <c r="K56" s="184">
        <v>247.79210877438209</v>
      </c>
    </row>
    <row r="57" spans="1:11" s="5" customFormat="1" ht="11.25">
      <c r="A57" s="28">
        <v>2022</v>
      </c>
      <c r="B57" s="183">
        <v>83.617999999999995</v>
      </c>
      <c r="C57" s="183">
        <v>159.5182183695008</v>
      </c>
      <c r="D57" s="183">
        <v>70.373159999999999</v>
      </c>
      <c r="E57" s="183">
        <v>313.50937836950078</v>
      </c>
      <c r="F57" s="183">
        <v>11.372950408945099</v>
      </c>
      <c r="G57" s="183">
        <v>56.921149999999997</v>
      </c>
      <c r="H57" s="183">
        <v>245.21527796055568</v>
      </c>
      <c r="I57" s="184">
        <v>0.73359101683346684</v>
      </c>
      <c r="J57" s="184">
        <v>270</v>
      </c>
      <c r="K57" s="184">
        <v>228.73214618525611</v>
      </c>
    </row>
    <row r="58" spans="1:11" s="5" customFormat="1" ht="11.25">
      <c r="A58" s="28">
        <v>2023</v>
      </c>
      <c r="B58" s="183">
        <v>51.21</v>
      </c>
      <c r="C58" s="183">
        <v>136.35273139323661</v>
      </c>
      <c r="D58" s="183">
        <v>56.921149999999997</v>
      </c>
      <c r="E58" s="183">
        <v>244.48388139323663</v>
      </c>
      <c r="F58" s="183">
        <v>5.8733099279008103</v>
      </c>
      <c r="G58" s="183">
        <v>45.855809999999998</v>
      </c>
      <c r="H58" s="183">
        <v>192.75476146533583</v>
      </c>
      <c r="I58" s="184">
        <v>0.57188490428550831</v>
      </c>
      <c r="J58" s="184">
        <v>284</v>
      </c>
      <c r="K58" s="184">
        <v>232.26903951845065</v>
      </c>
    </row>
    <row r="59" spans="1:11" s="5" customFormat="1" ht="11.25">
      <c r="A59" s="28">
        <v>2024</v>
      </c>
      <c r="B59" s="183">
        <v>45.624000000000002</v>
      </c>
      <c r="C59" s="183">
        <v>151.99994287486518</v>
      </c>
      <c r="D59" s="183">
        <v>45.855809999999998</v>
      </c>
      <c r="E59" s="183">
        <v>243.47975287486517</v>
      </c>
      <c r="F59" s="183">
        <v>6.5411084625042504</v>
      </c>
      <c r="G59" s="183">
        <v>36.875409999999995</v>
      </c>
      <c r="H59" s="183">
        <v>200.06323441236094</v>
      </c>
      <c r="I59" s="184">
        <v>0.58780594858570678</v>
      </c>
      <c r="J59" s="184">
        <v>375</v>
      </c>
      <c r="K59" s="184">
        <v>299.44662264135877</v>
      </c>
    </row>
    <row r="60" spans="1:11" s="5" customFormat="1" ht="11.25">
      <c r="A60" s="4" t="s">
        <v>935</v>
      </c>
      <c r="B60" s="4"/>
    </row>
    <row r="61" spans="1:11" s="5" customFormat="1" ht="11.25">
      <c r="A61" s="5" t="s">
        <v>1091</v>
      </c>
      <c r="B61" s="4"/>
    </row>
    <row r="62" spans="1:11">
      <c r="A62" s="4" t="s">
        <v>1092</v>
      </c>
      <c r="B62" s="4"/>
      <c r="C62" s="5"/>
      <c r="D62" s="5"/>
      <c r="E62" s="5"/>
      <c r="F62" s="5"/>
      <c r="G62" s="5"/>
      <c r="H62" s="5"/>
      <c r="I62" s="5"/>
      <c r="J62" s="5"/>
      <c r="K62" s="5"/>
    </row>
    <row r="63" spans="1:11">
      <c r="A63" s="4" t="s">
        <v>1093</v>
      </c>
      <c r="B63" s="4"/>
      <c r="C63" s="5"/>
      <c r="D63" s="5"/>
      <c r="E63" s="5"/>
      <c r="F63" s="5"/>
      <c r="G63" s="5"/>
      <c r="H63" s="5"/>
      <c r="I63" s="5"/>
      <c r="J63" s="5"/>
      <c r="K63" s="5"/>
    </row>
    <row r="64" spans="1:11">
      <c r="A64" s="4" t="s">
        <v>970</v>
      </c>
      <c r="B64" s="5"/>
      <c r="C64" s="5"/>
      <c r="D64" s="5"/>
      <c r="E64" s="5"/>
      <c r="F64" s="5"/>
      <c r="G64" s="5"/>
      <c r="H64" s="5"/>
      <c r="I64" s="5"/>
      <c r="J64" s="5"/>
      <c r="K64" s="5"/>
    </row>
    <row r="65" spans="1:11">
      <c r="A65" s="6" t="s">
        <v>44</v>
      </c>
    </row>
    <row r="67" spans="1:11" customFormat="1">
      <c r="A67" s="26"/>
      <c r="B67" s="26"/>
      <c r="C67" s="26"/>
      <c r="D67" s="26"/>
      <c r="E67" s="26"/>
      <c r="F67" s="26"/>
      <c r="G67" s="26"/>
      <c r="H67" s="26"/>
      <c r="I67" s="26"/>
      <c r="J67" s="26"/>
      <c r="K67" s="26"/>
    </row>
    <row r="68" spans="1:11" customFormat="1">
      <c r="A68" s="5"/>
      <c r="B68" s="26"/>
      <c r="C68" s="26"/>
      <c r="D68" s="26"/>
      <c r="E68" s="26"/>
      <c r="F68" s="26"/>
      <c r="G68" s="26"/>
      <c r="H68" s="26"/>
      <c r="I68" s="26"/>
      <c r="J68" s="26"/>
      <c r="K68" s="26"/>
    </row>
    <row r="69" spans="1:11" customFormat="1" ht="12">
      <c r="A69" s="4"/>
    </row>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 r="A88"/>
      <c r="B88"/>
      <c r="C88"/>
      <c r="D88"/>
      <c r="E88"/>
      <c r="F88"/>
      <c r="G88"/>
      <c r="H88"/>
      <c r="I88"/>
      <c r="J88"/>
      <c r="K88"/>
    </row>
    <row r="89" spans="1:11">
      <c r="A89"/>
      <c r="B89"/>
      <c r="C89"/>
      <c r="D89"/>
      <c r="E89"/>
      <c r="F89"/>
      <c r="G89"/>
      <c r="H89"/>
      <c r="I89"/>
      <c r="J89"/>
      <c r="K89"/>
    </row>
    <row r="90" spans="1:11">
      <c r="A90"/>
    </row>
  </sheetData>
  <conditionalFormatting sqref="A5:A59 B51:K59">
    <cfRule type="expression" dxfId="50" priority="7">
      <formula>MOD(ROW(),2)=1</formula>
    </cfRule>
  </conditionalFormatting>
  <conditionalFormatting sqref="B6:B50">
    <cfRule type="expression" dxfId="49" priority="5">
      <formula>MOD(ROW(),2)=1</formula>
    </cfRule>
  </conditionalFormatting>
  <conditionalFormatting sqref="B5:D5 I5:K5 F5:F17">
    <cfRule type="expression" dxfId="48" priority="8">
      <formula>MOD(ROW(),2)=1</formula>
    </cfRule>
  </conditionalFormatting>
  <conditionalFormatting sqref="C6:D50 J6:K50 F18:G50">
    <cfRule type="expression" dxfId="47" priority="6">
      <formula>MOD(ROW(),2)=1</formula>
    </cfRule>
  </conditionalFormatting>
  <conditionalFormatting sqref="E5:E59">
    <cfRule type="expression" dxfId="46" priority="3">
      <formula>MOD(ROW(),2)=1</formula>
    </cfRule>
  </conditionalFormatting>
  <conditionalFormatting sqref="G5:G17">
    <cfRule type="expression" dxfId="45" priority="4">
      <formula>MOD(ROW(),2)=1</formula>
    </cfRule>
  </conditionalFormatting>
  <conditionalFormatting sqref="H5:H59">
    <cfRule type="expression" dxfId="44" priority="2">
      <formula>MOD(ROW(),2)=1</formula>
    </cfRule>
  </conditionalFormatting>
  <conditionalFormatting sqref="I6:I50">
    <cfRule type="expression" dxfId="43" priority="1">
      <formula>MOD(ROW(),2)=1</formula>
    </cfRule>
  </conditionalFormatting>
  <pageMargins left="0.25" right="0.25" top="0.75" bottom="0.75" header="0.3" footer="0.3"/>
  <pageSetup scale="43" orientation="portrait"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ECB55-75BD-424B-B7B4-E898D2CD30A3}">
  <sheetPr>
    <pageSetUpPr fitToPage="1"/>
  </sheetPr>
  <dimension ref="A1:N60"/>
  <sheetViews>
    <sheetView showGridLines="0" zoomScaleNormal="100" workbookViewId="0"/>
  </sheetViews>
  <sheetFormatPr defaultColWidth="9.7109375" defaultRowHeight="14.25"/>
  <cols>
    <col min="1" max="1" width="11.5703125" style="26" customWidth="1"/>
    <col min="2" max="7" width="18.85546875" style="26" customWidth="1"/>
    <col min="8" max="9" width="21.85546875" style="26" customWidth="1"/>
    <col min="10" max="10" width="22.85546875" style="26" customWidth="1"/>
    <col min="11" max="13" width="2.5703125" style="26" customWidth="1"/>
    <col min="14" max="16384" width="9.7109375" style="26"/>
  </cols>
  <sheetData>
    <row r="1" spans="1:14">
      <c r="A1" s="36" t="s">
        <v>1094</v>
      </c>
      <c r="N1" s="16" t="str">
        <f>HYPERLINK("#'"&amp;"Index'!A1","INDEX")</f>
        <v>INDEX</v>
      </c>
    </row>
    <row r="2" spans="1:14">
      <c r="A2" s="163"/>
      <c r="B2" s="164" t="s">
        <v>1095</v>
      </c>
      <c r="C2" s="164"/>
      <c r="D2" s="164"/>
      <c r="E2" s="164"/>
      <c r="F2" s="164" t="s">
        <v>1096</v>
      </c>
      <c r="G2" s="164"/>
      <c r="H2" s="164"/>
      <c r="I2" s="164"/>
      <c r="J2" s="164" t="s">
        <v>655</v>
      </c>
    </row>
    <row r="3" spans="1:14">
      <c r="A3" s="165"/>
      <c r="B3" s="166" t="s">
        <v>1081</v>
      </c>
      <c r="C3" s="188"/>
      <c r="D3" s="188"/>
      <c r="E3" s="188"/>
      <c r="F3" s="188"/>
      <c r="G3" s="188"/>
      <c r="H3" s="188"/>
      <c r="I3" s="189" t="s">
        <v>628</v>
      </c>
      <c r="J3" s="188" t="s">
        <v>933</v>
      </c>
    </row>
    <row r="4" spans="1:14" ht="38.25" customHeight="1">
      <c r="A4" s="27" t="s">
        <v>277</v>
      </c>
      <c r="B4" s="27" t="s">
        <v>659</v>
      </c>
      <c r="C4" s="27" t="s">
        <v>660</v>
      </c>
      <c r="D4" s="27" t="s">
        <v>688</v>
      </c>
      <c r="E4" s="27" t="s">
        <v>634</v>
      </c>
      <c r="F4" s="27" t="s">
        <v>661</v>
      </c>
      <c r="G4" s="37" t="s">
        <v>689</v>
      </c>
      <c r="H4" s="37" t="s">
        <v>662</v>
      </c>
      <c r="I4" s="27" t="s">
        <v>34</v>
      </c>
      <c r="J4" s="37" t="s">
        <v>663</v>
      </c>
    </row>
    <row r="5" spans="1:14" ht="15" customHeight="1">
      <c r="A5" s="194">
        <v>1970</v>
      </c>
      <c r="B5" s="195">
        <v>148.9</v>
      </c>
      <c r="C5" s="195" t="s">
        <v>273</v>
      </c>
      <c r="D5" s="195">
        <v>83</v>
      </c>
      <c r="E5" s="195">
        <v>231.9</v>
      </c>
      <c r="F5" s="195" t="s">
        <v>273</v>
      </c>
      <c r="G5" s="195">
        <v>65.8</v>
      </c>
      <c r="H5" s="195">
        <v>166.10000000000002</v>
      </c>
      <c r="I5" s="196">
        <v>0.8100384292764764</v>
      </c>
      <c r="J5" s="196">
        <v>43.331094694425786</v>
      </c>
    </row>
    <row r="6" spans="1:14" ht="11.1" customHeight="1">
      <c r="A6" s="194">
        <v>1971</v>
      </c>
      <c r="B6" s="195">
        <v>157.1</v>
      </c>
      <c r="C6" s="195" t="s">
        <v>273</v>
      </c>
      <c r="D6" s="195">
        <v>65.8</v>
      </c>
      <c r="E6" s="195">
        <v>222.89999999999998</v>
      </c>
      <c r="F6" s="195" t="s">
        <v>273</v>
      </c>
      <c r="G6" s="195">
        <v>67.599999999999994</v>
      </c>
      <c r="H6" s="195">
        <v>155.29999999999998</v>
      </c>
      <c r="I6" s="196">
        <v>0.74785347272718505</v>
      </c>
      <c r="J6" s="196">
        <v>43.691915977084662</v>
      </c>
    </row>
    <row r="7" spans="1:14" ht="11.1" customHeight="1">
      <c r="A7" s="194">
        <v>1972</v>
      </c>
      <c r="B7" s="195">
        <v>157.5</v>
      </c>
      <c r="C7" s="195" t="s">
        <v>273</v>
      </c>
      <c r="D7" s="195">
        <v>67.599999999999994</v>
      </c>
      <c r="E7" s="195">
        <v>225.1</v>
      </c>
      <c r="F7" s="195" t="s">
        <v>273</v>
      </c>
      <c r="G7" s="195">
        <v>68.099999999999994</v>
      </c>
      <c r="H7" s="195">
        <v>157</v>
      </c>
      <c r="I7" s="196">
        <v>0.74798948050463088</v>
      </c>
      <c r="J7" s="196">
        <v>45.638095238095239</v>
      </c>
    </row>
    <row r="8" spans="1:14" ht="11.1" customHeight="1">
      <c r="A8" s="194">
        <v>1973</v>
      </c>
      <c r="B8" s="195">
        <v>157.80000000000001</v>
      </c>
      <c r="C8" s="195" t="s">
        <v>273</v>
      </c>
      <c r="D8" s="195">
        <v>68.099999999999994</v>
      </c>
      <c r="E8" s="195">
        <v>225.9</v>
      </c>
      <c r="F8" s="195" t="s">
        <v>273</v>
      </c>
      <c r="G8" s="195">
        <v>58</v>
      </c>
      <c r="H8" s="195">
        <v>167.9</v>
      </c>
      <c r="I8" s="196">
        <v>0.79232123222704087</v>
      </c>
      <c r="J8" s="196">
        <v>50.266159695817485</v>
      </c>
    </row>
    <row r="9" spans="1:14" ht="11.1" customHeight="1">
      <c r="A9" s="194">
        <v>1974</v>
      </c>
      <c r="B9" s="195">
        <v>148.70000000000002</v>
      </c>
      <c r="C9" s="195" t="s">
        <v>273</v>
      </c>
      <c r="D9" s="195">
        <v>58</v>
      </c>
      <c r="E9" s="195">
        <v>206.70000000000002</v>
      </c>
      <c r="F9" s="195" t="s">
        <v>273</v>
      </c>
      <c r="G9" s="195">
        <v>86.6</v>
      </c>
      <c r="H9" s="195">
        <v>120.10000000000002</v>
      </c>
      <c r="I9" s="196">
        <v>0.56159809963807095</v>
      </c>
      <c r="J9" s="196">
        <v>56.6240753194351</v>
      </c>
    </row>
    <row r="10" spans="1:14" ht="11.1" customHeight="1">
      <c r="A10" s="194">
        <v>1975</v>
      </c>
      <c r="B10" s="195">
        <v>181.5</v>
      </c>
      <c r="C10" s="195" t="s">
        <v>273</v>
      </c>
      <c r="D10" s="195">
        <v>86.6</v>
      </c>
      <c r="E10" s="195">
        <v>268.10000000000002</v>
      </c>
      <c r="F10" s="195" t="s">
        <v>273</v>
      </c>
      <c r="G10" s="195">
        <v>111.7</v>
      </c>
      <c r="H10" s="195">
        <v>156.40000000000003</v>
      </c>
      <c r="I10" s="196">
        <v>0.72416459464840521</v>
      </c>
      <c r="J10" s="196">
        <v>68.628099173553721</v>
      </c>
    </row>
    <row r="11" spans="1:14" ht="11.1" customHeight="1">
      <c r="A11" s="194">
        <v>1976</v>
      </c>
      <c r="B11" s="195">
        <v>158.30000000000001</v>
      </c>
      <c r="C11" s="195" t="s">
        <v>273</v>
      </c>
      <c r="D11" s="195">
        <v>111.7</v>
      </c>
      <c r="E11" s="195">
        <v>270</v>
      </c>
      <c r="F11" s="195" t="s">
        <v>273</v>
      </c>
      <c r="G11" s="195">
        <v>83.7</v>
      </c>
      <c r="H11" s="195">
        <v>186.3</v>
      </c>
      <c r="I11" s="196">
        <v>0.85444997362808728</v>
      </c>
      <c r="J11" s="196">
        <v>72.267845862286791</v>
      </c>
    </row>
    <row r="12" spans="1:14" ht="11.1" customHeight="1">
      <c r="A12" s="194">
        <v>1977</v>
      </c>
      <c r="B12" s="195">
        <v>128</v>
      </c>
      <c r="C12" s="195" t="s">
        <v>273</v>
      </c>
      <c r="D12" s="195">
        <v>83.7</v>
      </c>
      <c r="E12" s="195">
        <v>211.7</v>
      </c>
      <c r="F12" s="195" t="s">
        <v>273</v>
      </c>
      <c r="G12" s="195">
        <v>70.900000000000006</v>
      </c>
      <c r="H12" s="195">
        <v>140.79999999999998</v>
      </c>
      <c r="I12" s="196">
        <v>0.6393054817720748</v>
      </c>
      <c r="J12" s="196">
        <v>74.484375</v>
      </c>
    </row>
    <row r="13" spans="1:14" ht="11.1" customHeight="1">
      <c r="A13" s="194">
        <v>1978</v>
      </c>
      <c r="B13" s="195">
        <v>125.3</v>
      </c>
      <c r="C13" s="195" t="s">
        <v>273</v>
      </c>
      <c r="D13" s="195">
        <v>70.900000000000006</v>
      </c>
      <c r="E13" s="195">
        <v>196.2</v>
      </c>
      <c r="F13" s="195">
        <v>1.40398294980482</v>
      </c>
      <c r="G13" s="195">
        <v>52.791600000000003</v>
      </c>
      <c r="H13" s="195">
        <v>142.00441705019517</v>
      </c>
      <c r="I13" s="196">
        <v>0.63797837702538429</v>
      </c>
      <c r="J13" s="196">
        <v>79.026336791699919</v>
      </c>
    </row>
    <row r="14" spans="1:14" ht="11.1" customHeight="1">
      <c r="A14" s="194">
        <v>1979</v>
      </c>
      <c r="B14" s="195">
        <v>105.84</v>
      </c>
      <c r="C14" s="195" t="s">
        <v>273</v>
      </c>
      <c r="D14" s="195">
        <v>52.791600000000003</v>
      </c>
      <c r="E14" s="195">
        <v>158.63159999999999</v>
      </c>
      <c r="F14" s="195">
        <v>0.79817214614411991</v>
      </c>
      <c r="G14" s="195">
        <v>53.502000000000002</v>
      </c>
      <c r="H14" s="195">
        <v>104.33142785385587</v>
      </c>
      <c r="I14" s="196">
        <v>0.46358191488238815</v>
      </c>
      <c r="J14" s="196">
        <v>84.807256235827666</v>
      </c>
    </row>
    <row r="15" spans="1:14" ht="15" customHeight="1">
      <c r="A15" s="194">
        <v>1980</v>
      </c>
      <c r="B15" s="195">
        <v>148.16</v>
      </c>
      <c r="C15" s="195" t="s">
        <v>273</v>
      </c>
      <c r="D15" s="195">
        <v>53.502000000000002</v>
      </c>
      <c r="E15" s="195">
        <v>201.66200000000001</v>
      </c>
      <c r="F15" s="195">
        <v>0.30857944665437997</v>
      </c>
      <c r="G15" s="195">
        <v>73.837199999999996</v>
      </c>
      <c r="H15" s="195">
        <v>127.51622055334562</v>
      </c>
      <c r="I15" s="196">
        <v>0.55995459698649086</v>
      </c>
      <c r="J15" s="196">
        <v>89.821814254859618</v>
      </c>
    </row>
    <row r="16" spans="1:14" ht="11.1" customHeight="1">
      <c r="A16" s="194">
        <v>1981</v>
      </c>
      <c r="B16" s="195">
        <v>114.22</v>
      </c>
      <c r="C16" s="195" t="s">
        <v>273</v>
      </c>
      <c r="D16" s="195">
        <v>73.837199999999996</v>
      </c>
      <c r="E16" s="195">
        <v>188.05719999999999</v>
      </c>
      <c r="F16" s="195">
        <v>0.9814657432672399</v>
      </c>
      <c r="G16" s="195">
        <v>68.376000000000005</v>
      </c>
      <c r="H16" s="195">
        <v>118.69973425673274</v>
      </c>
      <c r="I16" s="196">
        <v>0.51616210334020129</v>
      </c>
      <c r="J16" s="196">
        <v>90.106811416564526</v>
      </c>
    </row>
    <row r="17" spans="1:10" ht="11.1" customHeight="1">
      <c r="A17" s="194">
        <v>1982</v>
      </c>
      <c r="B17" s="195">
        <v>94.555760726000003</v>
      </c>
      <c r="C17" s="195" t="s">
        <v>273</v>
      </c>
      <c r="D17" s="195">
        <v>68.376000000000005</v>
      </c>
      <c r="E17" s="195">
        <v>162.93176072599999</v>
      </c>
      <c r="F17" s="195">
        <v>0.44168957854581997</v>
      </c>
      <c r="G17" s="195">
        <v>67</v>
      </c>
      <c r="H17" s="195">
        <v>95.490071147454159</v>
      </c>
      <c r="I17" s="196">
        <v>0.41126187032686512</v>
      </c>
      <c r="J17" s="196" t="s">
        <v>273</v>
      </c>
    </row>
    <row r="18" spans="1:10" ht="11.1" customHeight="1">
      <c r="A18" s="194">
        <v>1983</v>
      </c>
      <c r="B18" s="195">
        <v>67.937064894000002</v>
      </c>
      <c r="C18" s="195" t="s">
        <v>273</v>
      </c>
      <c r="D18" s="195" t="s">
        <v>273</v>
      </c>
      <c r="E18" s="195">
        <v>67.937064894000002</v>
      </c>
      <c r="F18" s="195">
        <v>0.24825361388498002</v>
      </c>
      <c r="G18" s="195" t="s">
        <v>273</v>
      </c>
      <c r="H18" s="195">
        <v>67.688811280115019</v>
      </c>
      <c r="I18" s="196">
        <v>0.28888941124300604</v>
      </c>
      <c r="J18" s="196" t="s">
        <v>273</v>
      </c>
    </row>
    <row r="19" spans="1:10" ht="11.1" customHeight="1">
      <c r="A19" s="194">
        <v>1984</v>
      </c>
      <c r="B19" s="195">
        <v>79.722627201999998</v>
      </c>
      <c r="C19" s="195" t="s">
        <v>273</v>
      </c>
      <c r="D19" s="195" t="s">
        <v>273</v>
      </c>
      <c r="E19" s="195">
        <v>79.722627201999998</v>
      </c>
      <c r="F19" s="195">
        <v>0.31197414037195997</v>
      </c>
      <c r="G19" s="195" t="s">
        <v>273</v>
      </c>
      <c r="H19" s="195">
        <v>79.410653061628039</v>
      </c>
      <c r="I19" s="196">
        <v>0.33599037462397835</v>
      </c>
      <c r="J19" s="196" t="s">
        <v>273</v>
      </c>
    </row>
    <row r="20" spans="1:10" ht="11.1" customHeight="1">
      <c r="A20" s="194">
        <v>1985</v>
      </c>
      <c r="B20" s="195">
        <v>103.60908320999999</v>
      </c>
      <c r="C20" s="195" t="s">
        <v>273</v>
      </c>
      <c r="D20" s="195" t="s">
        <v>273</v>
      </c>
      <c r="E20" s="195">
        <v>103.60908320999999</v>
      </c>
      <c r="F20" s="195">
        <v>0.23099808180504</v>
      </c>
      <c r="G20" s="195" t="s">
        <v>273</v>
      </c>
      <c r="H20" s="195">
        <v>103.37808512819495</v>
      </c>
      <c r="I20" s="196">
        <v>0.43351289126414227</v>
      </c>
      <c r="J20" s="196" t="s">
        <v>273</v>
      </c>
    </row>
    <row r="21" spans="1:10" ht="11.1" customHeight="1">
      <c r="A21" s="194">
        <v>1986</v>
      </c>
      <c r="B21" s="195">
        <v>83.562102354000004</v>
      </c>
      <c r="C21" s="195" t="s">
        <v>273</v>
      </c>
      <c r="D21" s="195" t="s">
        <v>273</v>
      </c>
      <c r="E21" s="195">
        <v>83.562102354000004</v>
      </c>
      <c r="F21" s="195">
        <v>0.21598912584831997</v>
      </c>
      <c r="G21" s="195" t="s">
        <v>273</v>
      </c>
      <c r="H21" s="195">
        <v>83.34611322815168</v>
      </c>
      <c r="I21" s="196">
        <v>0.34633603528824597</v>
      </c>
      <c r="J21" s="196" t="s">
        <v>273</v>
      </c>
    </row>
    <row r="22" spans="1:10" ht="11.1" customHeight="1">
      <c r="A22" s="194">
        <v>1987</v>
      </c>
      <c r="B22" s="195">
        <v>80.056002116000002</v>
      </c>
      <c r="C22" s="195" t="s">
        <v>273</v>
      </c>
      <c r="D22" s="195" t="s">
        <v>273</v>
      </c>
      <c r="E22" s="195">
        <v>80.056002116000002</v>
      </c>
      <c r="F22" s="195">
        <v>0.20154032415043999</v>
      </c>
      <c r="G22" s="195" t="s">
        <v>273</v>
      </c>
      <c r="H22" s="195">
        <v>79.854461791849559</v>
      </c>
      <c r="I22" s="196">
        <v>0.32888445738887973</v>
      </c>
      <c r="J22" s="196" t="s">
        <v>273</v>
      </c>
    </row>
    <row r="23" spans="1:10" ht="11.1" customHeight="1">
      <c r="A23" s="194">
        <v>1988</v>
      </c>
      <c r="B23" s="195">
        <v>84.61641487</v>
      </c>
      <c r="C23" s="195" t="s">
        <v>273</v>
      </c>
      <c r="D23" s="195" t="s">
        <v>273</v>
      </c>
      <c r="E23" s="195">
        <v>84.61641487</v>
      </c>
      <c r="F23" s="195">
        <v>0.48497177849119993</v>
      </c>
      <c r="G23" s="195" t="s">
        <v>273</v>
      </c>
      <c r="H23" s="195">
        <v>84.1314430915088</v>
      </c>
      <c r="I23" s="196">
        <v>0.34336421405311712</v>
      </c>
      <c r="J23" s="196" t="s">
        <v>273</v>
      </c>
    </row>
    <row r="24" spans="1:10" ht="11.1" customHeight="1">
      <c r="A24" s="194">
        <v>1989</v>
      </c>
      <c r="B24" s="195">
        <v>83.117262805999999</v>
      </c>
      <c r="C24" s="195" t="s">
        <v>273</v>
      </c>
      <c r="D24" s="195" t="s">
        <v>273</v>
      </c>
      <c r="E24" s="195">
        <v>83.117262805999999</v>
      </c>
      <c r="F24" s="195">
        <v>0.48892199456099994</v>
      </c>
      <c r="G24" s="195" t="s">
        <v>273</v>
      </c>
      <c r="H24" s="195">
        <v>82.628340811439003</v>
      </c>
      <c r="I24" s="196">
        <v>0.33406514385522473</v>
      </c>
      <c r="J24" s="196" t="s">
        <v>273</v>
      </c>
    </row>
    <row r="25" spans="1:10" ht="15" customHeight="1">
      <c r="A25" s="194">
        <v>1990</v>
      </c>
      <c r="B25" s="195">
        <v>89.970420590000003</v>
      </c>
      <c r="C25" s="195" t="s">
        <v>273</v>
      </c>
      <c r="D25" s="195" t="s">
        <v>273</v>
      </c>
      <c r="E25" s="195">
        <v>89.970420590000003</v>
      </c>
      <c r="F25" s="195" t="s">
        <v>273</v>
      </c>
      <c r="G25" s="195" t="s">
        <v>273</v>
      </c>
      <c r="H25" s="195">
        <v>89.970420590000003</v>
      </c>
      <c r="I25" s="196">
        <v>0.35969176510802298</v>
      </c>
      <c r="J25" s="196" t="s">
        <v>273</v>
      </c>
    </row>
    <row r="26" spans="1:10" ht="11.1" customHeight="1">
      <c r="A26" s="194">
        <v>1991</v>
      </c>
      <c r="B26" s="195">
        <v>85.465932722000005</v>
      </c>
      <c r="C26" s="195" t="s">
        <v>273</v>
      </c>
      <c r="D26" s="195" t="s">
        <v>273</v>
      </c>
      <c r="E26" s="195">
        <v>85.465932722000005</v>
      </c>
      <c r="F26" s="195" t="s">
        <v>273</v>
      </c>
      <c r="G26" s="195" t="s">
        <v>273</v>
      </c>
      <c r="H26" s="195">
        <v>85.465932722000005</v>
      </c>
      <c r="I26" s="196">
        <v>0.33715302877002523</v>
      </c>
      <c r="J26" s="196" t="s">
        <v>273</v>
      </c>
    </row>
    <row r="27" spans="1:10" ht="11.1" customHeight="1">
      <c r="A27" s="194">
        <v>1992</v>
      </c>
      <c r="B27" s="195">
        <v>89.84</v>
      </c>
      <c r="C27" s="195" t="s">
        <v>273</v>
      </c>
      <c r="D27" s="195" t="s">
        <v>273</v>
      </c>
      <c r="E27" s="195">
        <v>89.84</v>
      </c>
      <c r="F27" s="195" t="s">
        <v>273</v>
      </c>
      <c r="G27" s="195" t="s">
        <v>273</v>
      </c>
      <c r="H27" s="195">
        <v>89.84</v>
      </c>
      <c r="I27" s="196">
        <v>0.34971622536921843</v>
      </c>
      <c r="J27" s="196">
        <v>124</v>
      </c>
    </row>
    <row r="28" spans="1:10" ht="11.1" customHeight="1">
      <c r="A28" s="194">
        <v>1993</v>
      </c>
      <c r="B28" s="195">
        <v>115.74</v>
      </c>
      <c r="C28" s="195" t="s">
        <v>273</v>
      </c>
      <c r="D28" s="195" t="s">
        <v>273</v>
      </c>
      <c r="E28" s="195">
        <v>115.74</v>
      </c>
      <c r="F28" s="195" t="s">
        <v>273</v>
      </c>
      <c r="G28" s="195" t="s">
        <v>273</v>
      </c>
      <c r="H28" s="195">
        <v>115.74</v>
      </c>
      <c r="I28" s="196">
        <v>0.44471768073620105</v>
      </c>
      <c r="J28" s="196">
        <v>113</v>
      </c>
    </row>
    <row r="29" spans="1:10" ht="11.1" customHeight="1">
      <c r="A29" s="194">
        <v>1994</v>
      </c>
      <c r="B29" s="195">
        <v>128.68</v>
      </c>
      <c r="C29" s="195" t="s">
        <v>273</v>
      </c>
      <c r="D29" s="195" t="s">
        <v>273</v>
      </c>
      <c r="E29" s="195">
        <v>128.68</v>
      </c>
      <c r="F29" s="195" t="s">
        <v>273</v>
      </c>
      <c r="G29" s="195" t="s">
        <v>273</v>
      </c>
      <c r="H29" s="195">
        <v>128.68</v>
      </c>
      <c r="I29" s="196">
        <v>0.48846778724244228</v>
      </c>
      <c r="J29" s="196">
        <v>87.3</v>
      </c>
    </row>
    <row r="30" spans="1:10" ht="11.1" customHeight="1">
      <c r="A30" s="194">
        <v>1995</v>
      </c>
      <c r="B30" s="195">
        <v>120</v>
      </c>
      <c r="C30" s="195" t="s">
        <v>273</v>
      </c>
      <c r="D30" s="195" t="s">
        <v>273</v>
      </c>
      <c r="E30" s="195">
        <v>120</v>
      </c>
      <c r="F30" s="195" t="s">
        <v>273</v>
      </c>
      <c r="G30" s="195" t="s">
        <v>273</v>
      </c>
      <c r="H30" s="195">
        <v>120</v>
      </c>
      <c r="I30" s="196">
        <v>0.45018513863826498</v>
      </c>
      <c r="J30" s="196">
        <v>96.1</v>
      </c>
    </row>
    <row r="31" spans="1:10" ht="11.1" customHeight="1">
      <c r="A31" s="194">
        <v>1996</v>
      </c>
      <c r="B31" s="195">
        <v>118.6</v>
      </c>
      <c r="C31" s="195" t="s">
        <v>273</v>
      </c>
      <c r="D31" s="195" t="s">
        <v>273</v>
      </c>
      <c r="E31" s="195">
        <v>118.6</v>
      </c>
      <c r="F31" s="195" t="s">
        <v>273</v>
      </c>
      <c r="G31" s="195" t="s">
        <v>273</v>
      </c>
      <c r="H31" s="195">
        <v>118.6</v>
      </c>
      <c r="I31" s="196">
        <v>0.4398016813329032</v>
      </c>
      <c r="J31" s="196">
        <v>97.4</v>
      </c>
    </row>
    <row r="32" spans="1:10" ht="11.1" customHeight="1">
      <c r="A32" s="194">
        <v>1997</v>
      </c>
      <c r="B32" s="195">
        <v>82.36</v>
      </c>
      <c r="C32" s="195" t="s">
        <v>273</v>
      </c>
      <c r="D32" s="195" t="s">
        <v>273</v>
      </c>
      <c r="E32" s="195">
        <v>82.36</v>
      </c>
      <c r="F32" s="195" t="s">
        <v>273</v>
      </c>
      <c r="G32" s="195" t="s">
        <v>273</v>
      </c>
      <c r="H32" s="195">
        <v>82.36</v>
      </c>
      <c r="I32" s="196">
        <v>0.30178225948291026</v>
      </c>
      <c r="J32" s="196">
        <v>107</v>
      </c>
    </row>
    <row r="33" spans="1:10" ht="11.1" customHeight="1">
      <c r="A33" s="194">
        <v>1998</v>
      </c>
      <c r="B33" s="195">
        <v>84.12</v>
      </c>
      <c r="C33" s="195" t="s">
        <v>273</v>
      </c>
      <c r="D33" s="195" t="s">
        <v>273</v>
      </c>
      <c r="E33" s="195">
        <v>84.12</v>
      </c>
      <c r="F33" s="195" t="s">
        <v>273</v>
      </c>
      <c r="G33" s="195" t="s">
        <v>273</v>
      </c>
      <c r="H33" s="195">
        <v>84.12</v>
      </c>
      <c r="I33" s="196">
        <v>0.30465566883363815</v>
      </c>
      <c r="J33" s="196">
        <v>101</v>
      </c>
    </row>
    <row r="34" spans="1:10" ht="11.1" customHeight="1">
      <c r="A34" s="194">
        <v>1999</v>
      </c>
      <c r="B34" s="195">
        <v>81.599999999999994</v>
      </c>
      <c r="C34" s="195" t="s">
        <v>273</v>
      </c>
      <c r="D34" s="195" t="s">
        <v>273</v>
      </c>
      <c r="E34" s="195">
        <v>81.599999999999994</v>
      </c>
      <c r="F34" s="195" t="s">
        <v>273</v>
      </c>
      <c r="G34" s="195" t="s">
        <v>273</v>
      </c>
      <c r="H34" s="195">
        <v>81.599999999999994</v>
      </c>
      <c r="I34" s="196">
        <v>0.29216419914427394</v>
      </c>
      <c r="J34" s="196">
        <v>105</v>
      </c>
    </row>
    <row r="35" spans="1:10" ht="15" customHeight="1">
      <c r="A35" s="194">
        <v>2000</v>
      </c>
      <c r="B35" s="195">
        <v>63.4</v>
      </c>
      <c r="C35" s="195" t="s">
        <v>273</v>
      </c>
      <c r="D35" s="195" t="s">
        <v>273</v>
      </c>
      <c r="E35" s="195">
        <v>63.4</v>
      </c>
      <c r="F35" s="195" t="s">
        <v>273</v>
      </c>
      <c r="G35" s="195" t="s">
        <v>273</v>
      </c>
      <c r="H35" s="195">
        <v>63.4</v>
      </c>
      <c r="I35" s="196">
        <v>0.22451650945145982</v>
      </c>
      <c r="J35" s="196">
        <v>90.7</v>
      </c>
    </row>
    <row r="36" spans="1:10" ht="11.1" customHeight="1">
      <c r="A36" s="194">
        <v>2001</v>
      </c>
      <c r="B36" s="195">
        <v>40.1</v>
      </c>
      <c r="C36" s="195" t="s">
        <v>273</v>
      </c>
      <c r="D36" s="195" t="s">
        <v>273</v>
      </c>
      <c r="E36" s="195">
        <v>40.1</v>
      </c>
      <c r="F36" s="195" t="s">
        <v>273</v>
      </c>
      <c r="G36" s="195" t="s">
        <v>273</v>
      </c>
      <c r="H36" s="195">
        <v>40.1</v>
      </c>
      <c r="I36" s="196">
        <v>0.14054935992051484</v>
      </c>
      <c r="J36" s="196">
        <v>90.7</v>
      </c>
    </row>
    <row r="37" spans="1:10" ht="11.1" customHeight="1">
      <c r="A37" s="194">
        <v>2002</v>
      </c>
      <c r="B37" s="195">
        <v>19.98</v>
      </c>
      <c r="C37" s="195" t="s">
        <v>273</v>
      </c>
      <c r="D37" s="195" t="s">
        <v>273</v>
      </c>
      <c r="E37" s="195">
        <v>19.98</v>
      </c>
      <c r="F37" s="195" t="s">
        <v>273</v>
      </c>
      <c r="G37" s="195" t="s">
        <v>273</v>
      </c>
      <c r="H37" s="195">
        <v>19.98</v>
      </c>
      <c r="I37" s="196">
        <v>6.9349760058507584E-2</v>
      </c>
      <c r="J37" s="196">
        <v>109</v>
      </c>
    </row>
    <row r="38" spans="1:10" ht="11.1" customHeight="1">
      <c r="A38" s="194">
        <v>2003</v>
      </c>
      <c r="B38" s="195">
        <v>24.400000000000002</v>
      </c>
      <c r="C38" s="195" t="s">
        <v>273</v>
      </c>
      <c r="D38" s="195" t="s">
        <v>273</v>
      </c>
      <c r="E38" s="195">
        <v>24.400000000000002</v>
      </c>
      <c r="F38" s="195" t="s">
        <v>273</v>
      </c>
      <c r="G38" s="195" t="s">
        <v>273</v>
      </c>
      <c r="H38" s="195">
        <v>24.400000000000002</v>
      </c>
      <c r="I38" s="196">
        <v>8.3900800177748661E-2</v>
      </c>
      <c r="J38" s="196">
        <v>102</v>
      </c>
    </row>
    <row r="39" spans="1:10" ht="11.1" customHeight="1">
      <c r="A39" s="194">
        <v>2004</v>
      </c>
      <c r="B39" s="195">
        <v>21.6</v>
      </c>
      <c r="C39" s="195" t="s">
        <v>273</v>
      </c>
      <c r="D39" s="195" t="s">
        <v>273</v>
      </c>
      <c r="E39" s="195">
        <v>21.6</v>
      </c>
      <c r="F39" s="195" t="s">
        <v>273</v>
      </c>
      <c r="G39" s="195" t="s">
        <v>273</v>
      </c>
      <c r="H39" s="195">
        <v>21.6</v>
      </c>
      <c r="I39" s="196">
        <v>7.3603780998969262E-2</v>
      </c>
      <c r="J39" s="196">
        <v>105</v>
      </c>
    </row>
    <row r="40" spans="1:10" ht="11.1" customHeight="1">
      <c r="A40" s="194">
        <v>2005</v>
      </c>
      <c r="B40" s="195">
        <v>17.7</v>
      </c>
      <c r="C40" s="195" t="s">
        <v>273</v>
      </c>
      <c r="D40" s="195" t="s">
        <v>273</v>
      </c>
      <c r="E40" s="195">
        <v>17.7</v>
      </c>
      <c r="F40" s="195" t="s">
        <v>273</v>
      </c>
      <c r="G40" s="195" t="s">
        <v>273</v>
      </c>
      <c r="H40" s="195">
        <v>17.7</v>
      </c>
      <c r="I40" s="196">
        <v>5.9759701984240882E-2</v>
      </c>
      <c r="J40" s="196">
        <v>93.9</v>
      </c>
    </row>
    <row r="41" spans="1:10" ht="11.1" customHeight="1">
      <c r="A41" s="194">
        <v>2006</v>
      </c>
      <c r="B41" s="195">
        <v>8.4</v>
      </c>
      <c r="C41" s="195" t="s">
        <v>273</v>
      </c>
      <c r="D41" s="195" t="s">
        <v>273</v>
      </c>
      <c r="E41" s="195">
        <v>8.4</v>
      </c>
      <c r="F41" s="195" t="s">
        <v>273</v>
      </c>
      <c r="G41" s="195" t="s">
        <v>273</v>
      </c>
      <c r="H41" s="195">
        <v>8.4</v>
      </c>
      <c r="I41" s="196">
        <v>2.8094037767918665E-2</v>
      </c>
      <c r="J41" s="196">
        <v>80</v>
      </c>
    </row>
    <row r="42" spans="1:10" ht="11.1" customHeight="1">
      <c r="A42" s="194">
        <v>2007</v>
      </c>
      <c r="B42" s="195">
        <v>29.400000000000002</v>
      </c>
      <c r="C42" s="195" t="s">
        <v>273</v>
      </c>
      <c r="D42" s="195" t="s">
        <v>273</v>
      </c>
      <c r="E42" s="195">
        <v>29.400000000000002</v>
      </c>
      <c r="F42" s="195" t="s">
        <v>273</v>
      </c>
      <c r="G42" s="195" t="s">
        <v>273</v>
      </c>
      <c r="H42" s="195">
        <v>29.400000000000002</v>
      </c>
      <c r="I42" s="196">
        <v>9.7349730732134848E-2</v>
      </c>
      <c r="J42" s="196">
        <v>53.1</v>
      </c>
    </row>
    <row r="43" spans="1:10" ht="11.1" customHeight="1">
      <c r="A43" s="194">
        <v>2008</v>
      </c>
      <c r="B43" s="195">
        <v>27</v>
      </c>
      <c r="C43" s="195" t="s">
        <v>273</v>
      </c>
      <c r="D43" s="195" t="s">
        <v>273</v>
      </c>
      <c r="E43" s="195">
        <v>27</v>
      </c>
      <c r="F43" s="195" t="s">
        <v>273</v>
      </c>
      <c r="G43" s="195" t="s">
        <v>273</v>
      </c>
      <c r="H43" s="195">
        <v>27</v>
      </c>
      <c r="I43" s="196">
        <v>8.8583327880810789E-2</v>
      </c>
      <c r="J43" s="196">
        <v>60</v>
      </c>
    </row>
    <row r="44" spans="1:10" ht="11.1" customHeight="1">
      <c r="A44" s="194">
        <v>2009</v>
      </c>
      <c r="B44" s="195">
        <v>19.2</v>
      </c>
      <c r="C44" s="195" t="s">
        <v>273</v>
      </c>
      <c r="D44" s="195" t="s">
        <v>273</v>
      </c>
      <c r="E44" s="195">
        <v>19.2</v>
      </c>
      <c r="F44" s="195" t="s">
        <v>273</v>
      </c>
      <c r="G44" s="195" t="s">
        <v>273</v>
      </c>
      <c r="H44" s="195">
        <v>19.2</v>
      </c>
      <c r="I44" s="196">
        <v>6.2451330653429629E-2</v>
      </c>
      <c r="J44" s="196">
        <v>68</v>
      </c>
    </row>
    <row r="45" spans="1:10" ht="15" customHeight="1">
      <c r="A45" s="194">
        <v>2010</v>
      </c>
      <c r="B45" s="195">
        <v>15.2</v>
      </c>
      <c r="C45" s="195" t="s">
        <v>273</v>
      </c>
      <c r="D45" s="195" t="s">
        <v>273</v>
      </c>
      <c r="E45" s="195">
        <v>15.2</v>
      </c>
      <c r="F45" s="195" t="s">
        <v>273</v>
      </c>
      <c r="G45" s="195" t="s">
        <v>273</v>
      </c>
      <c r="H45" s="195">
        <v>15.2</v>
      </c>
      <c r="I45" s="196">
        <v>4.9139082466970095E-2</v>
      </c>
      <c r="J45" s="196">
        <v>68</v>
      </c>
    </row>
    <row r="46" spans="1:10" ht="11.1" customHeight="1">
      <c r="A46" s="194">
        <v>2011</v>
      </c>
      <c r="B46" s="195">
        <v>35.200000000000003</v>
      </c>
      <c r="C46" s="195" t="s">
        <v>273</v>
      </c>
      <c r="D46" s="195" t="s">
        <v>273</v>
      </c>
      <c r="E46" s="195">
        <v>35.200000000000003</v>
      </c>
      <c r="F46" s="195" t="s">
        <v>273</v>
      </c>
      <c r="G46" s="195" t="s">
        <v>273</v>
      </c>
      <c r="H46" s="195">
        <v>35.200000000000003</v>
      </c>
      <c r="I46" s="196">
        <v>0.11297258804559571</v>
      </c>
      <c r="J46" s="196">
        <v>68</v>
      </c>
    </row>
    <row r="47" spans="1:10" ht="11.1" customHeight="1">
      <c r="A47" s="194">
        <v>2012</v>
      </c>
      <c r="B47" s="195">
        <v>39.6</v>
      </c>
      <c r="C47" s="195" t="s">
        <v>273</v>
      </c>
      <c r="D47" s="195" t="s">
        <v>273</v>
      </c>
      <c r="E47" s="195">
        <v>39.6</v>
      </c>
      <c r="F47" s="195" t="s">
        <v>273</v>
      </c>
      <c r="G47" s="195" t="s">
        <v>273</v>
      </c>
      <c r="H47" s="195">
        <v>39.6</v>
      </c>
      <c r="I47" s="196">
        <v>0.12604738774459967</v>
      </c>
      <c r="J47" s="196">
        <v>68</v>
      </c>
    </row>
    <row r="48" spans="1:10" ht="11.1" customHeight="1">
      <c r="A48" s="194">
        <v>2013</v>
      </c>
      <c r="B48" s="195">
        <v>44</v>
      </c>
      <c r="C48" s="195" t="s">
        <v>273</v>
      </c>
      <c r="D48" s="195" t="s">
        <v>273</v>
      </c>
      <c r="E48" s="195">
        <v>44</v>
      </c>
      <c r="F48" s="195" t="s">
        <v>273</v>
      </c>
      <c r="G48" s="195" t="s">
        <v>273</v>
      </c>
      <c r="H48" s="195">
        <v>44</v>
      </c>
      <c r="I48" s="196">
        <v>0.13911074329949552</v>
      </c>
      <c r="J48" s="196">
        <v>68</v>
      </c>
    </row>
    <row r="49" spans="1:10" ht="11.1" customHeight="1">
      <c r="A49" s="194">
        <v>2014</v>
      </c>
      <c r="B49" s="195">
        <v>44</v>
      </c>
      <c r="C49" s="195" t="s">
        <v>273</v>
      </c>
      <c r="D49" s="195" t="s">
        <v>273</v>
      </c>
      <c r="E49" s="195">
        <v>44</v>
      </c>
      <c r="F49" s="195" t="s">
        <v>273</v>
      </c>
      <c r="G49" s="195" t="s">
        <v>273</v>
      </c>
      <c r="H49" s="195">
        <v>44</v>
      </c>
      <c r="I49" s="196">
        <v>0.13811419598759114</v>
      </c>
      <c r="J49" s="196">
        <v>68</v>
      </c>
    </row>
    <row r="50" spans="1:10" ht="11.1" customHeight="1">
      <c r="A50" s="194">
        <v>2015</v>
      </c>
      <c r="B50" s="195">
        <v>48</v>
      </c>
      <c r="C50" s="195" t="s">
        <v>273</v>
      </c>
      <c r="D50" s="195" t="s">
        <v>273</v>
      </c>
      <c r="E50" s="195">
        <v>48</v>
      </c>
      <c r="F50" s="195" t="s">
        <v>273</v>
      </c>
      <c r="G50" s="195" t="s">
        <v>273</v>
      </c>
      <c r="H50" s="195">
        <v>48</v>
      </c>
      <c r="I50" s="196">
        <v>0.14959296548803336</v>
      </c>
      <c r="J50" s="196">
        <v>83</v>
      </c>
    </row>
    <row r="51" spans="1:10" ht="11.1" customHeight="1">
      <c r="A51" s="194">
        <v>2016</v>
      </c>
      <c r="B51" s="195">
        <v>51.573829787234047</v>
      </c>
      <c r="C51" s="195" t="s">
        <v>273</v>
      </c>
      <c r="D51" s="195" t="s">
        <v>273</v>
      </c>
      <c r="E51" s="195">
        <v>51.573829787234047</v>
      </c>
      <c r="F51" s="195" t="s">
        <v>273</v>
      </c>
      <c r="G51" s="195" t="s">
        <v>273</v>
      </c>
      <c r="H51" s="195">
        <v>51.573829787234047</v>
      </c>
      <c r="I51" s="196">
        <v>0.1595917453892173</v>
      </c>
      <c r="J51" s="196">
        <v>96</v>
      </c>
    </row>
    <row r="52" spans="1:10" ht="11.1" customHeight="1">
      <c r="A52" s="194">
        <v>2017</v>
      </c>
      <c r="B52" s="195">
        <v>46.5</v>
      </c>
      <c r="C52" s="195" t="s">
        <v>273</v>
      </c>
      <c r="D52" s="195" t="s">
        <v>273</v>
      </c>
      <c r="E52" s="195">
        <v>46.5</v>
      </c>
      <c r="F52" s="195" t="s">
        <v>273</v>
      </c>
      <c r="G52" s="195" t="s">
        <v>273</v>
      </c>
      <c r="H52" s="195">
        <v>46.5</v>
      </c>
      <c r="I52" s="196">
        <v>0.14298627857546184</v>
      </c>
      <c r="J52" s="196">
        <v>118</v>
      </c>
    </row>
    <row r="53" spans="1:10" ht="11.1" customHeight="1">
      <c r="A53" s="194">
        <v>2018</v>
      </c>
      <c r="B53" s="195">
        <v>43.376170212765963</v>
      </c>
      <c r="C53" s="195" t="s">
        <v>273</v>
      </c>
      <c r="D53" s="195" t="s">
        <v>273</v>
      </c>
      <c r="E53" s="195">
        <v>43.376170212765963</v>
      </c>
      <c r="F53" s="195" t="s">
        <v>273</v>
      </c>
      <c r="G53" s="195" t="s">
        <v>273</v>
      </c>
      <c r="H53" s="195">
        <v>43.376170212765963</v>
      </c>
      <c r="I53" s="196">
        <v>0.13267968517783463</v>
      </c>
      <c r="J53" s="196">
        <v>128</v>
      </c>
    </row>
    <row r="54" spans="1:10" ht="11.1" customHeight="1">
      <c r="A54" s="194">
        <v>2019</v>
      </c>
      <c r="B54" s="195">
        <v>28.885000000000002</v>
      </c>
      <c r="C54" s="195" t="s">
        <v>273</v>
      </c>
      <c r="D54" s="195" t="s">
        <v>273</v>
      </c>
      <c r="E54" s="195">
        <v>28.885000000000002</v>
      </c>
      <c r="F54" s="195" t="s">
        <v>273</v>
      </c>
      <c r="G54" s="195" t="s">
        <v>273</v>
      </c>
      <c r="H54" s="195">
        <v>28.885000000000002</v>
      </c>
      <c r="I54" s="196">
        <v>8.7936409892573036E-2</v>
      </c>
      <c r="J54" s="196">
        <v>168</v>
      </c>
    </row>
    <row r="55" spans="1:10" s="5" customFormat="1" ht="12" customHeight="1">
      <c r="A55" s="4" t="s">
        <v>1097</v>
      </c>
      <c r="B55" s="4"/>
    </row>
    <row r="56" spans="1:10" s="5" customFormat="1" ht="11.25">
      <c r="A56" s="5" t="s">
        <v>1098</v>
      </c>
      <c r="B56" s="4"/>
    </row>
    <row r="57" spans="1:10" s="5" customFormat="1" ht="11.25">
      <c r="A57" s="4" t="s">
        <v>1099</v>
      </c>
      <c r="B57" s="4"/>
    </row>
    <row r="58" spans="1:10" s="5" customFormat="1" ht="11.25">
      <c r="A58" s="4" t="s">
        <v>1100</v>
      </c>
      <c r="B58" s="4"/>
    </row>
    <row r="59" spans="1:10" s="5" customFormat="1" ht="11.25">
      <c r="A59" s="6" t="s">
        <v>44</v>
      </c>
      <c r="B59" s="4"/>
    </row>
    <row r="60" spans="1:10" s="5" customFormat="1" ht="11.25"/>
  </sheetData>
  <conditionalFormatting sqref="A5:A54">
    <cfRule type="expression" dxfId="42" priority="2">
      <formula>MOD(ROW(),2)=1</formula>
    </cfRule>
  </conditionalFormatting>
  <conditionalFormatting sqref="B5:J54">
    <cfRule type="expression" dxfId="41" priority="1">
      <formula>MOD(ROW(),2)=1</formula>
    </cfRule>
  </conditionalFormatting>
  <pageMargins left="0.25" right="0.25" top="0.75" bottom="0.75" header="0.3" footer="0.3"/>
  <pageSetup scale="53" orientation="portrait" r:id="rId1"/>
  <tableParts count="1">
    <tablePart r:id="rId2"/>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2869-DE28-4F63-8FD5-8E2514C702AD}">
  <sheetPr>
    <pageSetUpPr fitToPage="1"/>
  </sheetPr>
  <dimension ref="A1:N60"/>
  <sheetViews>
    <sheetView showGridLines="0" zoomScaleNormal="100" workbookViewId="0"/>
  </sheetViews>
  <sheetFormatPr defaultColWidth="9.7109375" defaultRowHeight="14.25"/>
  <cols>
    <col min="1" max="1" width="11.5703125" style="26" customWidth="1"/>
    <col min="2" max="7" width="17.28515625" style="26" customWidth="1"/>
    <col min="8" max="9" width="24.85546875" style="26" customWidth="1"/>
    <col min="10" max="10" width="25.140625" style="26" customWidth="1"/>
    <col min="11" max="13" width="2.140625" style="26" customWidth="1"/>
    <col min="14" max="16384" width="9.7109375" style="26"/>
  </cols>
  <sheetData>
    <row r="1" spans="1:14">
      <c r="A1" s="36" t="s">
        <v>1101</v>
      </c>
      <c r="N1" s="16" t="str">
        <f>HYPERLINK("#'"&amp;"Index'!A1","INDEX")</f>
        <v>INDEX</v>
      </c>
    </row>
    <row r="2" spans="1:14">
      <c r="A2" s="163"/>
      <c r="B2" s="164" t="s">
        <v>1102</v>
      </c>
      <c r="C2" s="164"/>
      <c r="D2" s="164"/>
      <c r="E2" s="164"/>
      <c r="F2" s="164" t="s">
        <v>1103</v>
      </c>
      <c r="G2" s="164"/>
      <c r="H2" s="164"/>
      <c r="I2" s="164"/>
      <c r="J2" s="164" t="s">
        <v>655</v>
      </c>
    </row>
    <row r="3" spans="1:14">
      <c r="A3" s="165"/>
      <c r="B3" s="240" t="s">
        <v>1104</v>
      </c>
      <c r="C3" s="165"/>
      <c r="D3" s="165"/>
      <c r="E3" s="165"/>
      <c r="F3" s="165"/>
      <c r="G3" s="165"/>
      <c r="H3" s="165"/>
      <c r="I3" s="189" t="s">
        <v>628</v>
      </c>
      <c r="J3" s="188" t="s">
        <v>933</v>
      </c>
    </row>
    <row r="4" spans="1:14" ht="36.75" customHeight="1">
      <c r="A4" s="27" t="s">
        <v>277</v>
      </c>
      <c r="B4" s="27" t="s">
        <v>659</v>
      </c>
      <c r="C4" s="27" t="s">
        <v>660</v>
      </c>
      <c r="D4" s="27" t="s">
        <v>688</v>
      </c>
      <c r="E4" s="27" t="s">
        <v>634</v>
      </c>
      <c r="F4" s="27" t="s">
        <v>661</v>
      </c>
      <c r="G4" s="37" t="s">
        <v>689</v>
      </c>
      <c r="H4" s="37" t="s">
        <v>662</v>
      </c>
      <c r="I4" s="27" t="s">
        <v>34</v>
      </c>
      <c r="J4" s="37" t="s">
        <v>663</v>
      </c>
    </row>
    <row r="5" spans="1:14" ht="15" customHeight="1">
      <c r="A5" s="194">
        <v>1970</v>
      </c>
      <c r="B5" s="195">
        <v>153.19999999999999</v>
      </c>
      <c r="C5" s="195" t="s">
        <v>273</v>
      </c>
      <c r="D5" s="195">
        <v>52.741259999999997</v>
      </c>
      <c r="E5" s="195">
        <v>205.94126</v>
      </c>
      <c r="F5" s="195">
        <v>1.2255099999999999</v>
      </c>
      <c r="G5" s="195">
        <v>57.461689999999997</v>
      </c>
      <c r="H5" s="195">
        <v>147.25406000000001</v>
      </c>
      <c r="I5" s="196">
        <v>0.71813032791682119</v>
      </c>
      <c r="J5" s="196">
        <v>41.945169712793728</v>
      </c>
    </row>
    <row r="6" spans="1:14" ht="11.1" customHeight="1">
      <c r="A6" s="194">
        <v>1971</v>
      </c>
      <c r="B6" s="195">
        <v>163</v>
      </c>
      <c r="C6" s="195" t="s">
        <v>273</v>
      </c>
      <c r="D6" s="195">
        <v>57.461689999999997</v>
      </c>
      <c r="E6" s="195">
        <v>220.46169</v>
      </c>
      <c r="F6" s="195">
        <v>0.98669999999999991</v>
      </c>
      <c r="G6" s="195">
        <v>62.390900000000002</v>
      </c>
      <c r="H6" s="195">
        <v>157.08409</v>
      </c>
      <c r="I6" s="196">
        <v>0.75644483075782165</v>
      </c>
      <c r="J6" s="196">
        <v>42.920245398773005</v>
      </c>
    </row>
    <row r="7" spans="1:14" ht="11.1" customHeight="1">
      <c r="A7" s="194">
        <v>1972</v>
      </c>
      <c r="B7" s="195">
        <v>170.8</v>
      </c>
      <c r="C7" s="195" t="s">
        <v>273</v>
      </c>
      <c r="D7" s="195">
        <v>62.390900000000002</v>
      </c>
      <c r="E7" s="195">
        <v>233.1909</v>
      </c>
      <c r="F7" s="195">
        <v>1.1883299999999999</v>
      </c>
      <c r="G7" s="195">
        <v>70.561920000000001</v>
      </c>
      <c r="H7" s="195">
        <v>161.44065000000001</v>
      </c>
      <c r="I7" s="196">
        <v>0.76914591035560476</v>
      </c>
      <c r="J7" s="196">
        <v>44.133489461358309</v>
      </c>
    </row>
    <row r="8" spans="1:14" ht="11.1" customHeight="1">
      <c r="A8" s="194">
        <v>1973</v>
      </c>
      <c r="B8" s="195">
        <v>157.80000000000001</v>
      </c>
      <c r="C8" s="195" t="s">
        <v>273</v>
      </c>
      <c r="D8" s="195">
        <v>70.561920000000001</v>
      </c>
      <c r="E8" s="195">
        <v>228.36192</v>
      </c>
      <c r="F8" s="195">
        <v>2.0305999999999997</v>
      </c>
      <c r="G8" s="195">
        <v>90.258740000000003</v>
      </c>
      <c r="H8" s="195">
        <v>136.07258000000002</v>
      </c>
      <c r="I8" s="196">
        <v>0.64212742262008704</v>
      </c>
      <c r="J8" s="196">
        <v>49.601310759148006</v>
      </c>
    </row>
    <row r="9" spans="1:14" ht="11.1" customHeight="1">
      <c r="A9" s="194">
        <v>1974</v>
      </c>
      <c r="B9" s="195">
        <v>199.9</v>
      </c>
      <c r="C9" s="195" t="s">
        <v>273</v>
      </c>
      <c r="D9" s="195">
        <v>90.258740000000003</v>
      </c>
      <c r="E9" s="195">
        <v>290.15874000000002</v>
      </c>
      <c r="F9" s="195">
        <v>3.1274099999999998</v>
      </c>
      <c r="G9" s="195">
        <v>98.988889999999998</v>
      </c>
      <c r="H9" s="195">
        <v>188.04244000000003</v>
      </c>
      <c r="I9" s="196">
        <v>0.87930288888681074</v>
      </c>
      <c r="J9" s="196">
        <v>56.898449224612307</v>
      </c>
    </row>
    <row r="10" spans="1:14" ht="11.1" customHeight="1">
      <c r="A10" s="194">
        <v>1975</v>
      </c>
      <c r="B10" s="195">
        <v>137</v>
      </c>
      <c r="C10" s="195" t="s">
        <v>273</v>
      </c>
      <c r="D10" s="195">
        <v>98.988889999999998</v>
      </c>
      <c r="E10" s="195">
        <v>235.98889</v>
      </c>
      <c r="F10" s="195">
        <v>2.4324300000000001</v>
      </c>
      <c r="G10" s="195">
        <v>78.800149999999988</v>
      </c>
      <c r="H10" s="195">
        <v>154.75630999999998</v>
      </c>
      <c r="I10" s="196">
        <v>0.71655396739407229</v>
      </c>
      <c r="J10" s="196">
        <v>59.226277372262771</v>
      </c>
    </row>
    <row r="11" spans="1:14" ht="11.1" customHeight="1">
      <c r="A11" s="194">
        <v>1976</v>
      </c>
      <c r="B11" s="195">
        <v>163.90000000000003</v>
      </c>
      <c r="C11" s="195" t="s">
        <v>273</v>
      </c>
      <c r="D11" s="195">
        <v>78.800149999999988</v>
      </c>
      <c r="E11" s="195">
        <v>242.70015000000001</v>
      </c>
      <c r="F11" s="195">
        <v>6.0102900000000004</v>
      </c>
      <c r="G11" s="195">
        <v>79.619539999999986</v>
      </c>
      <c r="H11" s="195">
        <v>157.07032000000004</v>
      </c>
      <c r="I11" s="196">
        <v>0.72039039603733368</v>
      </c>
      <c r="J11" s="196">
        <v>59.182428309945074</v>
      </c>
    </row>
    <row r="12" spans="1:14" ht="11.1" customHeight="1">
      <c r="A12" s="194">
        <v>1977</v>
      </c>
      <c r="B12" s="195">
        <v>179.4</v>
      </c>
      <c r="C12" s="195" t="s">
        <v>273</v>
      </c>
      <c r="D12" s="195">
        <v>79.619539999999986</v>
      </c>
      <c r="E12" s="195">
        <v>259.01954000000001</v>
      </c>
      <c r="F12" s="195">
        <v>4.9678199999999997</v>
      </c>
      <c r="G12" s="195">
        <v>83.715059999999994</v>
      </c>
      <c r="H12" s="195">
        <v>170.33666000000002</v>
      </c>
      <c r="I12" s="196">
        <v>0.77341733298825377</v>
      </c>
      <c r="J12" s="196">
        <v>65.027870680044586</v>
      </c>
    </row>
    <row r="13" spans="1:14" ht="11.1" customHeight="1">
      <c r="A13" s="194">
        <v>1978</v>
      </c>
      <c r="B13" s="195">
        <v>146.5</v>
      </c>
      <c r="C13" s="195" t="s">
        <v>273</v>
      </c>
      <c r="D13" s="195">
        <v>83.715059999999994</v>
      </c>
      <c r="E13" s="195">
        <v>230.21505999999999</v>
      </c>
      <c r="F13" s="195">
        <v>5.4426095925343994</v>
      </c>
      <c r="G13" s="195">
        <v>56.562220000000003</v>
      </c>
      <c r="H13" s="195">
        <v>168.21023040746559</v>
      </c>
      <c r="I13" s="196">
        <v>0.75571233644434976</v>
      </c>
      <c r="J13" s="196">
        <v>78.784982935153579</v>
      </c>
    </row>
    <row r="14" spans="1:14" ht="11.1" customHeight="1">
      <c r="A14" s="194">
        <v>1979</v>
      </c>
      <c r="B14" s="195">
        <v>202.95999999999998</v>
      </c>
      <c r="C14" s="195" t="s">
        <v>273</v>
      </c>
      <c r="D14" s="195">
        <v>56.562220000000003</v>
      </c>
      <c r="E14" s="195">
        <v>259.52222</v>
      </c>
      <c r="F14" s="195">
        <v>6.4148797731875993</v>
      </c>
      <c r="G14" s="195">
        <v>84.055399999999992</v>
      </c>
      <c r="H14" s="195">
        <v>169.05194022681241</v>
      </c>
      <c r="I14" s="196">
        <v>0.75115834008047988</v>
      </c>
      <c r="J14" s="196">
        <v>86.706740244383141</v>
      </c>
    </row>
    <row r="15" spans="1:14" ht="15" customHeight="1">
      <c r="A15" s="194">
        <v>1980</v>
      </c>
      <c r="B15" s="195">
        <v>181.28</v>
      </c>
      <c r="C15" s="195" t="s">
        <v>273</v>
      </c>
      <c r="D15" s="195">
        <v>84.055399999999992</v>
      </c>
      <c r="E15" s="195">
        <v>265.33539999999999</v>
      </c>
      <c r="F15" s="195">
        <v>5.4927202744413988</v>
      </c>
      <c r="G15" s="195">
        <v>77.081289999999996</v>
      </c>
      <c r="H15" s="195">
        <v>182.76138972555859</v>
      </c>
      <c r="I15" s="196">
        <v>0.80254951004961483</v>
      </c>
      <c r="J15" s="196">
        <v>93.612091791703435</v>
      </c>
    </row>
    <row r="16" spans="1:14" ht="11.1" customHeight="1">
      <c r="A16" s="194">
        <v>1981</v>
      </c>
      <c r="B16" s="195">
        <v>191.44</v>
      </c>
      <c r="C16" s="195" t="s">
        <v>273</v>
      </c>
      <c r="D16" s="195">
        <v>77.081289999999996</v>
      </c>
      <c r="E16" s="195">
        <v>268.52129000000002</v>
      </c>
      <c r="F16" s="195">
        <v>5.9174016043141986</v>
      </c>
      <c r="G16" s="195">
        <v>90.224419999999995</v>
      </c>
      <c r="H16" s="195">
        <v>172.37946839568582</v>
      </c>
      <c r="I16" s="196">
        <v>0.74958675802373309</v>
      </c>
      <c r="J16" s="196">
        <v>83.556205599665688</v>
      </c>
    </row>
    <row r="17" spans="1:10" ht="11.1" customHeight="1">
      <c r="A17" s="194">
        <v>1982</v>
      </c>
      <c r="B17" s="195">
        <v>156.031698734</v>
      </c>
      <c r="C17" s="195" t="s">
        <v>273</v>
      </c>
      <c r="D17" s="195">
        <v>90.224419999999995</v>
      </c>
      <c r="E17" s="195">
        <v>246.25611873399998</v>
      </c>
      <c r="F17" s="195">
        <v>5.2397204421848</v>
      </c>
      <c r="G17" s="195">
        <v>75.12075999999999</v>
      </c>
      <c r="H17" s="195">
        <v>165.8956382918152</v>
      </c>
      <c r="I17" s="196">
        <v>0.71448842443113003</v>
      </c>
      <c r="J17" s="196" t="s">
        <v>273</v>
      </c>
    </row>
    <row r="18" spans="1:10" ht="11.1" customHeight="1">
      <c r="A18" s="194">
        <v>1983</v>
      </c>
      <c r="B18" s="195">
        <v>110.388206262</v>
      </c>
      <c r="C18" s="195" t="s">
        <v>273</v>
      </c>
      <c r="D18" s="195">
        <v>75.12075999999999</v>
      </c>
      <c r="E18" s="195">
        <v>185.508966262</v>
      </c>
      <c r="F18" s="195">
        <v>5.2557104628599998</v>
      </c>
      <c r="G18" s="195">
        <v>60.464689999999997</v>
      </c>
      <c r="H18" s="195">
        <v>119.78856579914</v>
      </c>
      <c r="I18" s="196">
        <v>0.51124621031014872</v>
      </c>
      <c r="J18" s="196" t="s">
        <v>273</v>
      </c>
    </row>
    <row r="19" spans="1:10" ht="11.1" customHeight="1">
      <c r="A19" s="194">
        <v>1984</v>
      </c>
      <c r="B19" s="195">
        <v>127.559595414</v>
      </c>
      <c r="C19" s="195" t="s">
        <v>273</v>
      </c>
      <c r="D19" s="195">
        <v>60.464689999999997</v>
      </c>
      <c r="E19" s="195">
        <v>188.02428541399999</v>
      </c>
      <c r="F19" s="195">
        <v>5.7952286407443987</v>
      </c>
      <c r="G19" s="195">
        <v>64.784720000000007</v>
      </c>
      <c r="H19" s="195">
        <v>117.44433677325559</v>
      </c>
      <c r="I19" s="196">
        <v>0.49691275903860233</v>
      </c>
      <c r="J19" s="196" t="s">
        <v>273</v>
      </c>
    </row>
    <row r="20" spans="1:10" ht="11.1" customHeight="1">
      <c r="A20" s="194">
        <v>1985</v>
      </c>
      <c r="B20" s="195">
        <v>163.25581371600001</v>
      </c>
      <c r="C20" s="195" t="s">
        <v>273</v>
      </c>
      <c r="D20" s="195">
        <v>64.784720000000007</v>
      </c>
      <c r="E20" s="195">
        <v>228.04053371600003</v>
      </c>
      <c r="F20" s="195">
        <v>5.9205542109141991</v>
      </c>
      <c r="G20" s="195">
        <v>75.265190000000004</v>
      </c>
      <c r="H20" s="195">
        <v>146.85478950508582</v>
      </c>
      <c r="I20" s="196">
        <v>0.61583114366444613</v>
      </c>
      <c r="J20" s="196" t="s">
        <v>273</v>
      </c>
    </row>
    <row r="21" spans="1:10" ht="11.1" customHeight="1">
      <c r="A21" s="194">
        <v>1986</v>
      </c>
      <c r="B21" s="195">
        <v>129.67081246000001</v>
      </c>
      <c r="C21" s="195" t="s">
        <v>273</v>
      </c>
      <c r="D21" s="195">
        <v>75.265190000000004</v>
      </c>
      <c r="E21" s="195">
        <v>204.93600246</v>
      </c>
      <c r="F21" s="195">
        <v>6.2831922428989992</v>
      </c>
      <c r="G21" s="195">
        <v>65.688479999999998</v>
      </c>
      <c r="H21" s="195">
        <v>132.96433021710101</v>
      </c>
      <c r="I21" s="196">
        <v>0.55251933387810981</v>
      </c>
      <c r="J21" s="196" t="s">
        <v>273</v>
      </c>
    </row>
    <row r="22" spans="1:10" ht="11.1" customHeight="1">
      <c r="A22" s="194">
        <v>1987</v>
      </c>
      <c r="B22" s="195">
        <v>122.351891622</v>
      </c>
      <c r="C22" s="195" t="s">
        <v>273</v>
      </c>
      <c r="D22" s="195">
        <v>65.688479999999998</v>
      </c>
      <c r="E22" s="195">
        <v>188.04037162200001</v>
      </c>
      <c r="F22" s="195">
        <v>7.2337220484385991</v>
      </c>
      <c r="G22" s="195">
        <v>72.659729999999996</v>
      </c>
      <c r="H22" s="195">
        <v>108.14691957356141</v>
      </c>
      <c r="I22" s="196">
        <v>0.44540831112156887</v>
      </c>
      <c r="J22" s="196" t="s">
        <v>273</v>
      </c>
    </row>
    <row r="23" spans="1:10" ht="11.1" customHeight="1">
      <c r="A23" s="194">
        <v>1988</v>
      </c>
      <c r="B23" s="195">
        <v>127.37269018800001</v>
      </c>
      <c r="C23" s="195" t="s">
        <v>273</v>
      </c>
      <c r="D23" s="195">
        <v>72.659729999999996</v>
      </c>
      <c r="E23" s="195">
        <v>200.032420188</v>
      </c>
      <c r="F23" s="195">
        <v>6.760622986402999</v>
      </c>
      <c r="G23" s="195">
        <v>50.114350000000002</v>
      </c>
      <c r="H23" s="195">
        <v>143.15744720159699</v>
      </c>
      <c r="I23" s="196">
        <v>0.58426603108140529</v>
      </c>
      <c r="J23" s="196" t="s">
        <v>273</v>
      </c>
    </row>
    <row r="24" spans="1:10" ht="11.1" customHeight="1">
      <c r="A24" s="194">
        <v>1989</v>
      </c>
      <c r="B24" s="195">
        <v>123.236110446</v>
      </c>
      <c r="C24" s="195" t="s">
        <v>273</v>
      </c>
      <c r="D24" s="195">
        <v>50.114350000000002</v>
      </c>
      <c r="E24" s="195">
        <v>173.350460446</v>
      </c>
      <c r="F24" s="195">
        <v>5.3501276399999993</v>
      </c>
      <c r="G24" s="195">
        <v>59.828339999999997</v>
      </c>
      <c r="H24" s="195">
        <v>108.17199280599999</v>
      </c>
      <c r="I24" s="196">
        <v>0.43733774614097076</v>
      </c>
      <c r="J24" s="196" t="s">
        <v>273</v>
      </c>
    </row>
    <row r="25" spans="1:10" ht="15" customHeight="1">
      <c r="A25" s="194">
        <v>1990</v>
      </c>
      <c r="B25" s="195">
        <v>131.39863268799999</v>
      </c>
      <c r="C25" s="195" t="s">
        <v>273</v>
      </c>
      <c r="D25" s="195">
        <v>59.828339999999997</v>
      </c>
      <c r="E25" s="195">
        <v>191.22697268799999</v>
      </c>
      <c r="F25" s="195">
        <v>9.7980010699999998</v>
      </c>
      <c r="G25" s="195">
        <v>130.01989</v>
      </c>
      <c r="H25" s="195">
        <v>51.409081617999988</v>
      </c>
      <c r="I25" s="196">
        <v>0.20552780778948709</v>
      </c>
      <c r="J25" s="196" t="s">
        <v>273</v>
      </c>
    </row>
    <row r="26" spans="1:10" ht="11.1" customHeight="1">
      <c r="A26" s="194">
        <v>1991</v>
      </c>
      <c r="B26" s="195">
        <v>122.955212542</v>
      </c>
      <c r="C26" s="195" t="s">
        <v>273</v>
      </c>
      <c r="D26" s="195">
        <v>130.01989</v>
      </c>
      <c r="E26" s="195">
        <v>252.975102542</v>
      </c>
      <c r="F26" s="195">
        <v>10.15895166</v>
      </c>
      <c r="G26" s="195">
        <v>76.20899</v>
      </c>
      <c r="H26" s="195">
        <v>166.60716088199999</v>
      </c>
      <c r="I26" s="196">
        <v>0.65724560789449804</v>
      </c>
      <c r="J26" s="196" t="s">
        <v>273</v>
      </c>
    </row>
    <row r="27" spans="1:10" ht="11.1" customHeight="1">
      <c r="A27" s="194">
        <v>1992</v>
      </c>
      <c r="B27" s="195">
        <v>131.6</v>
      </c>
      <c r="C27" s="195" t="s">
        <v>273</v>
      </c>
      <c r="D27" s="195">
        <v>76.20899</v>
      </c>
      <c r="E27" s="195">
        <v>207.80898999999999</v>
      </c>
      <c r="F27" s="195">
        <v>9.2306185399999983</v>
      </c>
      <c r="G27" s="195">
        <v>80.340260000000001</v>
      </c>
      <c r="H27" s="195">
        <v>118.23811146</v>
      </c>
      <c r="I27" s="196">
        <v>0.46026030759768621</v>
      </c>
      <c r="J27" s="196">
        <v>113</v>
      </c>
    </row>
    <row r="28" spans="1:10" ht="11.1" customHeight="1">
      <c r="A28" s="194">
        <v>1993</v>
      </c>
      <c r="B28" s="195">
        <v>142.76</v>
      </c>
      <c r="C28" s="195" t="s">
        <v>273</v>
      </c>
      <c r="D28" s="195">
        <v>80.340260000000001</v>
      </c>
      <c r="E28" s="195">
        <v>223.10025999999999</v>
      </c>
      <c r="F28" s="195">
        <v>10.152945659999999</v>
      </c>
      <c r="G28" s="195">
        <v>67.437370000000001</v>
      </c>
      <c r="H28" s="195">
        <v>145.50994434</v>
      </c>
      <c r="I28" s="196">
        <v>0.55910527882269312</v>
      </c>
      <c r="J28" s="196">
        <v>108</v>
      </c>
    </row>
    <row r="29" spans="1:10" ht="11.1" customHeight="1">
      <c r="A29" s="194">
        <v>1994</v>
      </c>
      <c r="B29" s="195">
        <v>167.14</v>
      </c>
      <c r="C29" s="195" t="s">
        <v>273</v>
      </c>
      <c r="D29" s="195">
        <v>67.437370000000001</v>
      </c>
      <c r="E29" s="195">
        <v>234.57736999999997</v>
      </c>
      <c r="F29" s="195">
        <v>10.355987069999999</v>
      </c>
      <c r="G29" s="195">
        <v>100.1143</v>
      </c>
      <c r="H29" s="195">
        <v>124.10708292999998</v>
      </c>
      <c r="I29" s="196">
        <v>0.47110904709303203</v>
      </c>
      <c r="J29" s="196">
        <v>105</v>
      </c>
    </row>
    <row r="30" spans="1:10" ht="11.1" customHeight="1">
      <c r="A30" s="194">
        <v>1995</v>
      </c>
      <c r="B30" s="195">
        <v>150.04</v>
      </c>
      <c r="C30" s="195" t="s">
        <v>273</v>
      </c>
      <c r="D30" s="195">
        <v>100.1143</v>
      </c>
      <c r="E30" s="195">
        <v>250.15429999999998</v>
      </c>
      <c r="F30" s="195">
        <v>8.3920579600000007</v>
      </c>
      <c r="G30" s="195">
        <v>98.584199999999996</v>
      </c>
      <c r="H30" s="195">
        <v>143.17804203999998</v>
      </c>
      <c r="I30" s="196">
        <v>0.53713855588110604</v>
      </c>
      <c r="J30" s="196">
        <v>103</v>
      </c>
    </row>
    <row r="31" spans="1:10" ht="11.1" customHeight="1">
      <c r="A31" s="194">
        <v>1996</v>
      </c>
      <c r="B31" s="195">
        <v>169.1</v>
      </c>
      <c r="C31" s="195" t="s">
        <v>273</v>
      </c>
      <c r="D31" s="195">
        <v>98.584199999999996</v>
      </c>
      <c r="E31" s="195">
        <v>267.68419999999998</v>
      </c>
      <c r="F31" s="195">
        <v>10.300700410000001</v>
      </c>
      <c r="G31" s="195">
        <v>68.451239999999999</v>
      </c>
      <c r="H31" s="195">
        <v>188.93225959</v>
      </c>
      <c r="I31" s="196">
        <v>0.70061319920494547</v>
      </c>
      <c r="J31" s="196">
        <v>103</v>
      </c>
    </row>
    <row r="32" spans="1:10" ht="11.1" customHeight="1">
      <c r="A32" s="194">
        <v>1997</v>
      </c>
      <c r="B32" s="195">
        <v>173.02</v>
      </c>
      <c r="C32" s="195">
        <v>8.7341225399999995</v>
      </c>
      <c r="D32" s="195">
        <v>68.451239999999999</v>
      </c>
      <c r="E32" s="195">
        <v>250.20536254000001</v>
      </c>
      <c r="F32" s="195">
        <v>13.436977839999999</v>
      </c>
      <c r="G32" s="195">
        <v>95.941559999999996</v>
      </c>
      <c r="H32" s="195">
        <v>140.82682470000003</v>
      </c>
      <c r="I32" s="196">
        <v>0.51601550939496998</v>
      </c>
      <c r="J32" s="196">
        <v>103</v>
      </c>
    </row>
    <row r="33" spans="1:10" ht="11.1" customHeight="1">
      <c r="A33" s="194">
        <v>1998</v>
      </c>
      <c r="B33" s="195">
        <v>136.26</v>
      </c>
      <c r="C33" s="195">
        <v>8.5792235099999985</v>
      </c>
      <c r="D33" s="195">
        <v>95.941559999999996</v>
      </c>
      <c r="E33" s="195">
        <v>240.78078350999999</v>
      </c>
      <c r="F33" s="195">
        <v>11.346216309999999</v>
      </c>
      <c r="G33" s="195">
        <v>99.00175999999999</v>
      </c>
      <c r="H33" s="195">
        <v>130.43280720000001</v>
      </c>
      <c r="I33" s="196">
        <v>0.47238580736287422</v>
      </c>
      <c r="J33" s="196">
        <v>145</v>
      </c>
    </row>
    <row r="34" spans="1:10" ht="11.1" customHeight="1">
      <c r="A34" s="194">
        <v>1999</v>
      </c>
      <c r="B34" s="195">
        <v>164.28</v>
      </c>
      <c r="C34" s="195">
        <v>9.8823310299999996</v>
      </c>
      <c r="D34" s="195">
        <v>99.00175999999999</v>
      </c>
      <c r="E34" s="195">
        <v>273.16409103000001</v>
      </c>
      <c r="F34" s="195">
        <v>11.97965054</v>
      </c>
      <c r="G34" s="195">
        <v>104.88907</v>
      </c>
      <c r="H34" s="195">
        <v>156.29537048999998</v>
      </c>
      <c r="I34" s="196">
        <v>0.5596067616319661</v>
      </c>
      <c r="J34" s="196">
        <v>146</v>
      </c>
    </row>
    <row r="35" spans="1:10" ht="15" customHeight="1">
      <c r="A35" s="194">
        <v>2000</v>
      </c>
      <c r="B35" s="195">
        <v>209.9</v>
      </c>
      <c r="C35" s="195">
        <v>10.35725834</v>
      </c>
      <c r="D35" s="195">
        <v>104.88907</v>
      </c>
      <c r="E35" s="195">
        <v>325.14632833999997</v>
      </c>
      <c r="F35" s="195">
        <v>12.940652010000001</v>
      </c>
      <c r="G35" s="195">
        <v>72.593949999999992</v>
      </c>
      <c r="H35" s="195">
        <v>239.61172632999995</v>
      </c>
      <c r="I35" s="196">
        <v>0.84852978579258742</v>
      </c>
      <c r="J35" s="196">
        <v>131</v>
      </c>
    </row>
    <row r="36" spans="1:10" ht="11.1" customHeight="1">
      <c r="A36" s="194">
        <v>2001</v>
      </c>
      <c r="B36" s="195">
        <v>214.1</v>
      </c>
      <c r="C36" s="195">
        <v>17.438113550000001</v>
      </c>
      <c r="D36" s="195">
        <v>72.593949999999992</v>
      </c>
      <c r="E36" s="195">
        <v>304.13206355</v>
      </c>
      <c r="F36" s="195">
        <v>11.934639860000001</v>
      </c>
      <c r="G36" s="195">
        <v>91.00233999999999</v>
      </c>
      <c r="H36" s="195">
        <v>201.19508368999999</v>
      </c>
      <c r="I36" s="196">
        <v>0.70518304817416233</v>
      </c>
      <c r="J36" s="196">
        <v>120</v>
      </c>
    </row>
    <row r="37" spans="1:10" ht="11.1" customHeight="1">
      <c r="A37" s="194">
        <v>2002</v>
      </c>
      <c r="B37" s="195">
        <v>192.36</v>
      </c>
      <c r="C37" s="195">
        <v>13.46711938</v>
      </c>
      <c r="D37" s="195">
        <v>91.00233999999999</v>
      </c>
      <c r="E37" s="195">
        <v>296.82945938</v>
      </c>
      <c r="F37" s="195">
        <v>13.53081444</v>
      </c>
      <c r="G37" s="195">
        <v>80.355989999999991</v>
      </c>
      <c r="H37" s="195">
        <v>202.94265494000004</v>
      </c>
      <c r="I37" s="196">
        <v>0.70440562691318831</v>
      </c>
      <c r="J37" s="196">
        <v>115</v>
      </c>
    </row>
    <row r="38" spans="1:10" ht="11.1" customHeight="1">
      <c r="A38" s="194">
        <v>2003</v>
      </c>
      <c r="B38" s="195">
        <v>215.86</v>
      </c>
      <c r="C38" s="195">
        <v>17.923494160000001</v>
      </c>
      <c r="D38" s="195">
        <v>80.355989999999991</v>
      </c>
      <c r="E38" s="195">
        <v>314.13948415999999</v>
      </c>
      <c r="F38" s="195">
        <v>12.542963289999999</v>
      </c>
      <c r="G38" s="195">
        <v>66.483559999999997</v>
      </c>
      <c r="H38" s="195">
        <v>235.11296086999999</v>
      </c>
      <c r="I38" s="196">
        <v>0.80844940775216023</v>
      </c>
      <c r="J38" s="196">
        <v>107</v>
      </c>
    </row>
    <row r="39" spans="1:10" ht="11.1" customHeight="1">
      <c r="A39" s="194">
        <v>2004</v>
      </c>
      <c r="B39" s="195">
        <v>238.84</v>
      </c>
      <c r="C39" s="195">
        <v>31.334425979999995</v>
      </c>
      <c r="D39" s="195">
        <v>66.483559999999997</v>
      </c>
      <c r="E39" s="195">
        <v>336.65798598000003</v>
      </c>
      <c r="F39" s="195">
        <v>12.325102789999999</v>
      </c>
      <c r="G39" s="195">
        <v>49.655319999999996</v>
      </c>
      <c r="H39" s="195">
        <v>274.67756319</v>
      </c>
      <c r="I39" s="196">
        <v>0.93598644473922676</v>
      </c>
      <c r="J39" s="196">
        <v>117</v>
      </c>
    </row>
    <row r="40" spans="1:10" ht="11.1" customHeight="1">
      <c r="A40" s="194">
        <v>2005</v>
      </c>
      <c r="B40" s="195">
        <v>178.78</v>
      </c>
      <c r="C40" s="195">
        <v>41.835997059999997</v>
      </c>
      <c r="D40" s="195">
        <v>49.655319999999996</v>
      </c>
      <c r="E40" s="195">
        <v>270.27131706</v>
      </c>
      <c r="F40" s="195">
        <v>13.73474388</v>
      </c>
      <c r="G40" s="195">
        <v>60.723519999999994</v>
      </c>
      <c r="H40" s="195">
        <v>195.81305318</v>
      </c>
      <c r="I40" s="196">
        <v>0.6611146724667295</v>
      </c>
      <c r="J40" s="196">
        <v>110</v>
      </c>
    </row>
    <row r="41" spans="1:10" ht="11.1" customHeight="1">
      <c r="A41" s="194">
        <v>2006</v>
      </c>
      <c r="B41" s="195">
        <v>130.72</v>
      </c>
      <c r="C41" s="195">
        <v>46.405905259999997</v>
      </c>
      <c r="D41" s="195">
        <v>60.723519999999994</v>
      </c>
      <c r="E41" s="195">
        <v>237.84942525999998</v>
      </c>
      <c r="F41" s="195">
        <v>14.627788889999998</v>
      </c>
      <c r="G41" s="195">
        <v>75.323819999999998</v>
      </c>
      <c r="H41" s="195">
        <v>147.89781636999999</v>
      </c>
      <c r="I41" s="196">
        <v>0.49464843320136653</v>
      </c>
      <c r="J41" s="196">
        <v>130</v>
      </c>
    </row>
    <row r="42" spans="1:10" ht="11.1" customHeight="1">
      <c r="A42" s="194">
        <v>2007</v>
      </c>
      <c r="B42" s="195">
        <v>166.20000000000002</v>
      </c>
      <c r="C42" s="195">
        <v>54.833122629999998</v>
      </c>
      <c r="D42" s="195">
        <v>75.323819999999998</v>
      </c>
      <c r="E42" s="195">
        <v>296.35694262999999</v>
      </c>
      <c r="F42" s="195">
        <v>13.49173111</v>
      </c>
      <c r="G42" s="195">
        <v>67.877809999999997</v>
      </c>
      <c r="H42" s="195">
        <v>214.98740151999999</v>
      </c>
      <c r="I42" s="196">
        <v>0.71186957989025024</v>
      </c>
      <c r="J42" s="196">
        <v>112</v>
      </c>
    </row>
    <row r="43" spans="1:10" ht="11.1" customHeight="1">
      <c r="A43" s="194">
        <v>2008</v>
      </c>
      <c r="B43" s="195">
        <v>180.08</v>
      </c>
      <c r="C43" s="195">
        <v>59.67952074370001</v>
      </c>
      <c r="D43" s="195">
        <v>67.877809999999997</v>
      </c>
      <c r="E43" s="195">
        <v>307.63733074370003</v>
      </c>
      <c r="F43" s="195">
        <v>14.604484753172597</v>
      </c>
      <c r="G43" s="195">
        <v>60.782150000000001</v>
      </c>
      <c r="H43" s="195">
        <v>232.25069599052745</v>
      </c>
      <c r="I43" s="196">
        <v>0.76198294642501474</v>
      </c>
      <c r="J43" s="196">
        <v>134</v>
      </c>
    </row>
    <row r="44" spans="1:10" ht="11.1" customHeight="1">
      <c r="A44" s="194">
        <v>2009</v>
      </c>
      <c r="B44" s="195">
        <v>172.12</v>
      </c>
      <c r="C44" s="195">
        <v>69.252426457499993</v>
      </c>
      <c r="D44" s="195">
        <v>60.782150000000001</v>
      </c>
      <c r="E44" s="195">
        <v>302.15457645750001</v>
      </c>
      <c r="F44" s="195">
        <v>13.518991859087</v>
      </c>
      <c r="G44" s="195">
        <v>68.629990000000006</v>
      </c>
      <c r="H44" s="195">
        <v>220.00559459841298</v>
      </c>
      <c r="I44" s="196">
        <v>0.7156063611390564</v>
      </c>
      <c r="J44" s="196">
        <v>134</v>
      </c>
    </row>
    <row r="45" spans="1:10" ht="15" customHeight="1">
      <c r="A45" s="194">
        <v>2010</v>
      </c>
      <c r="B45" s="195">
        <v>154.9</v>
      </c>
      <c r="C45" s="195">
        <v>78.332970667923391</v>
      </c>
      <c r="D45" s="195">
        <v>68.629990000000006</v>
      </c>
      <c r="E45" s="195">
        <v>301.8629606679234</v>
      </c>
      <c r="F45" s="195">
        <v>14.975464582220997</v>
      </c>
      <c r="G45" s="195">
        <v>74.507289999999998</v>
      </c>
      <c r="H45" s="195">
        <v>212.38020608570241</v>
      </c>
      <c r="I45" s="196">
        <v>0.68566968784842663</v>
      </c>
      <c r="J45" s="196">
        <v>150</v>
      </c>
    </row>
    <row r="46" spans="1:10" ht="11.1" customHeight="1">
      <c r="A46" s="194">
        <v>2011</v>
      </c>
      <c r="B46" s="195">
        <v>125.16</v>
      </c>
      <c r="C46" s="195">
        <v>86.628490619242001</v>
      </c>
      <c r="D46" s="195">
        <v>74.507289999999998</v>
      </c>
      <c r="E46" s="195">
        <v>286.29578061924201</v>
      </c>
      <c r="F46" s="195">
        <v>17.492149447115199</v>
      </c>
      <c r="G46" s="195">
        <v>70.158659999999998</v>
      </c>
      <c r="H46" s="195">
        <v>198.64497117212682</v>
      </c>
      <c r="I46" s="196">
        <v>0.63673583674091039</v>
      </c>
      <c r="J46" s="196">
        <v>148</v>
      </c>
    </row>
    <row r="47" spans="1:10" ht="11.1" customHeight="1">
      <c r="A47" s="194">
        <v>2012</v>
      </c>
      <c r="B47" s="195">
        <v>111.04</v>
      </c>
      <c r="C47" s="195">
        <v>97.755637682188194</v>
      </c>
      <c r="D47" s="195">
        <v>70.158659999999998</v>
      </c>
      <c r="E47" s="195">
        <v>278.95429768218821</v>
      </c>
      <c r="F47" s="195">
        <v>19.186502101252199</v>
      </c>
      <c r="G47" s="195">
        <v>69.756829999999994</v>
      </c>
      <c r="H47" s="195">
        <v>190.01096558093604</v>
      </c>
      <c r="I47" s="196">
        <v>0.60480772359358648</v>
      </c>
      <c r="J47" s="196">
        <v>162</v>
      </c>
    </row>
    <row r="48" spans="1:10" ht="11.1" customHeight="1">
      <c r="A48" s="194">
        <v>2013</v>
      </c>
      <c r="B48" s="195">
        <v>133.41999999999999</v>
      </c>
      <c r="C48" s="195">
        <v>97.493545732497196</v>
      </c>
      <c r="D48" s="195">
        <v>69.756829999999994</v>
      </c>
      <c r="E48" s="195">
        <v>300.67037573249718</v>
      </c>
      <c r="F48" s="195">
        <v>15.487381689322397</v>
      </c>
      <c r="G48" s="195">
        <v>55.804319999999997</v>
      </c>
      <c r="H48" s="195">
        <v>229.37867404317481</v>
      </c>
      <c r="I48" s="196">
        <v>0.72520540552724422</v>
      </c>
      <c r="J48" s="196">
        <v>149</v>
      </c>
    </row>
    <row r="49" spans="1:10" ht="11.1" customHeight="1">
      <c r="A49" s="194">
        <v>2014</v>
      </c>
      <c r="B49" s="195">
        <v>136.62</v>
      </c>
      <c r="C49" s="195">
        <v>122.19439498946677</v>
      </c>
      <c r="D49" s="195">
        <v>55.804319999999997</v>
      </c>
      <c r="E49" s="195">
        <v>314.61871498946681</v>
      </c>
      <c r="F49" s="195">
        <v>8.1906138140969986</v>
      </c>
      <c r="G49" s="195">
        <v>54.374319999999997</v>
      </c>
      <c r="H49" s="195">
        <v>252.05378117536981</v>
      </c>
      <c r="I49" s="196">
        <v>0.7911864848333735</v>
      </c>
      <c r="J49" s="196">
        <v>144</v>
      </c>
    </row>
    <row r="50" spans="1:10" ht="11.1" customHeight="1">
      <c r="A50" s="194">
        <v>2015</v>
      </c>
      <c r="B50" s="195">
        <v>102.4</v>
      </c>
      <c r="C50" s="195">
        <v>145.54377223872197</v>
      </c>
      <c r="D50" s="195">
        <v>54.374319999999997</v>
      </c>
      <c r="E50" s="195">
        <v>302.31809223872199</v>
      </c>
      <c r="F50" s="195">
        <v>6.2558906697429988</v>
      </c>
      <c r="G50" s="195">
        <v>60.959469999999996</v>
      </c>
      <c r="H50" s="195">
        <v>235.10273156897898</v>
      </c>
      <c r="I50" s="196">
        <v>0.73270239186959674</v>
      </c>
      <c r="J50" s="196">
        <v>164</v>
      </c>
    </row>
    <row r="51" spans="1:10" ht="11.1" customHeight="1">
      <c r="A51" s="194">
        <v>2016</v>
      </c>
      <c r="B51" s="195">
        <v>110.02417021276595</v>
      </c>
      <c r="C51" s="195">
        <v>138.693284201186</v>
      </c>
      <c r="D51" s="195">
        <v>60.959469999999996</v>
      </c>
      <c r="E51" s="195">
        <v>309.67692441395195</v>
      </c>
      <c r="F51" s="195">
        <v>6.7061427917483991</v>
      </c>
      <c r="G51" s="195">
        <v>78.435500000000005</v>
      </c>
      <c r="H51" s="195">
        <v>224.53528162220357</v>
      </c>
      <c r="I51" s="196">
        <v>0.69480931789201383</v>
      </c>
      <c r="J51" s="196">
        <v>190</v>
      </c>
    </row>
    <row r="52" spans="1:10" ht="11.1" customHeight="1">
      <c r="A52" s="194">
        <v>2017</v>
      </c>
      <c r="B52" s="195">
        <v>99.2</v>
      </c>
      <c r="C52" s="195">
        <v>130.61360200721501</v>
      </c>
      <c r="D52" s="195">
        <v>78.435500000000005</v>
      </c>
      <c r="E52" s="195">
        <v>308.24910200721501</v>
      </c>
      <c r="F52" s="195">
        <v>7.7743150527906399</v>
      </c>
      <c r="G52" s="195">
        <v>72.545329999999993</v>
      </c>
      <c r="H52" s="195">
        <v>227.92945695442438</v>
      </c>
      <c r="I52" s="196">
        <v>0.70087709306750667</v>
      </c>
      <c r="J52" s="196">
        <v>233</v>
      </c>
    </row>
    <row r="53" spans="1:10" ht="11.1" customHeight="1">
      <c r="A53" s="194">
        <v>2018</v>
      </c>
      <c r="B53" s="195">
        <v>92.535829787234036</v>
      </c>
      <c r="C53" s="195">
        <v>136.41215723851599</v>
      </c>
      <c r="D53" s="195">
        <v>72.545329999999993</v>
      </c>
      <c r="E53" s="195">
        <v>301.49331702575</v>
      </c>
      <c r="F53" s="195">
        <v>6.6094066131087503</v>
      </c>
      <c r="G53" s="195">
        <v>44.321419999999996</v>
      </c>
      <c r="H53" s="195">
        <v>250.56249041264124</v>
      </c>
      <c r="I53" s="196">
        <v>0.76642433350511208</v>
      </c>
      <c r="J53" s="196">
        <v>252</v>
      </c>
    </row>
    <row r="54" spans="1:10" ht="11.1" customHeight="1">
      <c r="A54" s="194">
        <v>2019</v>
      </c>
      <c r="B54" s="195">
        <v>61.621106382978709</v>
      </c>
      <c r="C54" s="195">
        <v>152.80229786154999</v>
      </c>
      <c r="D54" s="195">
        <v>44.321419999999996</v>
      </c>
      <c r="E54" s="195">
        <v>258.74482424452867</v>
      </c>
      <c r="F54" s="195">
        <v>6.2871436306058399</v>
      </c>
      <c r="G54" s="195">
        <v>47.89499</v>
      </c>
      <c r="H54" s="195">
        <v>204.56269061392283</v>
      </c>
      <c r="I54" s="196">
        <v>0.62276297768923383</v>
      </c>
      <c r="J54" s="196">
        <v>332</v>
      </c>
    </row>
    <row r="55" spans="1:10" s="5" customFormat="1" ht="11.25" customHeight="1">
      <c r="A55" s="4" t="s">
        <v>949</v>
      </c>
      <c r="B55" s="4"/>
    </row>
    <row r="56" spans="1:10" s="5" customFormat="1" ht="11.25">
      <c r="A56" s="5" t="s">
        <v>1087</v>
      </c>
      <c r="B56" s="4"/>
    </row>
    <row r="57" spans="1:10" s="5" customFormat="1" ht="11.25">
      <c r="A57" s="4" t="s">
        <v>1105</v>
      </c>
      <c r="B57" s="4"/>
    </row>
    <row r="58" spans="1:10" s="5" customFormat="1" ht="11.25">
      <c r="A58" s="4" t="s">
        <v>1106</v>
      </c>
      <c r="B58" s="4"/>
    </row>
    <row r="59" spans="1:10" s="5" customFormat="1" ht="11.25">
      <c r="A59" s="6" t="s">
        <v>44</v>
      </c>
      <c r="B59" s="4"/>
    </row>
    <row r="60" spans="1:10" s="5" customFormat="1" ht="12" customHeight="1"/>
  </sheetData>
  <conditionalFormatting sqref="A5:A54">
    <cfRule type="expression" dxfId="40" priority="2">
      <formula>MOD(ROW(),2)=1</formula>
    </cfRule>
  </conditionalFormatting>
  <conditionalFormatting sqref="B5:J54">
    <cfRule type="expression" dxfId="39" priority="1">
      <formula>MOD(ROW(),2)=1</formula>
    </cfRule>
  </conditionalFormatting>
  <pageMargins left="0.25" right="0.25" top="0.75" bottom="0.75" header="0.3" footer="0.3"/>
  <pageSetup scale="55" orientation="portrait"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4261-179D-4668-8A4B-48068DA7ECD4}">
  <sheetPr>
    <pageSetUpPr fitToPage="1"/>
  </sheetPr>
  <dimension ref="A1:O89"/>
  <sheetViews>
    <sheetView showGridLines="0" zoomScaleNormal="100" workbookViewId="0"/>
  </sheetViews>
  <sheetFormatPr defaultColWidth="9.7109375" defaultRowHeight="14.25"/>
  <cols>
    <col min="1" max="1" width="11.5703125" style="26" customWidth="1"/>
    <col min="2" max="7" width="18.85546875" style="26" customWidth="1"/>
    <col min="8" max="9" width="23" style="26" customWidth="1"/>
    <col min="10" max="11" width="14.5703125" style="26" customWidth="1"/>
    <col min="12" max="14" width="2.42578125" style="26" customWidth="1"/>
    <col min="15" max="16384" width="9.7109375" style="26"/>
  </cols>
  <sheetData>
    <row r="1" spans="1:15">
      <c r="A1" s="36" t="s">
        <v>1107</v>
      </c>
      <c r="O1" s="16" t="str">
        <f>HYPERLINK("#'"&amp;"Index'!A1","INDEX")</f>
        <v>INDEX</v>
      </c>
    </row>
    <row r="2" spans="1:15">
      <c r="A2" s="163"/>
      <c r="B2" s="164" t="s">
        <v>1108</v>
      </c>
      <c r="C2" s="164"/>
      <c r="D2" s="164"/>
      <c r="E2" s="164"/>
      <c r="F2" s="164" t="s">
        <v>947</v>
      </c>
      <c r="G2" s="164"/>
      <c r="H2" s="164"/>
      <c r="I2" s="163"/>
      <c r="J2" s="164" t="s">
        <v>655</v>
      </c>
      <c r="K2" s="164"/>
    </row>
    <row r="3" spans="1:15">
      <c r="A3" s="165"/>
      <c r="B3" s="231" t="s">
        <v>1109</v>
      </c>
      <c r="C3" s="188"/>
      <c r="D3" s="188"/>
      <c r="E3" s="188"/>
      <c r="F3" s="188"/>
      <c r="G3" s="188"/>
      <c r="H3" s="188"/>
      <c r="I3" s="189" t="s">
        <v>628</v>
      </c>
      <c r="J3" s="188" t="s">
        <v>933</v>
      </c>
      <c r="K3" s="192"/>
    </row>
    <row r="4" spans="1:15" ht="38.25" customHeight="1">
      <c r="A4" s="27" t="s">
        <v>277</v>
      </c>
      <c r="B4" s="27" t="s">
        <v>659</v>
      </c>
      <c r="C4" s="27" t="s">
        <v>660</v>
      </c>
      <c r="D4" s="27" t="s">
        <v>688</v>
      </c>
      <c r="E4" s="27" t="s">
        <v>634</v>
      </c>
      <c r="F4" s="27" t="s">
        <v>661</v>
      </c>
      <c r="G4" s="37" t="s">
        <v>689</v>
      </c>
      <c r="H4" s="37" t="s">
        <v>662</v>
      </c>
      <c r="I4" s="27" t="s">
        <v>34</v>
      </c>
      <c r="J4" s="37" t="s">
        <v>663</v>
      </c>
      <c r="K4" s="37" t="s">
        <v>690</v>
      </c>
    </row>
    <row r="5" spans="1:15" ht="15" customHeight="1">
      <c r="A5" s="28">
        <v>1970</v>
      </c>
      <c r="B5" s="183">
        <v>3776.4</v>
      </c>
      <c r="C5" s="183" t="s">
        <v>273</v>
      </c>
      <c r="D5" s="183">
        <v>3539.6682392937423</v>
      </c>
      <c r="E5" s="183">
        <v>7316.0682392937415</v>
      </c>
      <c r="F5" s="183">
        <v>43.853262000000001</v>
      </c>
      <c r="G5" s="183">
        <v>3168.2152830102768</v>
      </c>
      <c r="H5" s="183">
        <v>4103.999694283465</v>
      </c>
      <c r="I5" s="184">
        <v>20.014444155645716</v>
      </c>
      <c r="J5" s="184">
        <v>23.9</v>
      </c>
      <c r="K5" s="184">
        <v>118.39889032002378</v>
      </c>
    </row>
    <row r="6" spans="1:15" ht="11.1" customHeight="1">
      <c r="A6" s="28">
        <v>1971</v>
      </c>
      <c r="B6" s="183">
        <v>4108.3999999999996</v>
      </c>
      <c r="C6" s="183" t="s">
        <v>273</v>
      </c>
      <c r="D6" s="183">
        <v>3168.2152830102768</v>
      </c>
      <c r="E6" s="183">
        <v>7276.6152830102765</v>
      </c>
      <c r="F6" s="183">
        <v>40.347472000000003</v>
      </c>
      <c r="G6" s="183">
        <v>3029.8507576427264</v>
      </c>
      <c r="H6" s="183">
        <v>4206.4170533675506</v>
      </c>
      <c r="I6" s="184">
        <v>20.256172576302482</v>
      </c>
      <c r="J6" s="184">
        <v>24.2</v>
      </c>
      <c r="K6" s="184">
        <v>114.09174484937061</v>
      </c>
    </row>
    <row r="7" spans="1:15" ht="11.1" customHeight="1">
      <c r="A7" s="28">
        <v>1972</v>
      </c>
      <c r="B7" s="183">
        <v>4239</v>
      </c>
      <c r="C7" s="183" t="s">
        <v>273</v>
      </c>
      <c r="D7" s="183">
        <v>3029.8507576427264</v>
      </c>
      <c r="E7" s="183">
        <v>7268.8507576427264</v>
      </c>
      <c r="F7" s="183">
        <v>56.680835999999999</v>
      </c>
      <c r="G7" s="183">
        <v>2950.4691381214934</v>
      </c>
      <c r="H7" s="183">
        <v>4261.7007835212326</v>
      </c>
      <c r="I7" s="184">
        <v>20.303868504026912</v>
      </c>
      <c r="J7" s="184">
        <v>25.8</v>
      </c>
      <c r="K7" s="184">
        <v>116.59436008676789</v>
      </c>
    </row>
    <row r="8" spans="1:15" ht="11.1" customHeight="1">
      <c r="A8" s="28">
        <v>1973</v>
      </c>
      <c r="B8" s="183">
        <v>4380.8999999999996</v>
      </c>
      <c r="C8" s="183" t="s">
        <v>273</v>
      </c>
      <c r="D8" s="183">
        <v>2950.4691381214934</v>
      </c>
      <c r="E8" s="183">
        <v>7331.3691381214931</v>
      </c>
      <c r="F8" s="183">
        <v>125.94219099999999</v>
      </c>
      <c r="G8" s="183">
        <v>2882.4888478096464</v>
      </c>
      <c r="H8" s="183">
        <v>4322.9380993118466</v>
      </c>
      <c r="I8" s="184">
        <v>20.399974042215511</v>
      </c>
      <c r="J8" s="184">
        <v>29.8</v>
      </c>
      <c r="K8" s="184">
        <v>127.67780634104543</v>
      </c>
    </row>
    <row r="9" spans="1:15" ht="11.1" customHeight="1">
      <c r="A9" s="28">
        <v>1974</v>
      </c>
      <c r="B9" s="183">
        <v>4138.8999999999996</v>
      </c>
      <c r="C9" s="183" t="s">
        <v>273</v>
      </c>
      <c r="D9" s="183">
        <v>2882.4888478096464</v>
      </c>
      <c r="E9" s="183">
        <v>7021.3888478096469</v>
      </c>
      <c r="F9" s="183">
        <v>143.41669669999999</v>
      </c>
      <c r="G9" s="183">
        <v>2747.7901492273409</v>
      </c>
      <c r="H9" s="183">
        <v>4130.1820018823055</v>
      </c>
      <c r="I9" s="184">
        <v>19.313092118371905</v>
      </c>
      <c r="J9" s="184">
        <v>54.3</v>
      </c>
      <c r="K9" s="184">
        <v>213.49374852559566</v>
      </c>
    </row>
    <row r="10" spans="1:15" ht="11.1" customHeight="1">
      <c r="A10" s="28">
        <v>1975</v>
      </c>
      <c r="B10" s="183">
        <v>4786.2</v>
      </c>
      <c r="C10" s="183" t="s">
        <v>273</v>
      </c>
      <c r="D10" s="183">
        <v>2747.7901492273409</v>
      </c>
      <c r="E10" s="183">
        <v>7533.9901492273402</v>
      </c>
      <c r="F10" s="183">
        <v>141.4030314</v>
      </c>
      <c r="G10" s="183">
        <v>3447.174741526791</v>
      </c>
      <c r="H10" s="183">
        <v>3945.4123763005491</v>
      </c>
      <c r="I10" s="184">
        <v>18.268081548622046</v>
      </c>
      <c r="J10" s="184">
        <v>53.6</v>
      </c>
      <c r="K10" s="184">
        <v>192.8335012231976</v>
      </c>
    </row>
    <row r="11" spans="1:15" ht="11.1" customHeight="1">
      <c r="A11" s="28">
        <v>1976</v>
      </c>
      <c r="B11" s="183">
        <v>4466.2000000000007</v>
      </c>
      <c r="C11" s="183" t="s">
        <v>273</v>
      </c>
      <c r="D11" s="183">
        <v>3447.174741526791</v>
      </c>
      <c r="E11" s="183">
        <v>7913.3747415267917</v>
      </c>
      <c r="F11" s="183">
        <v>165.9507246</v>
      </c>
      <c r="G11" s="183">
        <v>3650.5265385591865</v>
      </c>
      <c r="H11" s="183">
        <v>4096.897478367604</v>
      </c>
      <c r="I11" s="184">
        <v>18.790090941214046</v>
      </c>
      <c r="J11" s="184">
        <v>48.2</v>
      </c>
      <c r="K11" s="184">
        <v>164.35366726906946</v>
      </c>
    </row>
    <row r="12" spans="1:15" ht="11.1" customHeight="1">
      <c r="A12" s="28">
        <v>1977</v>
      </c>
      <c r="B12" s="183">
        <v>4752.3999999999996</v>
      </c>
      <c r="C12" s="183" t="s">
        <v>273</v>
      </c>
      <c r="D12" s="183">
        <v>3650.5265385591865</v>
      </c>
      <c r="E12" s="183">
        <v>8402.9265385591862</v>
      </c>
      <c r="F12" s="183">
        <v>199.73674690000001</v>
      </c>
      <c r="G12" s="183">
        <v>3497.9584599085965</v>
      </c>
      <c r="H12" s="183">
        <v>4705.2313317505896</v>
      </c>
      <c r="I12" s="184">
        <v>21.364205847967842</v>
      </c>
      <c r="J12" s="184">
        <v>49.6</v>
      </c>
      <c r="K12" s="184">
        <v>159.23464637709074</v>
      </c>
    </row>
    <row r="13" spans="1:15" ht="11.1" customHeight="1">
      <c r="A13" s="28">
        <v>1978</v>
      </c>
      <c r="B13" s="183">
        <v>4869.3</v>
      </c>
      <c r="C13" s="183" t="s">
        <v>273</v>
      </c>
      <c r="D13" s="183">
        <v>3497.9584599085965</v>
      </c>
      <c r="E13" s="183">
        <v>8367.2584599085967</v>
      </c>
      <c r="F13" s="183">
        <v>380.38719560000004</v>
      </c>
      <c r="G13" s="183">
        <v>3604.1880382363533</v>
      </c>
      <c r="H13" s="183">
        <v>4382.683226072244</v>
      </c>
      <c r="I13" s="184">
        <v>19.68993070544845</v>
      </c>
      <c r="J13" s="184">
        <v>49.9</v>
      </c>
      <c r="K13" s="184">
        <v>149.67455532559467</v>
      </c>
    </row>
    <row r="14" spans="1:15" ht="11.1" customHeight="1">
      <c r="A14" s="28">
        <v>1979</v>
      </c>
      <c r="B14" s="183">
        <v>4927.88</v>
      </c>
      <c r="C14" s="183" t="s">
        <v>273</v>
      </c>
      <c r="D14" s="183">
        <v>3604.1880382363533</v>
      </c>
      <c r="E14" s="183">
        <v>8532.0680382363535</v>
      </c>
      <c r="F14" s="183">
        <v>494.7204868</v>
      </c>
      <c r="G14" s="183">
        <v>3647.8437809007082</v>
      </c>
      <c r="H14" s="183">
        <v>4389.5037705356444</v>
      </c>
      <c r="I14" s="184">
        <v>19.504137968654973</v>
      </c>
      <c r="J14" s="184">
        <v>51.3</v>
      </c>
      <c r="K14" s="184">
        <v>142.08951916685132</v>
      </c>
    </row>
    <row r="15" spans="1:15" ht="15" customHeight="1">
      <c r="A15" s="28">
        <v>1980</v>
      </c>
      <c r="B15" s="183">
        <v>4316.08</v>
      </c>
      <c r="C15" s="183">
        <v>14.433180000000002</v>
      </c>
      <c r="D15" s="183">
        <v>3647.8437809007082</v>
      </c>
      <c r="E15" s="183">
        <v>7978.3569609007081</v>
      </c>
      <c r="F15" s="183">
        <v>585.25483229999998</v>
      </c>
      <c r="G15" s="183">
        <v>2967.6549304589407</v>
      </c>
      <c r="H15" s="183">
        <v>4425.4471981417673</v>
      </c>
      <c r="I15" s="184">
        <v>19.433210077644922</v>
      </c>
      <c r="J15" s="184">
        <v>53.7</v>
      </c>
      <c r="K15" s="184">
        <v>136.38095238095238</v>
      </c>
    </row>
    <row r="16" spans="1:15" ht="11.1" customHeight="1">
      <c r="A16" s="28">
        <v>1981</v>
      </c>
      <c r="B16" s="183">
        <v>4756.34</v>
      </c>
      <c r="C16" s="183">
        <v>10.989906</v>
      </c>
      <c r="D16" s="183">
        <v>2967.6549304589407</v>
      </c>
      <c r="E16" s="183">
        <v>7734.9848364589407</v>
      </c>
      <c r="F16" s="183">
        <v>676.69813799999997</v>
      </c>
      <c r="G16" s="183">
        <v>2823.2448245974456</v>
      </c>
      <c r="H16" s="183">
        <v>4235.0418738614953</v>
      </c>
      <c r="I16" s="184">
        <v>18.415947896043306</v>
      </c>
      <c r="J16" s="184">
        <v>63.1</v>
      </c>
      <c r="K16" s="184">
        <v>146.43089204492713</v>
      </c>
    </row>
    <row r="17" spans="1:11" ht="11.1" customHeight="1">
      <c r="A17" s="28">
        <v>1982</v>
      </c>
      <c r="B17" s="183">
        <v>5480.9</v>
      </c>
      <c r="C17" s="183">
        <v>12.824840999999999</v>
      </c>
      <c r="D17" s="183">
        <v>2823.2448245974456</v>
      </c>
      <c r="E17" s="183">
        <v>8316.9696655974458</v>
      </c>
      <c r="F17" s="183">
        <v>609.78933789999996</v>
      </c>
      <c r="G17" s="183">
        <v>3679.0830547870119</v>
      </c>
      <c r="H17" s="183">
        <v>4028.0972729104342</v>
      </c>
      <c r="I17" s="184">
        <v>17.348430034758181</v>
      </c>
      <c r="J17" s="184">
        <v>61.4</v>
      </c>
      <c r="K17" s="184">
        <v>134.19005157793512</v>
      </c>
    </row>
    <row r="18" spans="1:11" ht="11.1" customHeight="1">
      <c r="A18" s="28">
        <v>1983</v>
      </c>
      <c r="B18" s="183">
        <v>4454.12</v>
      </c>
      <c r="C18" s="183">
        <v>21.249781000000002</v>
      </c>
      <c r="D18" s="183">
        <v>3679.0830547870119</v>
      </c>
      <c r="E18" s="183">
        <v>8154.4528357870122</v>
      </c>
      <c r="F18" s="183">
        <v>663.205558</v>
      </c>
      <c r="G18" s="183">
        <v>3209.7923867792351</v>
      </c>
      <c r="H18" s="183">
        <v>4281.4548910077774</v>
      </c>
      <c r="I18" s="184">
        <v>18.272842428983246</v>
      </c>
      <c r="J18" s="184">
        <v>59.8</v>
      </c>
      <c r="K18" s="184">
        <v>125.7755810284993</v>
      </c>
    </row>
    <row r="19" spans="1:11" ht="11.1" customHeight="1">
      <c r="A19" s="28">
        <v>1984</v>
      </c>
      <c r="B19" s="183">
        <v>5104.34</v>
      </c>
      <c r="C19" s="183">
        <v>24.467441999999998</v>
      </c>
      <c r="D19" s="183">
        <v>3209.7923867792351</v>
      </c>
      <c r="E19" s="183">
        <v>8338.5998287792354</v>
      </c>
      <c r="F19" s="183">
        <v>597.04278169999998</v>
      </c>
      <c r="G19" s="183">
        <v>3439.4580276360603</v>
      </c>
      <c r="H19" s="183">
        <v>4302.0990194431743</v>
      </c>
      <c r="I19" s="184">
        <v>18.202392317443664</v>
      </c>
      <c r="J19" s="184">
        <v>63.7</v>
      </c>
      <c r="K19" s="184">
        <v>129.3085948601356</v>
      </c>
    </row>
    <row r="20" spans="1:11" ht="11.1" customHeight="1">
      <c r="A20" s="28">
        <v>1985</v>
      </c>
      <c r="B20" s="183">
        <v>5280</v>
      </c>
      <c r="C20" s="183">
        <v>30.206232</v>
      </c>
      <c r="D20" s="183">
        <v>3439.4580276360603</v>
      </c>
      <c r="E20" s="183">
        <v>8749.6642596360598</v>
      </c>
      <c r="F20" s="183">
        <v>612.64508860000001</v>
      </c>
      <c r="G20" s="183">
        <v>3416.7556301934019</v>
      </c>
      <c r="H20" s="183">
        <v>4720.2635408426586</v>
      </c>
      <c r="I20" s="184">
        <v>19.794283213718767</v>
      </c>
      <c r="J20" s="184">
        <v>63.4</v>
      </c>
      <c r="K20" s="184">
        <v>124.7515790716436</v>
      </c>
    </row>
    <row r="21" spans="1:11" ht="11.1" customHeight="1">
      <c r="A21" s="28">
        <v>1986</v>
      </c>
      <c r="B21" s="183">
        <v>5118.88</v>
      </c>
      <c r="C21" s="183">
        <v>36.737125000000006</v>
      </c>
      <c r="D21" s="183">
        <v>3416.7556301934019</v>
      </c>
      <c r="E21" s="183">
        <v>8572.3727551934026</v>
      </c>
      <c r="F21" s="183">
        <v>781.97360700000002</v>
      </c>
      <c r="G21" s="183">
        <v>3062.5610799999999</v>
      </c>
      <c r="H21" s="183">
        <v>4727.8380681934032</v>
      </c>
      <c r="I21" s="184">
        <v>19.646035413081197</v>
      </c>
      <c r="J21" s="184">
        <v>58.9</v>
      </c>
      <c r="K21" s="184">
        <v>113.59691417550626</v>
      </c>
    </row>
    <row r="22" spans="1:11" ht="11.1" customHeight="1">
      <c r="A22" s="28">
        <v>1987</v>
      </c>
      <c r="B22" s="183">
        <v>5733.26</v>
      </c>
      <c r="C22" s="183">
        <v>38.331669000000005</v>
      </c>
      <c r="D22" s="183">
        <v>3062.5610799999999</v>
      </c>
      <c r="E22" s="183">
        <v>8834.1527490000008</v>
      </c>
      <c r="F22" s="183">
        <v>821.98864600000002</v>
      </c>
      <c r="G22" s="183">
        <v>3527.6559600000001</v>
      </c>
      <c r="H22" s="183">
        <v>4484.5081430000009</v>
      </c>
      <c r="I22" s="184">
        <v>18.469663362218089</v>
      </c>
      <c r="J22" s="184">
        <v>59.3</v>
      </c>
      <c r="K22" s="184">
        <v>111.62142830252606</v>
      </c>
    </row>
    <row r="23" spans="1:11" ht="11.1" customHeight="1">
      <c r="A23" s="28">
        <v>1988</v>
      </c>
      <c r="B23" s="183">
        <v>4840.8</v>
      </c>
      <c r="C23" s="183">
        <v>49.412706000000007</v>
      </c>
      <c r="D23" s="183">
        <v>3527.6559600000001</v>
      </c>
      <c r="E23" s="183">
        <v>8417.8686660000003</v>
      </c>
      <c r="F23" s="183">
        <v>1047.2945890000001</v>
      </c>
      <c r="G23" s="183">
        <v>2690.6895999999997</v>
      </c>
      <c r="H23" s="183">
        <v>4679.8844770000005</v>
      </c>
      <c r="I23" s="184">
        <v>19.099932156835539</v>
      </c>
      <c r="J23" s="184">
        <v>60.8</v>
      </c>
      <c r="K23" s="184">
        <v>110.53942512226604</v>
      </c>
    </row>
    <row r="24" spans="1:11" ht="11.1" customHeight="1">
      <c r="A24" s="28">
        <v>1989</v>
      </c>
      <c r="B24" s="183">
        <v>5898.68</v>
      </c>
      <c r="C24" s="183">
        <v>180.75672800000001</v>
      </c>
      <c r="D24" s="183">
        <v>2690.6895999999997</v>
      </c>
      <c r="E24" s="183">
        <v>8770.1263280000003</v>
      </c>
      <c r="F24" s="183">
        <v>985.52266800000007</v>
      </c>
      <c r="G24" s="183">
        <v>3355.5615600000001</v>
      </c>
      <c r="H24" s="183">
        <v>4429.0421000000006</v>
      </c>
      <c r="I24" s="184">
        <v>17.906550848622555</v>
      </c>
      <c r="J24" s="184">
        <v>66.900000000000006</v>
      </c>
      <c r="K24" s="184">
        <v>117.041935653178</v>
      </c>
    </row>
    <row r="25" spans="1:11" ht="15" customHeight="1">
      <c r="A25" s="28">
        <v>1990</v>
      </c>
      <c r="B25" s="183">
        <v>6241.2199999999993</v>
      </c>
      <c r="C25" s="183">
        <v>122.279759</v>
      </c>
      <c r="D25" s="183">
        <v>3355.5615600000001</v>
      </c>
      <c r="E25" s="183">
        <v>9719.0613190000004</v>
      </c>
      <c r="F25" s="183">
        <v>1184.7973120000001</v>
      </c>
      <c r="G25" s="183">
        <v>3644.8048862627011</v>
      </c>
      <c r="H25" s="183">
        <v>4889.4591207372996</v>
      </c>
      <c r="I25" s="184">
        <v>19.547515394820728</v>
      </c>
      <c r="J25" s="184">
        <v>69.599999999999994</v>
      </c>
      <c r="K25" s="184">
        <v>117.35545551115381</v>
      </c>
    </row>
    <row r="26" spans="1:11" ht="11.1" customHeight="1">
      <c r="A26" s="28">
        <v>1991</v>
      </c>
      <c r="B26" s="183">
        <v>6792.16</v>
      </c>
      <c r="C26" s="183">
        <v>91.275126200000017</v>
      </c>
      <c r="D26" s="183">
        <v>3644.8048862627011</v>
      </c>
      <c r="E26" s="183">
        <v>10528.240012462702</v>
      </c>
      <c r="F26" s="183">
        <v>1184.6310348000002</v>
      </c>
      <c r="G26" s="183">
        <v>4166.0849809051324</v>
      </c>
      <c r="H26" s="183">
        <v>5177.5239967575671</v>
      </c>
      <c r="I26" s="184">
        <v>20.424721774398382</v>
      </c>
      <c r="J26" s="184">
        <v>71</v>
      </c>
      <c r="K26" s="184">
        <v>115.81814919335108</v>
      </c>
    </row>
    <row r="27" spans="1:11" ht="11.1" customHeight="1">
      <c r="A27" s="28">
        <v>1992</v>
      </c>
      <c r="B27" s="183">
        <v>6503.14</v>
      </c>
      <c r="C27" s="183">
        <v>97.712212025000014</v>
      </c>
      <c r="D27" s="183">
        <v>4166.0849809051324</v>
      </c>
      <c r="E27" s="183">
        <v>10766.937192930134</v>
      </c>
      <c r="F27" s="183">
        <v>1318.6607627339999</v>
      </c>
      <c r="G27" s="183">
        <v>4106.0429299172465</v>
      </c>
      <c r="H27" s="183">
        <v>5342.2335002788877</v>
      </c>
      <c r="I27" s="184">
        <v>20.795477902476843</v>
      </c>
      <c r="J27" s="184">
        <v>64.5</v>
      </c>
      <c r="K27" s="184">
        <v>102.86917274046665</v>
      </c>
    </row>
    <row r="28" spans="1:11" ht="11.1" customHeight="1">
      <c r="A28" s="28">
        <v>1993</v>
      </c>
      <c r="B28" s="183">
        <v>5442.38</v>
      </c>
      <c r="C28" s="183">
        <v>113.903927169</v>
      </c>
      <c r="D28" s="183">
        <v>4106.0429299172465</v>
      </c>
      <c r="E28" s="183">
        <v>9662.3268570862474</v>
      </c>
      <c r="F28" s="183">
        <v>1449.6207295629999</v>
      </c>
      <c r="G28" s="183">
        <v>2800.350366407768</v>
      </c>
      <c r="H28" s="183">
        <v>5412.3557611154793</v>
      </c>
      <c r="I28" s="184">
        <v>20.796356500799135</v>
      </c>
      <c r="J28" s="184">
        <v>72.400000000000006</v>
      </c>
      <c r="K28" s="184">
        <v>112.79191138668621</v>
      </c>
    </row>
    <row r="29" spans="1:11" ht="11.1" customHeight="1">
      <c r="A29" s="28">
        <v>1994</v>
      </c>
      <c r="B29" s="183">
        <v>7462.08</v>
      </c>
      <c r="C29" s="183">
        <v>176.13028986200001</v>
      </c>
      <c r="D29" s="183">
        <v>2800.350366407768</v>
      </c>
      <c r="E29" s="183">
        <v>10438.560656269769</v>
      </c>
      <c r="F29" s="183">
        <v>1334.0459433239998</v>
      </c>
      <c r="G29" s="183">
        <v>4052.9187344864049</v>
      </c>
      <c r="H29" s="183">
        <v>5051.5959784593642</v>
      </c>
      <c r="I29" s="184">
        <v>19.175799732987763</v>
      </c>
      <c r="J29" s="184">
        <v>68.599999999999994</v>
      </c>
      <c r="K29" s="184">
        <v>104.6417621306649</v>
      </c>
    </row>
    <row r="30" spans="1:11" ht="11.1" customHeight="1">
      <c r="A30" s="28">
        <v>1995</v>
      </c>
      <c r="B30" s="183">
        <v>6648.2999999999993</v>
      </c>
      <c r="C30" s="183">
        <v>120.90343921100001</v>
      </c>
      <c r="D30" s="183">
        <v>4052.9187344864049</v>
      </c>
      <c r="E30" s="183">
        <v>10822.122173697404</v>
      </c>
      <c r="F30" s="183">
        <v>1383.8855350700001</v>
      </c>
      <c r="G30" s="183">
        <v>3910.4349473224997</v>
      </c>
      <c r="H30" s="183">
        <v>5527.801691304905</v>
      </c>
      <c r="I30" s="184">
        <v>20.737784756374452</v>
      </c>
      <c r="J30" s="184">
        <v>75.599999999999994</v>
      </c>
      <c r="K30" s="184">
        <v>112.94876966518757</v>
      </c>
    </row>
    <row r="31" spans="1:11" ht="11.1" customHeight="1">
      <c r="A31" s="28">
        <v>1996</v>
      </c>
      <c r="B31" s="183">
        <v>6592.66</v>
      </c>
      <c r="C31" s="183">
        <v>103.55501748</v>
      </c>
      <c r="D31" s="183">
        <v>3910.4349473224997</v>
      </c>
      <c r="E31" s="183">
        <v>10606.6499648025</v>
      </c>
      <c r="F31" s="183">
        <v>1431.92173338</v>
      </c>
      <c r="G31" s="183">
        <v>3589.5220483929434</v>
      </c>
      <c r="H31" s="183">
        <v>5585.2061830295561</v>
      </c>
      <c r="I31" s="184">
        <v>20.711493000736304</v>
      </c>
      <c r="J31" s="184">
        <v>78.5</v>
      </c>
      <c r="K31" s="184">
        <v>115.17694700393216</v>
      </c>
    </row>
    <row r="32" spans="1:11" ht="11.1" customHeight="1">
      <c r="A32" s="28">
        <v>1997</v>
      </c>
      <c r="B32" s="183">
        <v>6684.66</v>
      </c>
      <c r="C32" s="183">
        <v>129.64991836900001</v>
      </c>
      <c r="D32" s="183">
        <v>3589.5220483929434</v>
      </c>
      <c r="E32" s="183">
        <v>10403.831966761943</v>
      </c>
      <c r="F32" s="183">
        <v>1641.1555157550001</v>
      </c>
      <c r="G32" s="183">
        <v>3520.9065349161565</v>
      </c>
      <c r="H32" s="183">
        <v>5241.7699160907869</v>
      </c>
      <c r="I32" s="184">
        <v>19.206813610580657</v>
      </c>
      <c r="J32" s="184">
        <v>74.900000000000006</v>
      </c>
      <c r="K32" s="184">
        <v>108.02157547088179</v>
      </c>
    </row>
    <row r="33" spans="1:11" ht="11.1" customHeight="1">
      <c r="A33" s="28">
        <v>1998</v>
      </c>
      <c r="B33" s="183">
        <v>6511.12</v>
      </c>
      <c r="C33" s="183">
        <v>160.38372543100002</v>
      </c>
      <c r="D33" s="183">
        <v>3520.9065349161565</v>
      </c>
      <c r="E33" s="183">
        <v>10192.410260347157</v>
      </c>
      <c r="F33" s="183">
        <v>1619.7803027</v>
      </c>
      <c r="G33" s="183">
        <v>3324.6347883830426</v>
      </c>
      <c r="H33" s="183">
        <v>5247.9951692641134</v>
      </c>
      <c r="I33" s="184">
        <v>19.006555852684986</v>
      </c>
      <c r="J33" s="184">
        <v>73.3</v>
      </c>
      <c r="K33" s="184">
        <v>104.56192405352201</v>
      </c>
    </row>
    <row r="34" spans="1:11" ht="11.1" customHeight="1">
      <c r="A34" s="28">
        <v>1999</v>
      </c>
      <c r="B34" s="183">
        <v>6594.78</v>
      </c>
      <c r="C34" s="183">
        <v>151.85523877400001</v>
      </c>
      <c r="D34" s="183">
        <v>3324.6347883830426</v>
      </c>
      <c r="E34" s="183">
        <v>10071.270027157043</v>
      </c>
      <c r="F34" s="183">
        <v>1602.326545074</v>
      </c>
      <c r="G34" s="183">
        <v>3122.4006178741174</v>
      </c>
      <c r="H34" s="183">
        <v>5346.5428642089264</v>
      </c>
      <c r="I34" s="184">
        <v>19.142995270982027</v>
      </c>
      <c r="J34" s="184">
        <v>71.099999999999994</v>
      </c>
      <c r="K34" s="184">
        <v>100.02250858139665</v>
      </c>
    </row>
    <row r="35" spans="1:11" ht="15" customHeight="1">
      <c r="A35" s="28">
        <v>2000</v>
      </c>
      <c r="B35" s="183">
        <v>6320.04</v>
      </c>
      <c r="C35" s="183">
        <v>142.49633832000001</v>
      </c>
      <c r="D35" s="183">
        <v>3122.4006178741174</v>
      </c>
      <c r="E35" s="183">
        <v>9584.9369561941166</v>
      </c>
      <c r="F35" s="183">
        <v>1514.5005593350002</v>
      </c>
      <c r="G35" s="183">
        <v>2973.2568503000002</v>
      </c>
      <c r="H35" s="183">
        <v>5097.1795465591167</v>
      </c>
      <c r="I35" s="184">
        <v>18.050488325565105</v>
      </c>
      <c r="J35" s="184">
        <v>73.400000000000006</v>
      </c>
      <c r="K35" s="184">
        <v>100.95036377889946</v>
      </c>
    </row>
    <row r="36" spans="1:11" ht="11.1" customHeight="1">
      <c r="A36" s="28">
        <v>2001</v>
      </c>
      <c r="B36" s="183">
        <v>6295.0599999999995</v>
      </c>
      <c r="C36" s="183">
        <v>175.87745221100002</v>
      </c>
      <c r="D36" s="183">
        <v>2973.2568503000002</v>
      </c>
      <c r="E36" s="183">
        <v>9444.1943025110013</v>
      </c>
      <c r="F36" s="183">
        <v>1338.8393262660002</v>
      </c>
      <c r="G36" s="183">
        <v>2974.5265975399998</v>
      </c>
      <c r="H36" s="183">
        <v>5130.8283787050004</v>
      </c>
      <c r="I36" s="184">
        <v>17.983407593241907</v>
      </c>
      <c r="J36" s="184">
        <v>73</v>
      </c>
      <c r="K36" s="184">
        <v>98.138065470188877</v>
      </c>
    </row>
    <row r="37" spans="1:11" ht="11.1" customHeight="1">
      <c r="A37" s="28">
        <v>2002</v>
      </c>
      <c r="B37" s="183">
        <v>6135.38</v>
      </c>
      <c r="C37" s="183">
        <v>213.11575720300002</v>
      </c>
      <c r="D37" s="183">
        <v>2974.5265975399998</v>
      </c>
      <c r="E37" s="183">
        <v>9323.0223547429996</v>
      </c>
      <c r="F37" s="183">
        <v>1289.2888755725</v>
      </c>
      <c r="G37" s="183">
        <v>3087.1949723600001</v>
      </c>
      <c r="H37" s="183">
        <v>4946.5385068104988</v>
      </c>
      <c r="I37" s="184">
        <v>17.169232160534364</v>
      </c>
      <c r="J37" s="184">
        <v>68</v>
      </c>
      <c r="K37" s="184">
        <v>90.066225165562912</v>
      </c>
    </row>
    <row r="38" spans="1:11" ht="11.1" customHeight="1">
      <c r="A38" s="28">
        <v>2003</v>
      </c>
      <c r="B38" s="183">
        <v>6532.1</v>
      </c>
      <c r="C38" s="183">
        <v>284.64421627900003</v>
      </c>
      <c r="D38" s="183">
        <v>3087.1949723600001</v>
      </c>
      <c r="E38" s="183">
        <v>9903.9391886390003</v>
      </c>
      <c r="F38" s="183">
        <v>1285.6817440899999</v>
      </c>
      <c r="G38" s="183">
        <v>3577.7987075400006</v>
      </c>
      <c r="H38" s="183">
        <v>5040.4587370090012</v>
      </c>
      <c r="I38" s="184">
        <v>17.331906610572929</v>
      </c>
      <c r="J38" s="184">
        <v>70.400000000000006</v>
      </c>
      <c r="K38" s="184">
        <v>91.414325040253473</v>
      </c>
    </row>
    <row r="39" spans="1:11" ht="11.1" customHeight="1">
      <c r="A39" s="28">
        <v>2004</v>
      </c>
      <c r="B39" s="183">
        <v>5936.3600000000006</v>
      </c>
      <c r="C39" s="183">
        <v>310.47274626199999</v>
      </c>
      <c r="D39" s="183">
        <v>3577.7987075400006</v>
      </c>
      <c r="E39" s="183">
        <v>9824.6314538020015</v>
      </c>
      <c r="F39" s="183">
        <v>1307.5819625700001</v>
      </c>
      <c r="G39" s="183">
        <v>3445.9556106200002</v>
      </c>
      <c r="H39" s="183">
        <v>5071.0938806120012</v>
      </c>
      <c r="I39" s="184">
        <v>17.280170528415688</v>
      </c>
      <c r="J39" s="184">
        <v>72.099999999999994</v>
      </c>
      <c r="K39" s="184">
        <v>91.186179159974188</v>
      </c>
    </row>
    <row r="40" spans="1:11" ht="11.1" customHeight="1">
      <c r="A40" s="28">
        <v>2005</v>
      </c>
      <c r="B40" s="183">
        <v>6349.6</v>
      </c>
      <c r="C40" s="183">
        <v>251.3414555</v>
      </c>
      <c r="D40" s="183">
        <v>3445.9556106200002</v>
      </c>
      <c r="E40" s="183">
        <v>10046.89706612</v>
      </c>
      <c r="F40" s="183">
        <v>1250.3337718</v>
      </c>
      <c r="G40" s="183">
        <v>3456.5800779600004</v>
      </c>
      <c r="H40" s="183">
        <v>5339.9832163599995</v>
      </c>
      <c r="I40" s="184">
        <v>18.029141559916479</v>
      </c>
      <c r="J40" s="184">
        <v>68.400000000000006</v>
      </c>
      <c r="K40" s="184">
        <v>83.888296110968028</v>
      </c>
    </row>
    <row r="41" spans="1:11" ht="11.1" customHeight="1">
      <c r="A41" s="28">
        <v>2006</v>
      </c>
      <c r="B41" s="183">
        <v>6171.1</v>
      </c>
      <c r="C41" s="183">
        <v>246.38774190500001</v>
      </c>
      <c r="D41" s="183">
        <v>3456.5800779600004</v>
      </c>
      <c r="E41" s="183">
        <v>9874.0678198650003</v>
      </c>
      <c r="F41" s="183">
        <v>1153.725183389</v>
      </c>
      <c r="G41" s="183">
        <v>3401.6979266799999</v>
      </c>
      <c r="H41" s="183">
        <v>5318.644709795999</v>
      </c>
      <c r="I41" s="184">
        <v>17.788357779898771</v>
      </c>
      <c r="J41" s="184">
        <v>66.8</v>
      </c>
      <c r="K41" s="184">
        <v>79.452869461790073</v>
      </c>
    </row>
    <row r="42" spans="1:11" ht="11.1" customHeight="1">
      <c r="A42" s="28">
        <v>2007</v>
      </c>
      <c r="B42" s="183">
        <v>5794.8600000000006</v>
      </c>
      <c r="C42" s="183">
        <v>279.36843829999998</v>
      </c>
      <c r="D42" s="183">
        <v>3401.6979266799999</v>
      </c>
      <c r="E42" s="183">
        <v>9475.9263649800014</v>
      </c>
      <c r="F42" s="183">
        <v>1219.0509012363</v>
      </c>
      <c r="G42" s="183">
        <v>3174.4893460799999</v>
      </c>
      <c r="H42" s="183">
        <v>5082.3861176637001</v>
      </c>
      <c r="I42" s="184">
        <v>16.828874830996654</v>
      </c>
      <c r="J42" s="184">
        <v>81.8</v>
      </c>
      <c r="K42" s="184">
        <v>94.728552899759123</v>
      </c>
    </row>
    <row r="43" spans="1:11" ht="11.1" customHeight="1">
      <c r="A43" s="28">
        <v>2008</v>
      </c>
      <c r="B43" s="183">
        <v>5664.98</v>
      </c>
      <c r="C43" s="183">
        <v>240.51359169658824</v>
      </c>
      <c r="D43" s="183">
        <v>3174.4893460799999</v>
      </c>
      <c r="E43" s="183">
        <v>9079.9829377765891</v>
      </c>
      <c r="F43" s="183">
        <v>1163.9500564673044</v>
      </c>
      <c r="G43" s="183">
        <v>3043.4115010759997</v>
      </c>
      <c r="H43" s="183">
        <v>4872.6213802332841</v>
      </c>
      <c r="I43" s="184">
        <v>15.986408050527915</v>
      </c>
      <c r="J43" s="184">
        <v>120</v>
      </c>
      <c r="K43" s="184">
        <v>136.399286177069</v>
      </c>
    </row>
    <row r="44" spans="1:11" ht="11.1" customHeight="1">
      <c r="A44" s="28">
        <v>2009</v>
      </c>
      <c r="B44" s="183">
        <v>6468.16</v>
      </c>
      <c r="C44" s="183">
        <v>227.3318928246336</v>
      </c>
      <c r="D44" s="183">
        <v>3043.4115010759997</v>
      </c>
      <c r="E44" s="183">
        <v>9738.9033939006331</v>
      </c>
      <c r="F44" s="183">
        <v>1067.954064358292</v>
      </c>
      <c r="G44" s="183">
        <v>3548.2617825840002</v>
      </c>
      <c r="H44" s="183">
        <v>5122.687546958342</v>
      </c>
      <c r="I44" s="184">
        <v>16.662429886942796</v>
      </c>
      <c r="J44" s="184">
        <v>104</v>
      </c>
      <c r="K44" s="184">
        <v>117.43848594690425</v>
      </c>
    </row>
    <row r="45" spans="1:11" ht="15" customHeight="1">
      <c r="A45" s="28">
        <v>2010</v>
      </c>
      <c r="B45" s="183">
        <v>5388.42</v>
      </c>
      <c r="C45" s="183">
        <v>227.72024616856612</v>
      </c>
      <c r="D45" s="183">
        <v>3548.2617825840002</v>
      </c>
      <c r="E45" s="183">
        <v>9164.4020287525673</v>
      </c>
      <c r="F45" s="183">
        <v>1105.9357649861549</v>
      </c>
      <c r="G45" s="183">
        <v>3287.7318289259997</v>
      </c>
      <c r="H45" s="183">
        <v>4770.7344348404113</v>
      </c>
      <c r="I45" s="184">
        <v>15.402320447060637</v>
      </c>
      <c r="J45" s="184">
        <v>85.3</v>
      </c>
      <c r="K45" s="184">
        <v>95.180709447773353</v>
      </c>
    </row>
    <row r="46" spans="1:11" ht="11.1" customHeight="1">
      <c r="A46" s="28">
        <v>2011</v>
      </c>
      <c r="B46" s="183">
        <v>5329.64</v>
      </c>
      <c r="C46" s="183">
        <v>206.25926172083362</v>
      </c>
      <c r="D46" s="183">
        <v>3287.7318289259997</v>
      </c>
      <c r="E46" s="183">
        <v>8823.6310906468334</v>
      </c>
      <c r="F46" s="183">
        <v>1145.2345191028778</v>
      </c>
      <c r="G46" s="183">
        <v>2819.4747399819998</v>
      </c>
      <c r="H46" s="183">
        <v>4858.9218315619555</v>
      </c>
      <c r="I46" s="184">
        <v>15.574769599364503</v>
      </c>
      <c r="J46" s="184">
        <v>116</v>
      </c>
      <c r="K46" s="184">
        <v>126.82308180088778</v>
      </c>
    </row>
    <row r="47" spans="1:11" ht="11.1" customHeight="1">
      <c r="A47" s="28">
        <v>2012</v>
      </c>
      <c r="B47" s="183">
        <v>5918.7000000000007</v>
      </c>
      <c r="C47" s="183">
        <v>222.58227619699036</v>
      </c>
      <c r="D47" s="183">
        <v>2819.4747399819998</v>
      </c>
      <c r="E47" s="183">
        <v>8960.7570161789918</v>
      </c>
      <c r="F47" s="183">
        <v>1137.1058992605008</v>
      </c>
      <c r="G47" s="183">
        <v>2909.4003370680002</v>
      </c>
      <c r="H47" s="183">
        <v>4914.2507798504894</v>
      </c>
      <c r="I47" s="184">
        <v>15.642133169747879</v>
      </c>
      <c r="J47" s="184">
        <v>127</v>
      </c>
      <c r="K47" s="184">
        <v>136.30119344037089</v>
      </c>
    </row>
    <row r="48" spans="1:11" ht="11.1" customHeight="1">
      <c r="A48" s="28">
        <v>2013</v>
      </c>
      <c r="B48" s="183">
        <v>5103.66</v>
      </c>
      <c r="C48" s="183">
        <v>208.53603656346715</v>
      </c>
      <c r="D48" s="183">
        <v>2909.4003370680002</v>
      </c>
      <c r="E48" s="183">
        <v>8221.5963736314679</v>
      </c>
      <c r="F48" s="183">
        <v>1071.0541540441195</v>
      </c>
      <c r="G48" s="183">
        <v>3105.8400453500003</v>
      </c>
      <c r="H48" s="183">
        <v>4044.7021742373477</v>
      </c>
      <c r="I48" s="184">
        <v>12.787761951891884</v>
      </c>
      <c r="J48" s="184">
        <v>140</v>
      </c>
      <c r="K48" s="184">
        <v>147.7011372987572</v>
      </c>
    </row>
    <row r="49" spans="1:11" ht="11.1" customHeight="1">
      <c r="A49" s="28">
        <v>2014</v>
      </c>
      <c r="B49" s="183">
        <v>5135.6400000000003</v>
      </c>
      <c r="C49" s="183">
        <v>217.14672109744612</v>
      </c>
      <c r="D49" s="183">
        <v>3105.8400453500003</v>
      </c>
      <c r="E49" s="183">
        <v>8458.6267664474472</v>
      </c>
      <c r="F49" s="183">
        <v>1124.7674008722361</v>
      </c>
      <c r="G49" s="183">
        <v>3050.3472901940004</v>
      </c>
      <c r="H49" s="183">
        <v>4283.5120753812107</v>
      </c>
      <c r="I49" s="184">
        <v>13.445768779418495</v>
      </c>
      <c r="J49" s="184">
        <v>113</v>
      </c>
      <c r="K49" s="184">
        <v>117.17615828113981</v>
      </c>
    </row>
    <row r="50" spans="1:11" ht="11.1" customHeight="1">
      <c r="A50" s="28">
        <v>2015</v>
      </c>
      <c r="B50" s="183">
        <v>4976.22</v>
      </c>
      <c r="C50" s="183">
        <v>290.20609512124162</v>
      </c>
      <c r="D50" s="183">
        <v>3050.3472901940004</v>
      </c>
      <c r="E50" s="183">
        <v>8316.7733853152422</v>
      </c>
      <c r="F50" s="183">
        <v>1126.7595102399159</v>
      </c>
      <c r="G50" s="183">
        <v>2904.8131739099999</v>
      </c>
      <c r="H50" s="183">
        <v>4285.2007011653268</v>
      </c>
      <c r="I50" s="184">
        <v>13.354914179140023</v>
      </c>
      <c r="J50" s="184">
        <v>103</v>
      </c>
      <c r="K50" s="184">
        <v>105.8831995230116</v>
      </c>
    </row>
    <row r="51" spans="1:11" ht="11.1" customHeight="1">
      <c r="A51" s="28">
        <v>2016</v>
      </c>
      <c r="B51" s="183">
        <v>4959.9979999999996</v>
      </c>
      <c r="C51" s="183">
        <v>266.22621817710399</v>
      </c>
      <c r="D51" s="183">
        <v>2904.8131739099999</v>
      </c>
      <c r="E51" s="183">
        <v>8131.0373920871034</v>
      </c>
      <c r="F51" s="183">
        <v>1214.9295267592652</v>
      </c>
      <c r="G51" s="183">
        <v>2886.6005642963046</v>
      </c>
      <c r="H51" s="183">
        <v>4029.5073010315336</v>
      </c>
      <c r="I51" s="184">
        <v>12.469039159651391</v>
      </c>
      <c r="J51" s="184">
        <v>87.4</v>
      </c>
      <c r="K51" s="184">
        <v>88.994786575431732</v>
      </c>
    </row>
    <row r="52" spans="1:11" ht="11.1" customHeight="1">
      <c r="A52" s="28">
        <v>2017</v>
      </c>
      <c r="B52" s="183">
        <v>5175.6360000000004</v>
      </c>
      <c r="C52" s="183">
        <v>278.8805156420745</v>
      </c>
      <c r="D52" s="183">
        <v>2886.6005642963046</v>
      </c>
      <c r="E52" s="183">
        <v>8341.1170799383799</v>
      </c>
      <c r="F52" s="183">
        <v>1218.771848663964</v>
      </c>
      <c r="G52" s="183">
        <v>2858.574161157343</v>
      </c>
      <c r="H52" s="183">
        <v>4263.7710701170727</v>
      </c>
      <c r="I52" s="184">
        <v>13.110984043306555</v>
      </c>
      <c r="J52" s="184">
        <v>78.5</v>
      </c>
      <c r="K52" s="184">
        <v>78.5</v>
      </c>
    </row>
    <row r="53" spans="1:11" ht="11.1" customHeight="1">
      <c r="A53" s="28">
        <v>2018</v>
      </c>
      <c r="B53" s="183">
        <v>5086.982</v>
      </c>
      <c r="C53" s="183">
        <v>297.26256758467241</v>
      </c>
      <c r="D53" s="183">
        <v>2858.574161157343</v>
      </c>
      <c r="E53" s="183">
        <v>8242.8187287420151</v>
      </c>
      <c r="F53" s="183">
        <v>1102.640950183828</v>
      </c>
      <c r="G53" s="183">
        <v>2849.7285942045405</v>
      </c>
      <c r="H53" s="183">
        <v>4290.4491843536471</v>
      </c>
      <c r="I53" s="184">
        <v>13.123690825152718</v>
      </c>
      <c r="J53" s="184">
        <v>79.7</v>
      </c>
      <c r="K53" s="184">
        <v>77.915729787858041</v>
      </c>
    </row>
    <row r="54" spans="1:11" ht="11.1" customHeight="1">
      <c r="A54" s="28">
        <v>2019</v>
      </c>
      <c r="B54" s="183">
        <v>4572.5619999999999</v>
      </c>
      <c r="C54" s="183">
        <v>283.974688970518</v>
      </c>
      <c r="D54" s="183">
        <v>2849.7285942045405</v>
      </c>
      <c r="E54" s="183">
        <v>7706.2652831750584</v>
      </c>
      <c r="F54" s="183">
        <v>1051.980510526319</v>
      </c>
      <c r="G54" s="183">
        <v>3161.8364188142878</v>
      </c>
      <c r="H54" s="183">
        <v>3492.4483538344521</v>
      </c>
      <c r="I54" s="184">
        <v>10.632278690373147</v>
      </c>
      <c r="J54" s="184">
        <v>75.8</v>
      </c>
      <c r="K54" s="184">
        <v>72.897232213267685</v>
      </c>
    </row>
    <row r="55" spans="1:11" ht="15" customHeight="1">
      <c r="A55" s="28">
        <v>2020</v>
      </c>
      <c r="B55" s="183">
        <v>4676.8180000000002</v>
      </c>
      <c r="C55" s="183">
        <v>352.62475134989899</v>
      </c>
      <c r="D55" s="183">
        <v>3161.8364188142878</v>
      </c>
      <c r="E55" s="183">
        <v>8191.2791701641872</v>
      </c>
      <c r="F55" s="183">
        <v>912.80398015698393</v>
      </c>
      <c r="G55" s="183">
        <v>2415.2784831540002</v>
      </c>
      <c r="H55" s="183">
        <v>4863.1967068532031</v>
      </c>
      <c r="I55" s="184">
        <v>14.731871418633053</v>
      </c>
      <c r="J55" s="184">
        <v>73.5</v>
      </c>
      <c r="K55" s="184">
        <v>69.747580185993556</v>
      </c>
    </row>
    <row r="56" spans="1:11" s="5" customFormat="1" ht="12" customHeight="1">
      <c r="A56" s="28">
        <v>2021</v>
      </c>
      <c r="B56" s="183">
        <v>4457.9380000000001</v>
      </c>
      <c r="C56" s="183">
        <v>470.59561331968098</v>
      </c>
      <c r="D56" s="183">
        <v>2415.2784831540002</v>
      </c>
      <c r="E56" s="183">
        <v>7343.8120964736818</v>
      </c>
      <c r="F56" s="183">
        <v>911.31197943178495</v>
      </c>
      <c r="G56" s="183">
        <v>2511.1878837479999</v>
      </c>
      <c r="H56" s="183">
        <v>3921.3122332938965</v>
      </c>
      <c r="I56" s="184">
        <v>11.798757192107036</v>
      </c>
      <c r="J56" s="184">
        <v>89.6</v>
      </c>
      <c r="K56" s="184">
        <v>81.326640828515153</v>
      </c>
    </row>
    <row r="57" spans="1:11" s="5" customFormat="1" ht="11.25">
      <c r="A57" s="28">
        <v>2022</v>
      </c>
      <c r="B57" s="183">
        <v>4525.2240000000002</v>
      </c>
      <c r="C57" s="183">
        <v>517.918055777267</v>
      </c>
      <c r="D57" s="183">
        <v>2511.1878837479999</v>
      </c>
      <c r="E57" s="183">
        <v>7554.329939525267</v>
      </c>
      <c r="F57" s="183">
        <v>871.87511682626109</v>
      </c>
      <c r="G57" s="183">
        <v>2472.9154425000002</v>
      </c>
      <c r="H57" s="183">
        <v>4209.5393801990067</v>
      </c>
      <c r="I57" s="184">
        <v>12.593343693770365</v>
      </c>
      <c r="J57" s="184">
        <v>123</v>
      </c>
      <c r="K57" s="184">
        <v>104.20019992883888</v>
      </c>
    </row>
    <row r="58" spans="1:11" s="5" customFormat="1" ht="11.25">
      <c r="A58" s="28">
        <v>2023</v>
      </c>
      <c r="B58" s="183">
        <v>4627.0860000000002</v>
      </c>
      <c r="C58" s="183">
        <v>520.52405196713596</v>
      </c>
      <c r="D58" s="183">
        <v>2472.9154425000002</v>
      </c>
      <c r="E58" s="183">
        <v>7620.525494467136</v>
      </c>
      <c r="F58" s="183">
        <v>682.77646340512297</v>
      </c>
      <c r="G58" s="183">
        <v>2393.150278176</v>
      </c>
      <c r="H58" s="183">
        <v>4544.5987528860132</v>
      </c>
      <c r="I58" s="184">
        <v>13.483388960420822</v>
      </c>
      <c r="J58" s="184">
        <v>126</v>
      </c>
      <c r="K58" s="184">
        <v>103.04894006804501</v>
      </c>
    </row>
    <row r="59" spans="1:11" s="5" customFormat="1" ht="11.25">
      <c r="A59" s="28">
        <v>2024</v>
      </c>
      <c r="B59" s="183">
        <v>3748.5059999999999</v>
      </c>
      <c r="C59" s="183">
        <v>430.98915751751929</v>
      </c>
      <c r="D59" s="183">
        <v>2393.150278176</v>
      </c>
      <c r="E59" s="183">
        <v>6572.6454356935192</v>
      </c>
      <c r="F59" s="183">
        <v>630.12487599532699</v>
      </c>
      <c r="G59" s="183">
        <v>2400.477879906</v>
      </c>
      <c r="H59" s="183">
        <v>3542.0426797921923</v>
      </c>
      <c r="I59" s="184">
        <v>10.406878422423773</v>
      </c>
      <c r="J59" s="184">
        <v>102</v>
      </c>
      <c r="K59" s="184">
        <v>81.449481358449589</v>
      </c>
    </row>
    <row r="60" spans="1:11" s="5" customFormat="1" ht="11.25">
      <c r="A60" s="4" t="s">
        <v>935</v>
      </c>
      <c r="B60" s="4"/>
    </row>
    <row r="61" spans="1:11" s="5" customFormat="1" ht="11.25">
      <c r="A61" s="5" t="s">
        <v>901</v>
      </c>
      <c r="B61" s="4"/>
    </row>
    <row r="62" spans="1:11">
      <c r="A62" s="4" t="s">
        <v>1110</v>
      </c>
      <c r="B62" s="4"/>
      <c r="C62" s="5"/>
      <c r="D62" s="5"/>
      <c r="E62" s="5"/>
      <c r="F62" s="5"/>
      <c r="G62" s="5"/>
      <c r="H62" s="5"/>
      <c r="I62" s="5"/>
      <c r="J62" s="5"/>
      <c r="K62" s="5"/>
    </row>
    <row r="63" spans="1:11">
      <c r="A63" s="4" t="s">
        <v>1111</v>
      </c>
      <c r="B63" s="4"/>
      <c r="C63" s="5"/>
      <c r="D63" s="5"/>
      <c r="E63" s="5"/>
      <c r="F63" s="5"/>
      <c r="G63" s="5"/>
      <c r="H63" s="5"/>
      <c r="I63" s="5"/>
      <c r="J63" s="5"/>
      <c r="K63" s="5"/>
    </row>
    <row r="64" spans="1:11">
      <c r="A64" s="4" t="s">
        <v>970</v>
      </c>
      <c r="B64" s="5"/>
      <c r="C64" s="5"/>
      <c r="D64" s="5"/>
      <c r="E64" s="5"/>
      <c r="F64" s="5"/>
      <c r="G64" s="5"/>
      <c r="H64" s="5"/>
      <c r="J64" s="5"/>
      <c r="K64" s="5"/>
    </row>
    <row r="65" spans="1:11" customFormat="1" ht="15">
      <c r="A65" s="6" t="s">
        <v>44</v>
      </c>
      <c r="B65" s="26"/>
      <c r="C65" s="26"/>
      <c r="D65" s="26"/>
      <c r="E65" s="26"/>
      <c r="F65" s="26"/>
      <c r="G65" s="26"/>
      <c r="H65" s="26"/>
      <c r="I65" s="241"/>
      <c r="J65" s="26"/>
      <c r="K65" s="26"/>
    </row>
    <row r="66" spans="1:11" customFormat="1" ht="15">
      <c r="A66" s="26"/>
      <c r="B66" s="26"/>
      <c r="C66" s="26"/>
      <c r="D66" s="26"/>
      <c r="E66" s="61"/>
      <c r="F66" s="61"/>
      <c r="G66" s="241"/>
      <c r="H66" s="241"/>
      <c r="I66" s="241"/>
      <c r="J66" s="26"/>
      <c r="K66" s="26"/>
    </row>
    <row r="67" spans="1:11" customFormat="1" ht="15">
      <c r="A67" s="26"/>
      <c r="I67" s="241"/>
    </row>
    <row r="68" spans="1:11" customFormat="1" ht="12"/>
    <row r="69" spans="1:11" customFormat="1" ht="12"/>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 r="A87"/>
      <c r="B87"/>
      <c r="C87"/>
      <c r="D87"/>
      <c r="E87"/>
      <c r="F87"/>
      <c r="G87"/>
      <c r="H87"/>
      <c r="I87"/>
      <c r="J87"/>
      <c r="K87"/>
    </row>
    <row r="88" spans="1:11">
      <c r="A88"/>
      <c r="B88"/>
      <c r="C88"/>
      <c r="D88"/>
      <c r="E88"/>
      <c r="F88"/>
      <c r="G88"/>
      <c r="H88"/>
      <c r="I88"/>
      <c r="J88"/>
      <c r="K88"/>
    </row>
    <row r="89" spans="1:11">
      <c r="A89"/>
    </row>
  </sheetData>
  <conditionalFormatting sqref="A5:A59 B51:K59">
    <cfRule type="expression" dxfId="38" priority="9">
      <formula>MOD(ROW(),2)=1</formula>
    </cfRule>
  </conditionalFormatting>
  <conditionalFormatting sqref="B6:B50">
    <cfRule type="expression" dxfId="37" priority="7">
      <formula>MOD(ROW(),2)=1</formula>
    </cfRule>
  </conditionalFormatting>
  <conditionalFormatting sqref="B5:C5">
    <cfRule type="expression" dxfId="36" priority="10">
      <formula>MOD(ROW(),2)=1</formula>
    </cfRule>
  </conditionalFormatting>
  <conditionalFormatting sqref="C6:C50">
    <cfRule type="expression" dxfId="35" priority="5">
      <formula>MOD(ROW(),2)=1</formula>
    </cfRule>
  </conditionalFormatting>
  <conditionalFormatting sqref="D5:D59">
    <cfRule type="expression" dxfId="34" priority="2">
      <formula>MOD(ROW(),2)=1</formula>
    </cfRule>
  </conditionalFormatting>
  <conditionalFormatting sqref="E5:E59">
    <cfRule type="expression" dxfId="33" priority="6">
      <formula>MOD(ROW(),2)=1</formula>
    </cfRule>
  </conditionalFormatting>
  <conditionalFormatting sqref="F5:F59">
    <cfRule type="expression" dxfId="32" priority="4">
      <formula>MOD(ROW(),2)=1</formula>
    </cfRule>
  </conditionalFormatting>
  <conditionalFormatting sqref="G5:G59">
    <cfRule type="expression" dxfId="31" priority="1">
      <formula>MOD(ROW(),2)=1</formula>
    </cfRule>
  </conditionalFormatting>
  <conditionalFormatting sqref="H5:H59">
    <cfRule type="expression" dxfId="30" priority="3">
      <formula>MOD(ROW(),2)=1</formula>
    </cfRule>
  </conditionalFormatting>
  <conditionalFormatting sqref="I5:K59">
    <cfRule type="expression" dxfId="29" priority="8">
      <formula>MOD(ROW(),2)=1</formula>
    </cfRule>
  </conditionalFormatting>
  <pageMargins left="0.25" right="0.25" top="0.75" bottom="0.75" header="0.3" footer="0.3"/>
  <pageSetup scale="39" orientation="portrait" r:id="rId1"/>
  <tableParts count="1">
    <tablePart r:id="rId2"/>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D9749-BA59-456D-BBE9-29A64C6E5A43}">
  <sheetPr>
    <pageSetUpPr fitToPage="1"/>
  </sheetPr>
  <dimension ref="A1:N60"/>
  <sheetViews>
    <sheetView showGridLines="0" zoomScaleNormal="100" workbookViewId="0"/>
  </sheetViews>
  <sheetFormatPr defaultColWidth="9.7109375" defaultRowHeight="14.25"/>
  <cols>
    <col min="1" max="1" width="11.5703125" style="26" customWidth="1"/>
    <col min="2" max="7" width="19.28515625" style="26" customWidth="1"/>
    <col min="8" max="9" width="21.140625" style="26" customWidth="1"/>
    <col min="10" max="10" width="24.5703125" style="26" customWidth="1"/>
    <col min="11" max="13" width="2.140625" style="26" customWidth="1"/>
    <col min="14" max="16384" width="9.7109375" style="26"/>
  </cols>
  <sheetData>
    <row r="1" spans="1:14">
      <c r="A1" s="36" t="s">
        <v>1112</v>
      </c>
      <c r="N1" s="16" t="str">
        <f>HYPERLINK("#'"&amp;"Index'!A1","INDEX")</f>
        <v>INDEX</v>
      </c>
    </row>
    <row r="2" spans="1:14">
      <c r="A2" s="163"/>
      <c r="B2" s="164" t="s">
        <v>946</v>
      </c>
      <c r="C2" s="164"/>
      <c r="D2" s="164"/>
      <c r="E2" s="164"/>
      <c r="F2" s="164" t="s">
        <v>1113</v>
      </c>
      <c r="G2" s="164"/>
      <c r="H2" s="164"/>
      <c r="I2" s="164"/>
      <c r="J2" s="164" t="s">
        <v>655</v>
      </c>
    </row>
    <row r="3" spans="1:14">
      <c r="A3" s="165"/>
      <c r="B3" s="231" t="s">
        <v>1109</v>
      </c>
      <c r="C3" s="188"/>
      <c r="D3" s="188"/>
      <c r="E3" s="188"/>
      <c r="F3" s="188"/>
      <c r="G3" s="188"/>
      <c r="H3" s="188"/>
      <c r="I3" s="189" t="s">
        <v>628</v>
      </c>
      <c r="J3" s="188" t="s">
        <v>933</v>
      </c>
    </row>
    <row r="4" spans="1:14" ht="40.5" customHeight="1">
      <c r="A4" s="27" t="s">
        <v>277</v>
      </c>
      <c r="B4" s="27" t="s">
        <v>659</v>
      </c>
      <c r="C4" s="27" t="s">
        <v>660</v>
      </c>
      <c r="D4" s="27" t="s">
        <v>688</v>
      </c>
      <c r="E4" s="27" t="s">
        <v>634</v>
      </c>
      <c r="F4" s="27" t="s">
        <v>661</v>
      </c>
      <c r="G4" s="37" t="s">
        <v>689</v>
      </c>
      <c r="H4" s="37" t="s">
        <v>662</v>
      </c>
      <c r="I4" s="27" t="s">
        <v>34</v>
      </c>
      <c r="J4" s="37" t="s">
        <v>663</v>
      </c>
    </row>
    <row r="5" spans="1:14" ht="15" customHeight="1">
      <c r="A5" s="194">
        <v>1970</v>
      </c>
      <c r="B5" s="195">
        <v>2813.4</v>
      </c>
      <c r="C5" s="195" t="s">
        <v>273</v>
      </c>
      <c r="D5" s="195">
        <v>2532.7862392937423</v>
      </c>
      <c r="E5" s="195">
        <v>5346.1862392937419</v>
      </c>
      <c r="F5" s="195">
        <v>38.358761999999999</v>
      </c>
      <c r="G5" s="195">
        <v>2382.844136610277</v>
      </c>
      <c r="H5" s="195">
        <v>2924.983340683465</v>
      </c>
      <c r="I5" s="196">
        <v>14.264593082161916</v>
      </c>
      <c r="J5" s="196">
        <v>23.3</v>
      </c>
    </row>
    <row r="6" spans="1:14" ht="11.1" customHeight="1">
      <c r="A6" s="194">
        <v>1971</v>
      </c>
      <c r="B6" s="195">
        <v>3082.2</v>
      </c>
      <c r="C6" s="195" t="s">
        <v>273</v>
      </c>
      <c r="D6" s="195">
        <v>2382.844136610277</v>
      </c>
      <c r="E6" s="195">
        <v>5465.0441366102768</v>
      </c>
      <c r="F6" s="195">
        <v>36.314472000000002</v>
      </c>
      <c r="G6" s="195">
        <v>2357.3609576427261</v>
      </c>
      <c r="H6" s="195">
        <v>3071.3687069675507</v>
      </c>
      <c r="I6" s="196">
        <v>14.790301053002493</v>
      </c>
      <c r="J6" s="196">
        <v>23.7</v>
      </c>
    </row>
    <row r="7" spans="1:14" ht="11.1" customHeight="1">
      <c r="A7" s="194">
        <v>1972</v>
      </c>
      <c r="B7" s="195">
        <v>3023.5</v>
      </c>
      <c r="C7" s="195" t="s">
        <v>273</v>
      </c>
      <c r="D7" s="195">
        <v>2357.3609576427261</v>
      </c>
      <c r="E7" s="195">
        <v>5380.8609576427261</v>
      </c>
      <c r="F7" s="195">
        <v>50.176236000000003</v>
      </c>
      <c r="G7" s="195">
        <v>2187.2516381214932</v>
      </c>
      <c r="H7" s="195">
        <v>3143.4330835212327</v>
      </c>
      <c r="I7" s="196">
        <v>14.976145727032591</v>
      </c>
      <c r="J7" s="196">
        <v>25</v>
      </c>
    </row>
    <row r="8" spans="1:14" ht="11.1" customHeight="1">
      <c r="A8" s="194">
        <v>1973</v>
      </c>
      <c r="B8" s="195">
        <v>2996.6</v>
      </c>
      <c r="C8" s="195" t="s">
        <v>273</v>
      </c>
      <c r="D8" s="195">
        <v>2187.2516381214932</v>
      </c>
      <c r="E8" s="195">
        <v>5183.8516381214931</v>
      </c>
      <c r="F8" s="195">
        <v>114.916191</v>
      </c>
      <c r="G8" s="195">
        <v>2001.2059536096465</v>
      </c>
      <c r="H8" s="195">
        <v>3067.7294935118462</v>
      </c>
      <c r="I8" s="196">
        <v>14.476636166995485</v>
      </c>
      <c r="J8" s="196">
        <v>27.4</v>
      </c>
    </row>
    <row r="9" spans="1:14" ht="11.1" customHeight="1">
      <c r="A9" s="194">
        <v>1974</v>
      </c>
      <c r="B9" s="195">
        <v>2772.7</v>
      </c>
      <c r="C9" s="195" t="s">
        <v>273</v>
      </c>
      <c r="D9" s="195">
        <v>2001.2059536096465</v>
      </c>
      <c r="E9" s="195">
        <v>4773.9059536096465</v>
      </c>
      <c r="F9" s="195">
        <v>126.74819669999999</v>
      </c>
      <c r="G9" s="195">
        <v>1755.3685361073408</v>
      </c>
      <c r="H9" s="195">
        <v>2891.7892208023054</v>
      </c>
      <c r="I9" s="196">
        <v>13.522259208629745</v>
      </c>
      <c r="J9" s="196">
        <v>48.2</v>
      </c>
    </row>
    <row r="10" spans="1:14" ht="11.1" customHeight="1">
      <c r="A10" s="194">
        <v>1975</v>
      </c>
      <c r="B10" s="195">
        <v>3288.6</v>
      </c>
      <c r="C10" s="195" t="s">
        <v>273</v>
      </c>
      <c r="D10" s="195">
        <v>1755.3685361073408</v>
      </c>
      <c r="E10" s="195">
        <v>5043.9685361073407</v>
      </c>
      <c r="F10" s="195">
        <v>123.0214314</v>
      </c>
      <c r="G10" s="195">
        <v>2320.415280726791</v>
      </c>
      <c r="H10" s="195">
        <v>2600.5318239805492</v>
      </c>
      <c r="I10" s="196">
        <v>12.041004310633964</v>
      </c>
      <c r="J10" s="196">
        <v>49.4</v>
      </c>
    </row>
    <row r="11" spans="1:14" ht="11.1" customHeight="1">
      <c r="A11" s="194">
        <v>1976</v>
      </c>
      <c r="B11" s="195">
        <v>3110.8</v>
      </c>
      <c r="C11" s="195" t="s">
        <v>273</v>
      </c>
      <c r="D11" s="195">
        <v>2320.415280726791</v>
      </c>
      <c r="E11" s="195">
        <v>5431.2152807267912</v>
      </c>
      <c r="F11" s="195">
        <v>130.6971246</v>
      </c>
      <c r="G11" s="195">
        <v>2446.3694299191866</v>
      </c>
      <c r="H11" s="195">
        <v>2854.1487262076043</v>
      </c>
      <c r="I11" s="196">
        <v>13.090323692102665</v>
      </c>
      <c r="J11" s="196">
        <v>45.4</v>
      </c>
    </row>
    <row r="12" spans="1:14" ht="11.1" customHeight="1">
      <c r="A12" s="194">
        <v>1977</v>
      </c>
      <c r="B12" s="195">
        <v>3160.5</v>
      </c>
      <c r="C12" s="195" t="s">
        <v>273</v>
      </c>
      <c r="D12" s="195">
        <v>2446.3694299191866</v>
      </c>
      <c r="E12" s="195">
        <v>5606.8694299191866</v>
      </c>
      <c r="F12" s="195">
        <v>169.74084690000001</v>
      </c>
      <c r="G12" s="195">
        <v>2326.8690053285968</v>
      </c>
      <c r="H12" s="195">
        <v>3110.2595776905896</v>
      </c>
      <c r="I12" s="196">
        <v>14.122201688577361</v>
      </c>
      <c r="J12" s="196">
        <v>46</v>
      </c>
    </row>
    <row r="13" spans="1:14" ht="11.1" customHeight="1">
      <c r="A13" s="194">
        <v>1978</v>
      </c>
      <c r="B13" s="195">
        <v>3149</v>
      </c>
      <c r="C13" s="195" t="s">
        <v>273</v>
      </c>
      <c r="D13" s="195">
        <v>2326.8690053285968</v>
      </c>
      <c r="E13" s="195">
        <v>5475.8690053285973</v>
      </c>
      <c r="F13" s="195">
        <v>209.0623956</v>
      </c>
      <c r="G13" s="195">
        <v>2291.9664807363533</v>
      </c>
      <c r="H13" s="195">
        <v>2974.840128992244</v>
      </c>
      <c r="I13" s="196">
        <v>13.364962279543743</v>
      </c>
      <c r="J13" s="196">
        <v>46.8</v>
      </c>
    </row>
    <row r="14" spans="1:14" ht="11.1" customHeight="1">
      <c r="A14" s="194">
        <v>1979</v>
      </c>
      <c r="B14" s="195">
        <v>3263.04</v>
      </c>
      <c r="C14" s="195" t="s">
        <v>273</v>
      </c>
      <c r="D14" s="195">
        <v>2291.9664807363533</v>
      </c>
      <c r="E14" s="195">
        <v>5555.0064807363533</v>
      </c>
      <c r="F14" s="195">
        <v>259.7075868</v>
      </c>
      <c r="G14" s="195">
        <v>2447.0353617007086</v>
      </c>
      <c r="H14" s="195">
        <v>2848.2635322356446</v>
      </c>
      <c r="I14" s="196">
        <v>12.655855378621423</v>
      </c>
      <c r="J14" s="196">
        <v>47.1</v>
      </c>
    </row>
    <row r="15" spans="1:14" ht="15" customHeight="1">
      <c r="A15" s="194">
        <v>1980</v>
      </c>
      <c r="B15" s="195">
        <v>2777.28</v>
      </c>
      <c r="C15" s="195">
        <v>14.433180000000002</v>
      </c>
      <c r="D15" s="195">
        <v>2447.0353617007086</v>
      </c>
      <c r="E15" s="195">
        <v>5238.7485417007083</v>
      </c>
      <c r="F15" s="195">
        <v>301.7719323</v>
      </c>
      <c r="G15" s="195">
        <v>1967.1164408589407</v>
      </c>
      <c r="H15" s="195">
        <v>2969.8601685417675</v>
      </c>
      <c r="I15" s="196">
        <v>13.041375023237432</v>
      </c>
      <c r="J15" s="196">
        <v>51.8</v>
      </c>
    </row>
    <row r="16" spans="1:14" ht="11.1" customHeight="1">
      <c r="A16" s="194">
        <v>1981</v>
      </c>
      <c r="B16" s="195">
        <v>3092.4</v>
      </c>
      <c r="C16" s="195">
        <v>10.989906</v>
      </c>
      <c r="D16" s="195">
        <v>1967.1164408589407</v>
      </c>
      <c r="E16" s="195">
        <v>5070.5063468589406</v>
      </c>
      <c r="F16" s="195">
        <v>386.75503800000001</v>
      </c>
      <c r="G16" s="195">
        <v>1891.8663790574458</v>
      </c>
      <c r="H16" s="195">
        <v>2791.8849298014948</v>
      </c>
      <c r="I16" s="196">
        <v>12.140424801064047</v>
      </c>
      <c r="J16" s="196">
        <v>63.2</v>
      </c>
    </row>
    <row r="17" spans="1:10" ht="11.1" customHeight="1">
      <c r="A17" s="194">
        <v>1982</v>
      </c>
      <c r="B17" s="195">
        <v>3227.08</v>
      </c>
      <c r="C17" s="195">
        <v>12.824840999999999</v>
      </c>
      <c r="D17" s="195">
        <v>1891.8663790574458</v>
      </c>
      <c r="E17" s="195">
        <v>5131.771220057446</v>
      </c>
      <c r="F17" s="195">
        <v>337.85783789999999</v>
      </c>
      <c r="G17" s="195">
        <v>2102.8114398070115</v>
      </c>
      <c r="H17" s="195">
        <v>2691.1019423504345</v>
      </c>
      <c r="I17" s="196">
        <v>11.59018529101605</v>
      </c>
      <c r="J17" s="196">
        <v>57.1</v>
      </c>
    </row>
    <row r="18" spans="1:10" ht="11.1" customHeight="1">
      <c r="A18" s="194">
        <v>1983</v>
      </c>
      <c r="B18" s="195">
        <v>2652.64</v>
      </c>
      <c r="C18" s="195">
        <v>21.249781000000002</v>
      </c>
      <c r="D18" s="195">
        <v>2102.8114398070115</v>
      </c>
      <c r="E18" s="195">
        <v>4776.7012208070119</v>
      </c>
      <c r="F18" s="195">
        <v>358.52905800000002</v>
      </c>
      <c r="G18" s="195">
        <v>1694.6151185192352</v>
      </c>
      <c r="H18" s="195">
        <v>2723.5570442877765</v>
      </c>
      <c r="I18" s="196">
        <v>11.623882531412962</v>
      </c>
      <c r="J18" s="196">
        <v>58.3</v>
      </c>
    </row>
    <row r="19" spans="1:10" ht="11.1" customHeight="1">
      <c r="A19" s="194">
        <v>1984</v>
      </c>
      <c r="B19" s="195">
        <v>3164.94</v>
      </c>
      <c r="C19" s="195">
        <v>24.467441999999998</v>
      </c>
      <c r="D19" s="195">
        <v>1694.6151185192352</v>
      </c>
      <c r="E19" s="195">
        <v>4884.0225605192354</v>
      </c>
      <c r="F19" s="195">
        <v>310.72198170000001</v>
      </c>
      <c r="G19" s="195">
        <v>2158.6850559960603</v>
      </c>
      <c r="H19" s="195">
        <v>2414.6155228231746</v>
      </c>
      <c r="I19" s="196">
        <v>10.216356909401282</v>
      </c>
      <c r="J19" s="196">
        <v>61.9</v>
      </c>
    </row>
    <row r="20" spans="1:10" ht="11.1" customHeight="1">
      <c r="A20" s="194">
        <v>1985</v>
      </c>
      <c r="B20" s="195">
        <v>3058.68</v>
      </c>
      <c r="C20" s="195">
        <v>30.206232</v>
      </c>
      <c r="D20" s="195">
        <v>2158.6850559960603</v>
      </c>
      <c r="E20" s="195">
        <v>5247.5712879960602</v>
      </c>
      <c r="F20" s="195">
        <v>331.50058860000001</v>
      </c>
      <c r="G20" s="195">
        <v>2080.4117317734022</v>
      </c>
      <c r="H20" s="195">
        <v>2835.6589676226581</v>
      </c>
      <c r="I20" s="196">
        <v>11.891250608567502</v>
      </c>
      <c r="J20" s="196">
        <v>61</v>
      </c>
    </row>
    <row r="21" spans="1:10" ht="11.1" customHeight="1">
      <c r="A21" s="194">
        <v>1986</v>
      </c>
      <c r="B21" s="195">
        <v>2951.88</v>
      </c>
      <c r="C21" s="195">
        <v>36.737125000000006</v>
      </c>
      <c r="D21" s="195">
        <v>2080.4117317734022</v>
      </c>
      <c r="E21" s="195">
        <v>5069.0288567734024</v>
      </c>
      <c r="F21" s="195">
        <v>415.97360700000002</v>
      </c>
      <c r="G21" s="195">
        <v>1744.5610799999999</v>
      </c>
      <c r="H21" s="195">
        <v>2908.4941697734025</v>
      </c>
      <c r="I21" s="196">
        <v>12.085942588118904</v>
      </c>
      <c r="J21" s="196">
        <v>56.2</v>
      </c>
    </row>
    <row r="22" spans="1:10" ht="11.1" customHeight="1">
      <c r="A22" s="194">
        <v>1987</v>
      </c>
      <c r="B22" s="195">
        <v>3276.66</v>
      </c>
      <c r="C22" s="195">
        <v>38.331669000000005</v>
      </c>
      <c r="D22" s="195">
        <v>1744.5610799999999</v>
      </c>
      <c r="E22" s="195">
        <v>5059.5527490000004</v>
      </c>
      <c r="F22" s="195">
        <v>493.68864600000001</v>
      </c>
      <c r="G22" s="195">
        <v>1985.6559599999998</v>
      </c>
      <c r="H22" s="195">
        <v>2580.2081430000007</v>
      </c>
      <c r="I22" s="196">
        <v>10.626711845768606</v>
      </c>
      <c r="J22" s="196">
        <v>56.7</v>
      </c>
    </row>
    <row r="23" spans="1:10" ht="11.1" customHeight="1">
      <c r="A23" s="194">
        <v>1988</v>
      </c>
      <c r="B23" s="195">
        <v>2656.8</v>
      </c>
      <c r="C23" s="195">
        <v>49.412706000000007</v>
      </c>
      <c r="D23" s="195">
        <v>1985.6559599999998</v>
      </c>
      <c r="E23" s="195">
        <v>4691.8686660000003</v>
      </c>
      <c r="F23" s="195">
        <v>626.59458900000004</v>
      </c>
      <c r="G23" s="195">
        <v>1519.6895999999999</v>
      </c>
      <c r="H23" s="195">
        <v>2545.5844770000003</v>
      </c>
      <c r="I23" s="196">
        <v>10.389250215287671</v>
      </c>
      <c r="J23" s="196">
        <v>58.9</v>
      </c>
    </row>
    <row r="24" spans="1:10" ht="11.1" customHeight="1">
      <c r="A24" s="194">
        <v>1989</v>
      </c>
      <c r="B24" s="195">
        <v>3376.12</v>
      </c>
      <c r="C24" s="195">
        <v>70.826028000000008</v>
      </c>
      <c r="D24" s="195">
        <v>1519.6895999999999</v>
      </c>
      <c r="E24" s="195">
        <v>4966.635628</v>
      </c>
      <c r="F24" s="195">
        <v>537.02266800000007</v>
      </c>
      <c r="G24" s="195">
        <v>2069.5615600000001</v>
      </c>
      <c r="H24" s="195">
        <v>2360.0514000000003</v>
      </c>
      <c r="I24" s="196">
        <v>9.5416524488360253</v>
      </c>
      <c r="J24" s="196">
        <v>65.2</v>
      </c>
    </row>
    <row r="25" spans="1:10" ht="15" customHeight="1">
      <c r="A25" s="194">
        <v>1990</v>
      </c>
      <c r="B25" s="195">
        <v>3353.6</v>
      </c>
      <c r="C25" s="195">
        <v>48.257559000000001</v>
      </c>
      <c r="D25" s="195">
        <v>2069.5615600000001</v>
      </c>
      <c r="E25" s="195">
        <v>5471.4191190000001</v>
      </c>
      <c r="F25" s="195">
        <v>704.18647800000008</v>
      </c>
      <c r="G25" s="195">
        <v>2028.6651548627012</v>
      </c>
      <c r="H25" s="195">
        <v>2738.5674861372991</v>
      </c>
      <c r="I25" s="196">
        <v>10.948489142282071</v>
      </c>
      <c r="J25" s="196">
        <v>68</v>
      </c>
    </row>
    <row r="26" spans="1:10" ht="11.1" customHeight="1">
      <c r="A26" s="194">
        <v>1991</v>
      </c>
      <c r="B26" s="195">
        <v>3871.16</v>
      </c>
      <c r="C26" s="195">
        <v>43.859626200000001</v>
      </c>
      <c r="D26" s="195">
        <v>2028.6651548627012</v>
      </c>
      <c r="E26" s="195">
        <v>5943.6847810627014</v>
      </c>
      <c r="F26" s="195">
        <v>713.08529700000008</v>
      </c>
      <c r="G26" s="195">
        <v>2424.0632486251329</v>
      </c>
      <c r="H26" s="195">
        <v>2806.5362354375679</v>
      </c>
      <c r="I26" s="196">
        <v>11.071454578381131</v>
      </c>
      <c r="J26" s="196">
        <v>68</v>
      </c>
    </row>
    <row r="27" spans="1:10" ht="11.1" customHeight="1">
      <c r="A27" s="194">
        <v>1992</v>
      </c>
      <c r="B27" s="195">
        <v>3684.38</v>
      </c>
      <c r="C27" s="195">
        <v>39.758915925000004</v>
      </c>
      <c r="D27" s="195">
        <v>2424.0632486251329</v>
      </c>
      <c r="E27" s="195">
        <v>6148.2021645501336</v>
      </c>
      <c r="F27" s="195">
        <v>811.52800313400007</v>
      </c>
      <c r="G27" s="195">
        <v>2291.4052122372464</v>
      </c>
      <c r="H27" s="195">
        <v>3045.2689491788874</v>
      </c>
      <c r="I27" s="196">
        <v>11.854184796760093</v>
      </c>
      <c r="J27" s="196">
        <v>61.6</v>
      </c>
    </row>
    <row r="28" spans="1:10" ht="11.1" customHeight="1">
      <c r="A28" s="194">
        <v>1993</v>
      </c>
      <c r="B28" s="195">
        <v>2921.56</v>
      </c>
      <c r="C28" s="195">
        <v>39.125402769000004</v>
      </c>
      <c r="D28" s="195">
        <v>2291.4052122372464</v>
      </c>
      <c r="E28" s="195">
        <v>5252.0906150062465</v>
      </c>
      <c r="F28" s="195">
        <v>941.37485826299996</v>
      </c>
      <c r="G28" s="195">
        <v>1427.0922783877679</v>
      </c>
      <c r="H28" s="195">
        <v>2883.6234783554792</v>
      </c>
      <c r="I28" s="196">
        <v>11.07999261630124</v>
      </c>
      <c r="J28" s="196">
        <v>71.900000000000006</v>
      </c>
    </row>
    <row r="29" spans="1:10" ht="11.1" customHeight="1">
      <c r="A29" s="194">
        <v>1994</v>
      </c>
      <c r="B29" s="195">
        <v>4239.68</v>
      </c>
      <c r="C29" s="195">
        <v>52.733258562000003</v>
      </c>
      <c r="D29" s="195">
        <v>1427.0922783877679</v>
      </c>
      <c r="E29" s="195">
        <v>5719.5055369497677</v>
      </c>
      <c r="F29" s="195">
        <v>808.77025592400003</v>
      </c>
      <c r="G29" s="195">
        <v>2257.0817979464045</v>
      </c>
      <c r="H29" s="195">
        <v>2653.6534830793635</v>
      </c>
      <c r="I29" s="196">
        <v>10.073237837954432</v>
      </c>
      <c r="J29" s="196">
        <v>67.5</v>
      </c>
    </row>
    <row r="30" spans="1:10" ht="11.1" customHeight="1">
      <c r="A30" s="194">
        <v>1995</v>
      </c>
      <c r="B30" s="195">
        <v>3414.1</v>
      </c>
      <c r="C30" s="195">
        <v>49.417378311</v>
      </c>
      <c r="D30" s="195">
        <v>2257.0817979464045</v>
      </c>
      <c r="E30" s="195">
        <v>5720.5991762574049</v>
      </c>
      <c r="F30" s="195">
        <v>883.49950347000004</v>
      </c>
      <c r="G30" s="195">
        <v>2065.5192246224997</v>
      </c>
      <c r="H30" s="195">
        <v>2771.5804481649047</v>
      </c>
      <c r="I30" s="196">
        <v>10.397702735868519</v>
      </c>
      <c r="J30" s="196">
        <v>77.5</v>
      </c>
    </row>
    <row r="31" spans="1:10" ht="11.1" customHeight="1">
      <c r="A31" s="194">
        <v>1996</v>
      </c>
      <c r="B31" s="195">
        <v>3447.24</v>
      </c>
      <c r="C31" s="195">
        <v>21.057319979999999</v>
      </c>
      <c r="D31" s="195">
        <v>2065.5192246224997</v>
      </c>
      <c r="E31" s="195">
        <v>5533.8165446024996</v>
      </c>
      <c r="F31" s="195">
        <v>964.30627247999996</v>
      </c>
      <c r="G31" s="195">
        <v>1775.4658922729434</v>
      </c>
      <c r="H31" s="195">
        <v>2794.0443798495562</v>
      </c>
      <c r="I31" s="196">
        <v>10.361091197104416</v>
      </c>
      <c r="J31" s="196">
        <v>81.099999999999994</v>
      </c>
    </row>
    <row r="32" spans="1:10" ht="11.1" customHeight="1">
      <c r="A32" s="194">
        <v>1997</v>
      </c>
      <c r="B32" s="195">
        <v>3294.5</v>
      </c>
      <c r="C32" s="195">
        <v>28.726616769000003</v>
      </c>
      <c r="D32" s="195">
        <v>1775.4658922729434</v>
      </c>
      <c r="E32" s="195">
        <v>5098.6925090419436</v>
      </c>
      <c r="F32" s="195">
        <v>1051.9753412550001</v>
      </c>
      <c r="G32" s="195">
        <v>1550.1191964961561</v>
      </c>
      <c r="H32" s="195">
        <v>2496.5979712907874</v>
      </c>
      <c r="I32" s="196">
        <v>9.1479963185597839</v>
      </c>
      <c r="J32" s="196">
        <v>74.8</v>
      </c>
    </row>
    <row r="33" spans="1:10" ht="11.1" customHeight="1">
      <c r="A33" s="194">
        <v>1998</v>
      </c>
      <c r="B33" s="195">
        <v>3321.62</v>
      </c>
      <c r="C33" s="195">
        <v>46.291683531000004</v>
      </c>
      <c r="D33" s="195">
        <v>1550.1191964961561</v>
      </c>
      <c r="E33" s="195">
        <v>4918.0308800271559</v>
      </c>
      <c r="F33" s="195">
        <v>1019.3701842</v>
      </c>
      <c r="G33" s="195">
        <v>1361.4132832230425</v>
      </c>
      <c r="H33" s="195">
        <v>2537.2474126041134</v>
      </c>
      <c r="I33" s="196">
        <v>9.1890966177285307</v>
      </c>
      <c r="J33" s="196">
        <v>70.8</v>
      </c>
    </row>
    <row r="34" spans="1:10" ht="11.1" customHeight="1">
      <c r="A34" s="194">
        <v>1999</v>
      </c>
      <c r="B34" s="195">
        <v>3493.56</v>
      </c>
      <c r="C34" s="195">
        <v>61.711198974000006</v>
      </c>
      <c r="D34" s="195">
        <v>1361.4132832230425</v>
      </c>
      <c r="E34" s="195">
        <v>4916.6844821970426</v>
      </c>
      <c r="F34" s="195">
        <v>1002.813646974</v>
      </c>
      <c r="G34" s="195">
        <v>1381.482030234117</v>
      </c>
      <c r="H34" s="195">
        <v>2532.3888049889256</v>
      </c>
      <c r="I34" s="196">
        <v>9.0670753324940492</v>
      </c>
      <c r="J34" s="196">
        <v>69.5</v>
      </c>
    </row>
    <row r="35" spans="1:10" ht="15" customHeight="1">
      <c r="A35" s="194">
        <v>2000</v>
      </c>
      <c r="B35" s="195">
        <v>3403.94</v>
      </c>
      <c r="C35" s="195">
        <v>65.580675420000006</v>
      </c>
      <c r="D35" s="195">
        <v>1381.482030234117</v>
      </c>
      <c r="E35" s="195">
        <v>4851.0027056541167</v>
      </c>
      <c r="F35" s="195">
        <v>952.73112073499999</v>
      </c>
      <c r="G35" s="195">
        <v>1361.576</v>
      </c>
      <c r="H35" s="195">
        <v>2536.6955849191168</v>
      </c>
      <c r="I35" s="196">
        <v>8.9831236319711252</v>
      </c>
      <c r="J35" s="196">
        <v>74.099999999999994</v>
      </c>
    </row>
    <row r="36" spans="1:10" ht="11.1" customHeight="1">
      <c r="A36" s="194">
        <v>2001</v>
      </c>
      <c r="B36" s="195">
        <v>3035.14</v>
      </c>
      <c r="C36" s="195">
        <v>95.662173711000008</v>
      </c>
      <c r="D36" s="195">
        <v>1361.576</v>
      </c>
      <c r="E36" s="195">
        <v>4492.3781737110003</v>
      </c>
      <c r="F36" s="195">
        <v>796.27726476600003</v>
      </c>
      <c r="G36" s="195">
        <v>1214.056</v>
      </c>
      <c r="H36" s="195">
        <v>2482.0449089450003</v>
      </c>
      <c r="I36" s="196">
        <v>8.699496839057165</v>
      </c>
      <c r="J36" s="196">
        <v>73.900000000000006</v>
      </c>
    </row>
    <row r="37" spans="1:10" ht="11.1" customHeight="1">
      <c r="A37" s="194">
        <v>2002</v>
      </c>
      <c r="B37" s="195">
        <v>2856</v>
      </c>
      <c r="C37" s="195">
        <v>103.482651903</v>
      </c>
      <c r="D37" s="195">
        <v>1214.056</v>
      </c>
      <c r="E37" s="195">
        <v>4173.5386519029998</v>
      </c>
      <c r="F37" s="195">
        <v>771.86086967250003</v>
      </c>
      <c r="G37" s="195">
        <v>1142.4000000000001</v>
      </c>
      <c r="H37" s="195">
        <v>2259.2777822304997</v>
      </c>
      <c r="I37" s="196">
        <v>7.841860465625742</v>
      </c>
      <c r="J37" s="196">
        <v>65.599999999999994</v>
      </c>
    </row>
    <row r="38" spans="1:10" ht="11.1" customHeight="1">
      <c r="A38" s="194">
        <v>2003</v>
      </c>
      <c r="B38" s="195">
        <v>3112.62</v>
      </c>
      <c r="C38" s="195">
        <v>132.64962597900001</v>
      </c>
      <c r="D38" s="195">
        <v>1142.4000000000001</v>
      </c>
      <c r="E38" s="195">
        <v>4387.6696259790006</v>
      </c>
      <c r="F38" s="195">
        <v>720.77879769000003</v>
      </c>
      <c r="G38" s="195">
        <v>1245.048</v>
      </c>
      <c r="H38" s="195">
        <v>2421.8428282890009</v>
      </c>
      <c r="I38" s="196">
        <v>8.3276455409093906</v>
      </c>
      <c r="J38" s="196">
        <v>68.599999999999994</v>
      </c>
    </row>
    <row r="39" spans="1:10" ht="11.1" customHeight="1">
      <c r="A39" s="194">
        <v>2004</v>
      </c>
      <c r="B39" s="195">
        <v>2916.54</v>
      </c>
      <c r="C39" s="195">
        <v>182.21218336200002</v>
      </c>
      <c r="D39" s="195">
        <v>1245.048</v>
      </c>
      <c r="E39" s="195">
        <v>4343.8001833620001</v>
      </c>
      <c r="F39" s="195">
        <v>766.84394186999998</v>
      </c>
      <c r="G39" s="195">
        <v>1166.616</v>
      </c>
      <c r="H39" s="195">
        <v>2410.3402414920001</v>
      </c>
      <c r="I39" s="196">
        <v>8.2134331142490673</v>
      </c>
      <c r="J39" s="196">
        <v>71.2</v>
      </c>
    </row>
    <row r="40" spans="1:10" ht="11.1" customHeight="1">
      <c r="A40" s="194">
        <v>2005</v>
      </c>
      <c r="B40" s="195">
        <v>3199.4</v>
      </c>
      <c r="C40" s="195">
        <v>120.687</v>
      </c>
      <c r="D40" s="195">
        <v>1166.616</v>
      </c>
      <c r="E40" s="195">
        <v>4486.7029999999995</v>
      </c>
      <c r="F40" s="195">
        <v>665.01</v>
      </c>
      <c r="G40" s="195">
        <v>1279.7600000000002</v>
      </c>
      <c r="H40" s="195">
        <v>2541.9329999999991</v>
      </c>
      <c r="I40" s="196">
        <v>8.5822123471134084</v>
      </c>
      <c r="J40" s="196">
        <v>64.5</v>
      </c>
    </row>
    <row r="41" spans="1:10" ht="11.1" customHeight="1">
      <c r="A41" s="194">
        <v>2006</v>
      </c>
      <c r="B41" s="195">
        <v>2878.06</v>
      </c>
      <c r="C41" s="195">
        <v>105.036937905</v>
      </c>
      <c r="D41" s="195">
        <v>1279.7600000000002</v>
      </c>
      <c r="E41" s="195">
        <v>4262.8569379050004</v>
      </c>
      <c r="F41" s="195">
        <v>614.341910289</v>
      </c>
      <c r="G41" s="195">
        <v>1151.2239999999999</v>
      </c>
      <c r="H41" s="195">
        <v>2497.2910276160001</v>
      </c>
      <c r="I41" s="196">
        <v>8.3522605294438463</v>
      </c>
      <c r="J41" s="196">
        <v>62.4</v>
      </c>
    </row>
    <row r="42" spans="1:10" ht="11.1" customHeight="1">
      <c r="A42" s="194">
        <v>2007</v>
      </c>
      <c r="B42" s="195">
        <v>2550.92</v>
      </c>
      <c r="C42" s="195">
        <v>93.7</v>
      </c>
      <c r="D42" s="195">
        <v>1151.2239999999999</v>
      </c>
      <c r="E42" s="195">
        <v>3795.8440000000001</v>
      </c>
      <c r="F42" s="195">
        <v>707.70888843629996</v>
      </c>
      <c r="G42" s="195">
        <v>1020.3680000000001</v>
      </c>
      <c r="H42" s="195">
        <v>2067.7671115636999</v>
      </c>
      <c r="I42" s="196">
        <v>6.8468221607989932</v>
      </c>
      <c r="J42" s="196">
        <v>82.8</v>
      </c>
    </row>
    <row r="43" spans="1:10" ht="11.1" customHeight="1">
      <c r="A43" s="194">
        <v>2008</v>
      </c>
      <c r="B43" s="195">
        <v>2711.54</v>
      </c>
      <c r="C43" s="195">
        <v>94.080924909288228</v>
      </c>
      <c r="D43" s="195">
        <v>1020.3680000000001</v>
      </c>
      <c r="E43" s="195">
        <v>3825.988924909288</v>
      </c>
      <c r="F43" s="195">
        <v>686.74005646730438</v>
      </c>
      <c r="G43" s="195">
        <v>1084.616</v>
      </c>
      <c r="H43" s="195">
        <v>2054.6328684419836</v>
      </c>
      <c r="I43" s="196">
        <v>6.7409710022180374</v>
      </c>
      <c r="J43" s="196">
        <v>116</v>
      </c>
    </row>
    <row r="44" spans="1:10" ht="11.1" customHeight="1">
      <c r="A44" s="194">
        <v>2009</v>
      </c>
      <c r="B44" s="195">
        <v>3020.76</v>
      </c>
      <c r="C44" s="195">
        <v>63.756424931733605</v>
      </c>
      <c r="D44" s="195">
        <v>1084.616</v>
      </c>
      <c r="E44" s="195">
        <v>4169.132424931734</v>
      </c>
      <c r="F44" s="195">
        <v>624.96406435829203</v>
      </c>
      <c r="G44" s="195">
        <v>1208.3040000000001</v>
      </c>
      <c r="H44" s="195">
        <v>2335.8643605734419</v>
      </c>
      <c r="I44" s="196">
        <v>7.5978040387361458</v>
      </c>
      <c r="J44" s="196">
        <v>95.2</v>
      </c>
    </row>
    <row r="45" spans="1:10" ht="15" customHeight="1">
      <c r="A45" s="194">
        <v>2010</v>
      </c>
      <c r="B45" s="195">
        <v>2488.62</v>
      </c>
      <c r="C45" s="195">
        <v>60.258535590883739</v>
      </c>
      <c r="D45" s="195">
        <v>1208.3040000000001</v>
      </c>
      <c r="E45" s="195">
        <v>3757.1825355908836</v>
      </c>
      <c r="F45" s="195">
        <v>638.8341205102447</v>
      </c>
      <c r="G45" s="195">
        <v>995.44799999999998</v>
      </c>
      <c r="H45" s="195">
        <v>2122.900415080639</v>
      </c>
      <c r="I45" s="196">
        <v>6.8537859142779585</v>
      </c>
      <c r="J45" s="196">
        <v>81.5</v>
      </c>
    </row>
    <row r="46" spans="1:10" ht="11.1" customHeight="1">
      <c r="A46" s="194">
        <v>2011</v>
      </c>
      <c r="B46" s="195">
        <v>2251.96</v>
      </c>
      <c r="C46" s="195">
        <v>44.363113539488033</v>
      </c>
      <c r="D46" s="195">
        <v>995.44799999999998</v>
      </c>
      <c r="E46" s="195">
        <v>3291.7711135394879</v>
      </c>
      <c r="F46" s="195">
        <v>575.95381726986318</v>
      </c>
      <c r="G46" s="195">
        <v>900.78400000000011</v>
      </c>
      <c r="H46" s="195">
        <v>1815.0332962696248</v>
      </c>
      <c r="I46" s="196">
        <v>5.8179008398427339</v>
      </c>
      <c r="J46" s="196">
        <v>118</v>
      </c>
    </row>
    <row r="47" spans="1:10" ht="11.1" customHeight="1">
      <c r="A47" s="194">
        <v>2012</v>
      </c>
      <c r="B47" s="195">
        <v>2471.8200000000002</v>
      </c>
      <c r="C47" s="195">
        <v>59.891599325925178</v>
      </c>
      <c r="D47" s="195">
        <v>900.78400000000011</v>
      </c>
      <c r="E47" s="195">
        <v>3432.4955993259255</v>
      </c>
      <c r="F47" s="195">
        <v>604.28517827369603</v>
      </c>
      <c r="G47" s="195">
        <v>988.72800000000007</v>
      </c>
      <c r="H47" s="195">
        <v>1839.4824210522293</v>
      </c>
      <c r="I47" s="196">
        <v>5.8550998478723555</v>
      </c>
      <c r="J47" s="196">
        <v>131</v>
      </c>
    </row>
    <row r="48" spans="1:10" ht="11.1" customHeight="1">
      <c r="A48" s="194">
        <v>2013</v>
      </c>
      <c r="B48" s="195">
        <v>2245.2800000000002</v>
      </c>
      <c r="C48" s="195">
        <v>45.307794146451535</v>
      </c>
      <c r="D48" s="195">
        <v>988.72800000000007</v>
      </c>
      <c r="E48" s="195">
        <v>3279.3157941464519</v>
      </c>
      <c r="F48" s="195">
        <v>556.97533455788528</v>
      </c>
      <c r="G48" s="195">
        <v>898.11200000000008</v>
      </c>
      <c r="H48" s="195">
        <v>1824.2284595885667</v>
      </c>
      <c r="I48" s="196">
        <v>5.767494930942255</v>
      </c>
      <c r="J48" s="196">
        <v>150</v>
      </c>
    </row>
    <row r="49" spans="1:10" ht="11.1" customHeight="1">
      <c r="A49" s="194">
        <v>2014</v>
      </c>
      <c r="B49" s="195">
        <v>2343.2000000000003</v>
      </c>
      <c r="C49" s="195">
        <v>45.646353340842538</v>
      </c>
      <c r="D49" s="195">
        <v>898.11200000000008</v>
      </c>
      <c r="E49" s="195">
        <v>3286.9583533408427</v>
      </c>
      <c r="F49" s="195">
        <v>511.90106752086717</v>
      </c>
      <c r="G49" s="195">
        <v>937.2800000000002</v>
      </c>
      <c r="H49" s="195">
        <v>1837.7772858199755</v>
      </c>
      <c r="I49" s="196">
        <v>5.7687075508018948</v>
      </c>
      <c r="J49" s="196">
        <v>108</v>
      </c>
    </row>
    <row r="50" spans="1:10" ht="11.1" customHeight="1">
      <c r="A50" s="194">
        <v>2015</v>
      </c>
      <c r="B50" s="195">
        <v>2063.2800000000002</v>
      </c>
      <c r="C50" s="195">
        <v>40.613224300442639</v>
      </c>
      <c r="D50" s="195">
        <v>937.2800000000002</v>
      </c>
      <c r="E50" s="195">
        <v>3041.1732243004431</v>
      </c>
      <c r="F50" s="195">
        <v>501.59685689770004</v>
      </c>
      <c r="G50" s="195">
        <v>825.31200000000013</v>
      </c>
      <c r="H50" s="195">
        <v>1714.2643674027429</v>
      </c>
      <c r="I50" s="196">
        <v>5.3425393822967466</v>
      </c>
      <c r="J50" s="196">
        <v>97.8</v>
      </c>
    </row>
    <row r="51" spans="1:10" ht="11.1" customHeight="1">
      <c r="A51" s="194">
        <v>2016</v>
      </c>
      <c r="B51" s="195">
        <v>2056.3307600607623</v>
      </c>
      <c r="C51" s="195">
        <v>55.839064773991616</v>
      </c>
      <c r="D51" s="195">
        <v>825.31200000000013</v>
      </c>
      <c r="E51" s="195">
        <v>2937.4818248347538</v>
      </c>
      <c r="F51" s="195">
        <v>493.62497424809999</v>
      </c>
      <c r="G51" s="195">
        <v>822.53230402430495</v>
      </c>
      <c r="H51" s="195">
        <v>1621.3245465623488</v>
      </c>
      <c r="I51" s="196">
        <v>5.0170796951812635</v>
      </c>
      <c r="J51" s="196">
        <v>83</v>
      </c>
    </row>
    <row r="52" spans="1:10" ht="11.1" customHeight="1">
      <c r="A52" s="194">
        <v>2017</v>
      </c>
      <c r="B52" s="195">
        <v>2145.7306050683578</v>
      </c>
      <c r="C52" s="195">
        <v>49.883349304353203</v>
      </c>
      <c r="D52" s="195">
        <v>822.53230402430495</v>
      </c>
      <c r="E52" s="195">
        <v>3018.146258397016</v>
      </c>
      <c r="F52" s="195">
        <v>516.73354347167299</v>
      </c>
      <c r="G52" s="195">
        <v>858.29224202734315</v>
      </c>
      <c r="H52" s="195">
        <v>1643.1204728980001</v>
      </c>
      <c r="I52" s="196">
        <v>5.0525522939965173</v>
      </c>
      <c r="J52" s="196">
        <v>74.5</v>
      </c>
    </row>
    <row r="53" spans="1:10" ht="11.1" customHeight="1">
      <c r="A53" s="194">
        <v>2018</v>
      </c>
      <c r="B53" s="195">
        <v>2107.4463542063513</v>
      </c>
      <c r="C53" s="195">
        <v>68.916192451183406</v>
      </c>
      <c r="D53" s="195">
        <v>858.29224202734315</v>
      </c>
      <c r="E53" s="195">
        <v>3034.654788684878</v>
      </c>
      <c r="F53" s="195">
        <v>496.50217220147999</v>
      </c>
      <c r="G53" s="195">
        <v>842.97854168254059</v>
      </c>
      <c r="H53" s="195">
        <v>1695.1740748008574</v>
      </c>
      <c r="I53" s="196">
        <v>5.1852240864734176</v>
      </c>
      <c r="J53" s="196">
        <v>75.7</v>
      </c>
    </row>
    <row r="54" spans="1:10" ht="11.1" customHeight="1">
      <c r="A54" s="194">
        <v>2019</v>
      </c>
      <c r="B54" s="195">
        <v>1895.7059999999999</v>
      </c>
      <c r="C54" s="195">
        <v>71.254175885465003</v>
      </c>
      <c r="D54" s="195">
        <v>842.97854168254059</v>
      </c>
      <c r="E54" s="195">
        <v>2809.9387175680054</v>
      </c>
      <c r="F54" s="195">
        <v>441.57439350130301</v>
      </c>
      <c r="G54" s="195">
        <v>840.79642483828707</v>
      </c>
      <c r="H54" s="195">
        <v>1527.5678992284154</v>
      </c>
      <c r="I54" s="196">
        <v>4.6504703799649176</v>
      </c>
      <c r="J54" s="196">
        <v>72</v>
      </c>
    </row>
    <row r="55" spans="1:10" s="5" customFormat="1" ht="12" customHeight="1">
      <c r="A55" s="4" t="s">
        <v>942</v>
      </c>
      <c r="B55" s="4"/>
    </row>
    <row r="56" spans="1:10" s="5" customFormat="1" ht="11.25">
      <c r="A56" s="5" t="s">
        <v>996</v>
      </c>
      <c r="B56" s="4"/>
    </row>
    <row r="57" spans="1:10" s="5" customFormat="1" ht="11.25">
      <c r="A57" s="4" t="s">
        <v>1114</v>
      </c>
      <c r="B57" s="4"/>
    </row>
    <row r="58" spans="1:10" s="5" customFormat="1" ht="11.25">
      <c r="A58" s="4" t="s">
        <v>1115</v>
      </c>
      <c r="B58" s="4"/>
    </row>
    <row r="59" spans="1:10" s="5" customFormat="1" ht="11.25">
      <c r="A59" s="6" t="s">
        <v>44</v>
      </c>
      <c r="B59" s="4"/>
    </row>
    <row r="60" spans="1:10" s="5" customFormat="1" ht="12" customHeight="1"/>
  </sheetData>
  <conditionalFormatting sqref="A5:A54">
    <cfRule type="expression" dxfId="28" priority="2">
      <formula>MOD(ROW(),2)=1</formula>
    </cfRule>
  </conditionalFormatting>
  <conditionalFormatting sqref="B5:J54">
    <cfRule type="expression" dxfId="27" priority="1">
      <formula>MOD(ROW(),2)=1</formula>
    </cfRule>
  </conditionalFormatting>
  <pageMargins left="0.25" right="0.25" top="0.75" bottom="0.75" header="0.3" footer="0.3"/>
  <pageSetup scale="53" orientation="portrait" r:id="rId1"/>
  <tableParts count="1">
    <tablePart r:id="rId2"/>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0715-D0DE-4ECD-8A0E-120A4431FFE5}">
  <sheetPr>
    <pageSetUpPr fitToPage="1"/>
  </sheetPr>
  <dimension ref="A1:N60"/>
  <sheetViews>
    <sheetView showGridLines="0" zoomScaleNormal="100" workbookViewId="0"/>
  </sheetViews>
  <sheetFormatPr defaultColWidth="9.7109375" defaultRowHeight="14.25"/>
  <cols>
    <col min="1" max="1" width="11.5703125" style="26" customWidth="1"/>
    <col min="2" max="7" width="18" style="26" customWidth="1"/>
    <col min="8" max="8" width="22.140625" style="26" customWidth="1"/>
    <col min="9" max="9" width="23.42578125" style="26" customWidth="1"/>
    <col min="10" max="10" width="25" style="26" customWidth="1"/>
    <col min="11" max="13" width="3" style="26" customWidth="1"/>
    <col min="14" max="16384" width="9.7109375" style="26"/>
  </cols>
  <sheetData>
    <row r="1" spans="1:14">
      <c r="A1" s="36" t="s">
        <v>1116</v>
      </c>
      <c r="N1" s="16" t="str">
        <f>HYPERLINK("#'"&amp;"Index'!A1","INDEX")</f>
        <v>INDEX</v>
      </c>
    </row>
    <row r="2" spans="1:14">
      <c r="A2" s="163"/>
      <c r="B2" s="164" t="s">
        <v>1117</v>
      </c>
      <c r="C2" s="164"/>
      <c r="D2" s="164"/>
      <c r="E2" s="164"/>
      <c r="F2" s="164" t="s">
        <v>1118</v>
      </c>
      <c r="G2" s="164"/>
      <c r="H2" s="164"/>
      <c r="I2" s="164"/>
      <c r="J2" s="164" t="s">
        <v>835</v>
      </c>
    </row>
    <row r="3" spans="1:14">
      <c r="A3" s="165"/>
      <c r="B3" s="231" t="s">
        <v>1109</v>
      </c>
      <c r="C3" s="188"/>
      <c r="D3" s="188"/>
      <c r="E3" s="188"/>
      <c r="F3" s="188"/>
      <c r="G3" s="188"/>
      <c r="H3" s="188"/>
      <c r="I3" s="189" t="s">
        <v>628</v>
      </c>
      <c r="J3" s="188" t="s">
        <v>933</v>
      </c>
    </row>
    <row r="4" spans="1:14" ht="39.75" customHeight="1">
      <c r="A4" s="27" t="s">
        <v>277</v>
      </c>
      <c r="B4" s="27" t="s">
        <v>659</v>
      </c>
      <c r="C4" s="27" t="s">
        <v>660</v>
      </c>
      <c r="D4" s="27" t="s">
        <v>688</v>
      </c>
      <c r="E4" s="27" t="s">
        <v>634</v>
      </c>
      <c r="F4" s="27" t="s">
        <v>661</v>
      </c>
      <c r="G4" s="37" t="s">
        <v>689</v>
      </c>
      <c r="H4" s="37" t="s">
        <v>662</v>
      </c>
      <c r="I4" s="27" t="s">
        <v>34</v>
      </c>
      <c r="J4" s="37" t="s">
        <v>663</v>
      </c>
    </row>
    <row r="5" spans="1:14" ht="15" customHeight="1">
      <c r="A5" s="194">
        <v>1970</v>
      </c>
      <c r="B5" s="195">
        <v>963</v>
      </c>
      <c r="C5" s="242" t="s">
        <v>273</v>
      </c>
      <c r="D5" s="195">
        <v>1006.8819999999999</v>
      </c>
      <c r="E5" s="195">
        <v>1969.8820000000001</v>
      </c>
      <c r="F5" s="195">
        <v>5.4945000000000004</v>
      </c>
      <c r="G5" s="195">
        <v>785.37114640000004</v>
      </c>
      <c r="H5" s="195">
        <v>1179.0163536</v>
      </c>
      <c r="I5" s="196">
        <v>5.7498407896533568</v>
      </c>
      <c r="J5" s="196">
        <v>25.8</v>
      </c>
    </row>
    <row r="6" spans="1:14" ht="11.1" customHeight="1">
      <c r="A6" s="194">
        <v>1971</v>
      </c>
      <c r="B6" s="195">
        <v>1026.2</v>
      </c>
      <c r="C6" s="242" t="s">
        <v>273</v>
      </c>
      <c r="D6" s="195">
        <v>785.37114640000004</v>
      </c>
      <c r="E6" s="195">
        <v>1811.5711464000001</v>
      </c>
      <c r="F6" s="195">
        <v>4.0330000000000004</v>
      </c>
      <c r="G6" s="195">
        <v>672.48980000000006</v>
      </c>
      <c r="H6" s="195">
        <v>1135.0483464000001</v>
      </c>
      <c r="I6" s="196">
        <v>5.4658715232999944</v>
      </c>
      <c r="J6" s="196">
        <v>25.9</v>
      </c>
    </row>
    <row r="7" spans="1:14" ht="11.1" customHeight="1">
      <c r="A7" s="194">
        <v>1972</v>
      </c>
      <c r="B7" s="195">
        <v>1215.5</v>
      </c>
      <c r="C7" s="242" t="s">
        <v>273</v>
      </c>
      <c r="D7" s="195">
        <v>672.48980000000006</v>
      </c>
      <c r="E7" s="195">
        <v>1887.9898000000001</v>
      </c>
      <c r="F7" s="195">
        <v>6.5045999999999999</v>
      </c>
      <c r="G7" s="195">
        <v>763.21749999999997</v>
      </c>
      <c r="H7" s="195">
        <v>1118.2677000000001</v>
      </c>
      <c r="I7" s="196">
        <v>5.3277227769943218</v>
      </c>
      <c r="J7" s="196">
        <v>27.9</v>
      </c>
    </row>
    <row r="8" spans="1:14" ht="11.1" customHeight="1">
      <c r="A8" s="194">
        <v>1973</v>
      </c>
      <c r="B8" s="195">
        <v>1384.3</v>
      </c>
      <c r="C8" s="242" t="s">
        <v>273</v>
      </c>
      <c r="D8" s="195">
        <v>763.21749999999997</v>
      </c>
      <c r="E8" s="195">
        <v>2147.5174999999999</v>
      </c>
      <c r="F8" s="195">
        <v>11.026</v>
      </c>
      <c r="G8" s="195">
        <v>881.28289419999999</v>
      </c>
      <c r="H8" s="195">
        <v>1255.2086058</v>
      </c>
      <c r="I8" s="196">
        <v>5.9233378752200236</v>
      </c>
      <c r="J8" s="196">
        <v>34.9</v>
      </c>
    </row>
    <row r="9" spans="1:14" ht="11.1" customHeight="1">
      <c r="A9" s="194">
        <v>1974</v>
      </c>
      <c r="B9" s="195">
        <v>1366.2</v>
      </c>
      <c r="C9" s="242" t="s">
        <v>273</v>
      </c>
      <c r="D9" s="195">
        <v>881.28289419999999</v>
      </c>
      <c r="E9" s="195">
        <v>2247.4828941999999</v>
      </c>
      <c r="F9" s="195">
        <v>16.668500000000002</v>
      </c>
      <c r="G9" s="195">
        <v>992.42161311999996</v>
      </c>
      <c r="H9" s="195">
        <v>1238.3927810799996</v>
      </c>
      <c r="I9" s="196">
        <v>5.790832909742158</v>
      </c>
      <c r="J9" s="196">
        <v>66.7</v>
      </c>
    </row>
    <row r="10" spans="1:14" ht="11.1" customHeight="1">
      <c r="A10" s="194">
        <v>1975</v>
      </c>
      <c r="B10" s="195">
        <v>1497.6</v>
      </c>
      <c r="C10" s="242" t="s">
        <v>273</v>
      </c>
      <c r="D10" s="195">
        <v>992.42161311999996</v>
      </c>
      <c r="E10" s="195">
        <v>2490.02161312</v>
      </c>
      <c r="F10" s="195">
        <v>18.381600000000002</v>
      </c>
      <c r="G10" s="195">
        <v>1126.7594607999999</v>
      </c>
      <c r="H10" s="195">
        <v>1344.8805523199999</v>
      </c>
      <c r="I10" s="196">
        <v>6.2270772379880812</v>
      </c>
      <c r="J10" s="196">
        <v>62.7</v>
      </c>
    </row>
    <row r="11" spans="1:14" ht="11.1" customHeight="1">
      <c r="A11" s="194">
        <v>1976</v>
      </c>
      <c r="B11" s="195">
        <v>1355.4</v>
      </c>
      <c r="C11" s="242" t="s">
        <v>273</v>
      </c>
      <c r="D11" s="195">
        <v>1126.7594607999999</v>
      </c>
      <c r="E11" s="195">
        <v>2482.1594608</v>
      </c>
      <c r="F11" s="195">
        <v>35.253599999999999</v>
      </c>
      <c r="G11" s="195">
        <v>1204.1571086399999</v>
      </c>
      <c r="H11" s="195">
        <v>1242.7487521600001</v>
      </c>
      <c r="I11" s="196">
        <v>5.6997672491113818</v>
      </c>
      <c r="J11" s="196">
        <v>54.7</v>
      </c>
    </row>
    <row r="12" spans="1:14" ht="11.1" customHeight="1">
      <c r="A12" s="194">
        <v>1977</v>
      </c>
      <c r="B12" s="195">
        <v>1591.9</v>
      </c>
      <c r="C12" s="242" t="s">
        <v>273</v>
      </c>
      <c r="D12" s="195">
        <v>1204.1571086399999</v>
      </c>
      <c r="E12" s="195">
        <v>2796.05710864</v>
      </c>
      <c r="F12" s="195">
        <v>29.995899999999999</v>
      </c>
      <c r="G12" s="195">
        <v>1171.0894545799999</v>
      </c>
      <c r="H12" s="195">
        <v>1594.9717540600002</v>
      </c>
      <c r="I12" s="196">
        <v>7.2420041593904809</v>
      </c>
      <c r="J12" s="196">
        <v>56.8</v>
      </c>
    </row>
    <row r="13" spans="1:14" ht="11.1" customHeight="1">
      <c r="A13" s="194">
        <v>1978</v>
      </c>
      <c r="B13" s="195">
        <v>1720.3</v>
      </c>
      <c r="C13" s="242" t="s">
        <v>273</v>
      </c>
      <c r="D13" s="195">
        <v>1171.0894545799999</v>
      </c>
      <c r="E13" s="195">
        <v>2891.3894545799999</v>
      </c>
      <c r="F13" s="195">
        <v>171.32480000000001</v>
      </c>
      <c r="G13" s="195">
        <v>1312.2215575</v>
      </c>
      <c r="H13" s="195">
        <v>1407.84309708</v>
      </c>
      <c r="I13" s="196">
        <v>6.3249684259047108</v>
      </c>
      <c r="J13" s="196">
        <v>55.4</v>
      </c>
    </row>
    <row r="14" spans="1:14" ht="11.1" customHeight="1">
      <c r="A14" s="194">
        <v>1979</v>
      </c>
      <c r="B14" s="195">
        <v>1664.84</v>
      </c>
      <c r="C14" s="242" t="s">
        <v>273</v>
      </c>
      <c r="D14" s="195">
        <v>1312.2215575</v>
      </c>
      <c r="E14" s="195">
        <v>2977.0615575000002</v>
      </c>
      <c r="F14" s="195">
        <v>235.0129</v>
      </c>
      <c r="G14" s="195">
        <v>1200.8084191999999</v>
      </c>
      <c r="H14" s="195">
        <v>1541.2402383000001</v>
      </c>
      <c r="I14" s="196">
        <v>6.8482825900335476</v>
      </c>
      <c r="J14" s="196">
        <v>59.5</v>
      </c>
    </row>
    <row r="15" spans="1:14" ht="15" customHeight="1">
      <c r="A15" s="194">
        <v>1980</v>
      </c>
      <c r="B15" s="195">
        <v>1538.8</v>
      </c>
      <c r="C15" s="242" t="s">
        <v>273</v>
      </c>
      <c r="D15" s="195">
        <v>1200.8084191999999</v>
      </c>
      <c r="E15" s="195">
        <v>2739.6084191999998</v>
      </c>
      <c r="F15" s="195">
        <v>283.48289999999997</v>
      </c>
      <c r="G15" s="195">
        <v>1000.5384896</v>
      </c>
      <c r="H15" s="195">
        <v>1455.5870295999998</v>
      </c>
      <c r="I15" s="196">
        <v>6.3918350544074887</v>
      </c>
      <c r="J15" s="196">
        <v>57.1</v>
      </c>
    </row>
    <row r="16" spans="1:14" ht="11.1" customHeight="1">
      <c r="A16" s="194">
        <v>1981</v>
      </c>
      <c r="B16" s="195">
        <v>1663.94</v>
      </c>
      <c r="C16" s="242" t="s">
        <v>273</v>
      </c>
      <c r="D16" s="195">
        <v>1000.5384896</v>
      </c>
      <c r="E16" s="195">
        <v>2664.4784896000001</v>
      </c>
      <c r="F16" s="195">
        <v>289.94310000000002</v>
      </c>
      <c r="G16" s="195">
        <v>931.37844554000003</v>
      </c>
      <c r="H16" s="195">
        <v>1443.1569440600001</v>
      </c>
      <c r="I16" s="196">
        <v>6.275523094979258</v>
      </c>
      <c r="J16" s="196">
        <v>62.9</v>
      </c>
    </row>
    <row r="17" spans="1:10" ht="11.1" customHeight="1">
      <c r="A17" s="194">
        <v>1982</v>
      </c>
      <c r="B17" s="195">
        <v>2253.8200000000002</v>
      </c>
      <c r="C17" s="242" t="s">
        <v>273</v>
      </c>
      <c r="D17" s="195">
        <v>931.37844554000003</v>
      </c>
      <c r="E17" s="195">
        <v>3185.1984455400002</v>
      </c>
      <c r="F17" s="195">
        <v>271.93150000000003</v>
      </c>
      <c r="G17" s="195">
        <v>1576.2716149800001</v>
      </c>
      <c r="H17" s="195">
        <v>1336.99533056</v>
      </c>
      <c r="I17" s="196">
        <v>5.7582447437421402</v>
      </c>
      <c r="J17" s="196">
        <v>67.400000000000006</v>
      </c>
    </row>
    <row r="18" spans="1:10" ht="11.1" customHeight="1">
      <c r="A18" s="194">
        <v>1983</v>
      </c>
      <c r="B18" s="195">
        <v>1801.48</v>
      </c>
      <c r="C18" s="242" t="s">
        <v>273</v>
      </c>
      <c r="D18" s="195">
        <v>1576.2716149800001</v>
      </c>
      <c r="E18" s="195">
        <v>3377.7516149800003</v>
      </c>
      <c r="F18" s="195">
        <v>304.67649999999998</v>
      </c>
      <c r="G18" s="195">
        <v>1515.1772682599999</v>
      </c>
      <c r="H18" s="195">
        <v>1557.8978467200004</v>
      </c>
      <c r="I18" s="196">
        <v>6.6489598975702835</v>
      </c>
      <c r="J18" s="196">
        <v>62.1</v>
      </c>
    </row>
    <row r="19" spans="1:10" ht="11.1" customHeight="1">
      <c r="A19" s="194">
        <v>1984</v>
      </c>
      <c r="B19" s="195">
        <v>1939.4</v>
      </c>
      <c r="C19" s="242" t="s">
        <v>273</v>
      </c>
      <c r="D19" s="195">
        <v>1515.1772682599999</v>
      </c>
      <c r="E19" s="195">
        <v>3454.57726826</v>
      </c>
      <c r="F19" s="195">
        <v>286.32080000000002</v>
      </c>
      <c r="G19" s="195">
        <v>1280.7729716399999</v>
      </c>
      <c r="H19" s="195">
        <v>1887.4834966200001</v>
      </c>
      <c r="I19" s="196">
        <v>7.9860354080423779</v>
      </c>
      <c r="J19" s="196">
        <v>66.599999999999994</v>
      </c>
    </row>
    <row r="20" spans="1:10" ht="11.1" customHeight="1">
      <c r="A20" s="194">
        <v>1985</v>
      </c>
      <c r="B20" s="195">
        <v>2221.3200000000002</v>
      </c>
      <c r="C20" s="242" t="s">
        <v>273</v>
      </c>
      <c r="D20" s="195">
        <v>1280.7729716399999</v>
      </c>
      <c r="E20" s="195">
        <v>3502.0929716400001</v>
      </c>
      <c r="F20" s="195">
        <v>281.14449999999999</v>
      </c>
      <c r="G20" s="195">
        <v>1336.34389842</v>
      </c>
      <c r="H20" s="195">
        <v>1884.6045732200002</v>
      </c>
      <c r="I20" s="196">
        <v>7.9030326051512594</v>
      </c>
      <c r="J20" s="196">
        <v>66.7</v>
      </c>
    </row>
    <row r="21" spans="1:10" ht="11.1" customHeight="1">
      <c r="A21" s="194">
        <v>1986</v>
      </c>
      <c r="B21" s="195">
        <v>2167</v>
      </c>
      <c r="C21" s="242" t="s">
        <v>273</v>
      </c>
      <c r="D21" s="195">
        <v>1336.34389842</v>
      </c>
      <c r="E21" s="195">
        <v>3503.3438984200002</v>
      </c>
      <c r="F21" s="195">
        <v>366</v>
      </c>
      <c r="G21" s="195">
        <v>1318</v>
      </c>
      <c r="H21" s="195">
        <v>1819.3438984200002</v>
      </c>
      <c r="I21" s="196">
        <v>7.5600928249622905</v>
      </c>
      <c r="J21" s="196">
        <v>62.6</v>
      </c>
    </row>
    <row r="22" spans="1:10" ht="11.1" customHeight="1">
      <c r="A22" s="194">
        <v>1987</v>
      </c>
      <c r="B22" s="195">
        <v>2456.6</v>
      </c>
      <c r="C22" s="242" t="s">
        <v>273</v>
      </c>
      <c r="D22" s="195">
        <v>1318</v>
      </c>
      <c r="E22" s="195">
        <v>3774.6</v>
      </c>
      <c r="F22" s="195">
        <v>328.3</v>
      </c>
      <c r="G22" s="195">
        <v>1542</v>
      </c>
      <c r="H22" s="195">
        <v>1904.2999999999997</v>
      </c>
      <c r="I22" s="196">
        <v>7.8429515164494807</v>
      </c>
      <c r="J22" s="196">
        <v>62.8</v>
      </c>
    </row>
    <row r="23" spans="1:10" ht="11.1" customHeight="1">
      <c r="A23" s="194">
        <v>1988</v>
      </c>
      <c r="B23" s="195">
        <v>2184</v>
      </c>
      <c r="C23" s="242" t="s">
        <v>273</v>
      </c>
      <c r="D23" s="195">
        <v>1542</v>
      </c>
      <c r="E23" s="195">
        <v>3726</v>
      </c>
      <c r="F23" s="195">
        <v>420.7</v>
      </c>
      <c r="G23" s="195">
        <v>1171</v>
      </c>
      <c r="H23" s="195">
        <v>2134.3000000000002</v>
      </c>
      <c r="I23" s="196">
        <v>8.7106819415478682</v>
      </c>
      <c r="J23" s="196">
        <v>63</v>
      </c>
    </row>
    <row r="24" spans="1:10" ht="11.1" customHeight="1">
      <c r="A24" s="194">
        <v>1989</v>
      </c>
      <c r="B24" s="195">
        <v>2522.56</v>
      </c>
      <c r="C24" s="195">
        <v>109.9307</v>
      </c>
      <c r="D24" s="195">
        <v>1171</v>
      </c>
      <c r="E24" s="195">
        <v>3803.4906999999998</v>
      </c>
      <c r="F24" s="195">
        <v>448.5</v>
      </c>
      <c r="G24" s="195">
        <v>1286</v>
      </c>
      <c r="H24" s="195">
        <v>2068.9906999999998</v>
      </c>
      <c r="I24" s="196">
        <v>8.3648983997865294</v>
      </c>
      <c r="J24" s="196">
        <v>69.099999999999994</v>
      </c>
    </row>
    <row r="25" spans="1:10" ht="15" customHeight="1">
      <c r="A25" s="194">
        <v>1990</v>
      </c>
      <c r="B25" s="195">
        <v>2887.62</v>
      </c>
      <c r="C25" s="195">
        <v>74.022199999999998</v>
      </c>
      <c r="D25" s="195">
        <v>1286</v>
      </c>
      <c r="E25" s="195">
        <v>4247.6422000000002</v>
      </c>
      <c r="F25" s="195">
        <v>480.61083399999995</v>
      </c>
      <c r="G25" s="195">
        <v>1616.1397314000001</v>
      </c>
      <c r="H25" s="195">
        <v>2150.8916346000001</v>
      </c>
      <c r="I25" s="196">
        <v>8.5990262525386605</v>
      </c>
      <c r="J25" s="196">
        <v>71.400000000000006</v>
      </c>
    </row>
    <row r="26" spans="1:10" ht="11.1" customHeight="1">
      <c r="A26" s="194">
        <v>1991</v>
      </c>
      <c r="B26" s="195">
        <v>2921</v>
      </c>
      <c r="C26" s="195">
        <v>47.415500000000009</v>
      </c>
      <c r="D26" s="195">
        <v>1616.1397314000001</v>
      </c>
      <c r="E26" s="195">
        <v>4584.5552313999997</v>
      </c>
      <c r="F26" s="195">
        <v>471.54573780000004</v>
      </c>
      <c r="G26" s="195">
        <v>1742.0217322799999</v>
      </c>
      <c r="H26" s="195">
        <v>2370.9877613199997</v>
      </c>
      <c r="I26" s="196">
        <v>9.3532671960172458</v>
      </c>
      <c r="J26" s="196">
        <v>74.900000000000006</v>
      </c>
    </row>
    <row r="27" spans="1:10" ht="11.1" customHeight="1">
      <c r="A27" s="194">
        <v>1992</v>
      </c>
      <c r="B27" s="195">
        <v>2818.76</v>
      </c>
      <c r="C27" s="195">
        <v>57.953296100000003</v>
      </c>
      <c r="D27" s="195">
        <v>1742.0217322799999</v>
      </c>
      <c r="E27" s="195">
        <v>4618.7350283800006</v>
      </c>
      <c r="F27" s="195">
        <v>507.13275959999999</v>
      </c>
      <c r="G27" s="195">
        <v>1814.6377176800004</v>
      </c>
      <c r="H27" s="195">
        <v>2296.9645510999999</v>
      </c>
      <c r="I27" s="196">
        <v>8.9412931057167544</v>
      </c>
      <c r="J27" s="196">
        <v>68.2</v>
      </c>
    </row>
    <row r="28" spans="1:10" ht="11.1" customHeight="1">
      <c r="A28" s="194">
        <v>1993</v>
      </c>
      <c r="B28" s="195">
        <v>2520.8200000000002</v>
      </c>
      <c r="C28" s="195">
        <v>74.778524399999995</v>
      </c>
      <c r="D28" s="195">
        <v>1814.6377176800004</v>
      </c>
      <c r="E28" s="195">
        <v>4410.2362420800009</v>
      </c>
      <c r="F28" s="195">
        <v>508.24587129999998</v>
      </c>
      <c r="G28" s="195">
        <v>1373.2580880200003</v>
      </c>
      <c r="H28" s="195">
        <v>2528.7322827600005</v>
      </c>
      <c r="I28" s="196">
        <v>9.7163638844978983</v>
      </c>
      <c r="J28" s="196">
        <v>73.099999999999994</v>
      </c>
    </row>
    <row r="29" spans="1:10" ht="11.1" customHeight="1">
      <c r="A29" s="194">
        <v>1994</v>
      </c>
      <c r="B29" s="195">
        <v>3222.4</v>
      </c>
      <c r="C29" s="195">
        <v>123.39703130000001</v>
      </c>
      <c r="D29" s="195">
        <v>1373.2580880200003</v>
      </c>
      <c r="E29" s="195">
        <v>4719.0551193200008</v>
      </c>
      <c r="F29" s="195">
        <v>525.27568739999992</v>
      </c>
      <c r="G29" s="195">
        <v>1795.8369365400001</v>
      </c>
      <c r="H29" s="195">
        <v>2397.9424953800008</v>
      </c>
      <c r="I29" s="196">
        <v>9.1025618950333325</v>
      </c>
      <c r="J29" s="196">
        <v>70.099999999999994</v>
      </c>
    </row>
    <row r="30" spans="1:10" ht="11.1" customHeight="1">
      <c r="A30" s="194">
        <v>1995</v>
      </c>
      <c r="B30" s="195">
        <v>3234.2</v>
      </c>
      <c r="C30" s="195">
        <v>71.486060899999998</v>
      </c>
      <c r="D30" s="195">
        <v>1795.8369365400001</v>
      </c>
      <c r="E30" s="195">
        <v>5101.5229974399999</v>
      </c>
      <c r="F30" s="195">
        <v>500.38603160000008</v>
      </c>
      <c r="G30" s="195">
        <v>1844.9157227000001</v>
      </c>
      <c r="H30" s="195">
        <v>2756.2212431399998</v>
      </c>
      <c r="I30" s="196">
        <v>10.340082020505932</v>
      </c>
      <c r="J30" s="196">
        <v>73.400000000000006</v>
      </c>
    </row>
    <row r="31" spans="1:10" ht="11.1" customHeight="1">
      <c r="A31" s="194">
        <v>1996</v>
      </c>
      <c r="B31" s="195">
        <v>3145.42</v>
      </c>
      <c r="C31" s="195">
        <v>82.497697500000001</v>
      </c>
      <c r="D31" s="195">
        <v>1844.9157227000001</v>
      </c>
      <c r="E31" s="195">
        <v>5072.8334202000005</v>
      </c>
      <c r="F31" s="195">
        <v>467.61546090000002</v>
      </c>
      <c r="G31" s="195">
        <v>1814.05615612</v>
      </c>
      <c r="H31" s="195">
        <v>2791.1618031799999</v>
      </c>
      <c r="I31" s="196">
        <v>10.350401803631888</v>
      </c>
      <c r="J31" s="196">
        <v>75.7</v>
      </c>
    </row>
    <row r="32" spans="1:10" ht="11.1" customHeight="1">
      <c r="A32" s="194">
        <v>1997</v>
      </c>
      <c r="B32" s="195">
        <v>3390.16</v>
      </c>
      <c r="C32" s="195">
        <v>100.9233016</v>
      </c>
      <c r="D32" s="195">
        <v>1814.05615612</v>
      </c>
      <c r="E32" s="195">
        <v>5305.1394577199999</v>
      </c>
      <c r="F32" s="195">
        <v>589.18017450000002</v>
      </c>
      <c r="G32" s="195">
        <v>1970.7873384200002</v>
      </c>
      <c r="H32" s="195">
        <v>2745.1719447999994</v>
      </c>
      <c r="I32" s="196">
        <v>10.058817292020869</v>
      </c>
      <c r="J32" s="196">
        <v>74.8</v>
      </c>
    </row>
    <row r="33" spans="1:10" ht="11.1" customHeight="1">
      <c r="A33" s="194">
        <v>1998</v>
      </c>
      <c r="B33" s="195">
        <v>3189.5</v>
      </c>
      <c r="C33" s="195">
        <v>114.09204190000001</v>
      </c>
      <c r="D33" s="195">
        <v>1970.7873384200002</v>
      </c>
      <c r="E33" s="195">
        <v>5274.3793803200006</v>
      </c>
      <c r="F33" s="195">
        <v>600.41011850000007</v>
      </c>
      <c r="G33" s="195">
        <v>1963.2215051600001</v>
      </c>
      <c r="H33" s="195">
        <v>2710.7477566600005</v>
      </c>
      <c r="I33" s="196">
        <v>9.8174592349564502</v>
      </c>
      <c r="J33" s="196">
        <v>76</v>
      </c>
    </row>
    <row r="34" spans="1:10" ht="11.1" customHeight="1">
      <c r="A34" s="194">
        <v>1999</v>
      </c>
      <c r="B34" s="195">
        <v>3101.22</v>
      </c>
      <c r="C34" s="195">
        <v>90.144039800000002</v>
      </c>
      <c r="D34" s="195">
        <v>1963.2215051600001</v>
      </c>
      <c r="E34" s="195">
        <v>5154.5855449600003</v>
      </c>
      <c r="F34" s="195">
        <v>599.51289810000003</v>
      </c>
      <c r="G34" s="195">
        <v>1740.9185876400002</v>
      </c>
      <c r="H34" s="195">
        <v>2814.1540592200004</v>
      </c>
      <c r="I34" s="196">
        <v>10.07591993848798</v>
      </c>
      <c r="J34" s="196">
        <v>72.8</v>
      </c>
    </row>
    <row r="35" spans="1:10" ht="15" customHeight="1">
      <c r="A35" s="194">
        <v>2000</v>
      </c>
      <c r="B35" s="195">
        <v>2916.1</v>
      </c>
      <c r="C35" s="195">
        <v>76.915662900000001</v>
      </c>
      <c r="D35" s="195">
        <v>1740.9185876400002</v>
      </c>
      <c r="E35" s="195">
        <v>4733.93425054</v>
      </c>
      <c r="F35" s="195">
        <v>561.76943860000006</v>
      </c>
      <c r="G35" s="195">
        <v>1611.6808503000002</v>
      </c>
      <c r="H35" s="195">
        <v>2560.4839616399995</v>
      </c>
      <c r="I35" s="196">
        <v>9.0673646935939782</v>
      </c>
      <c r="J35" s="196">
        <v>72.599999999999994</v>
      </c>
    </row>
    <row r="36" spans="1:10" ht="11.1" customHeight="1">
      <c r="A36" s="194">
        <v>2001</v>
      </c>
      <c r="B36" s="195">
        <v>3259.92</v>
      </c>
      <c r="C36" s="195">
        <v>80.215278500000011</v>
      </c>
      <c r="D36" s="195">
        <v>1611.6808503000002</v>
      </c>
      <c r="E36" s="195">
        <v>4951.8161288000001</v>
      </c>
      <c r="F36" s="195">
        <v>542.56206150000003</v>
      </c>
      <c r="G36" s="195">
        <v>1760.47059754</v>
      </c>
      <c r="H36" s="195">
        <v>2648.7834697600001</v>
      </c>
      <c r="I36" s="196">
        <v>9.2839107541847472</v>
      </c>
      <c r="J36" s="196">
        <v>72.099999999999994</v>
      </c>
    </row>
    <row r="37" spans="1:10" ht="11.1" customHeight="1">
      <c r="A37" s="194">
        <v>2002</v>
      </c>
      <c r="B37" s="195">
        <v>3279.38</v>
      </c>
      <c r="C37" s="195">
        <v>109.63310530000001</v>
      </c>
      <c r="D37" s="195">
        <v>1760.47059754</v>
      </c>
      <c r="E37" s="195">
        <v>5149.4837028399998</v>
      </c>
      <c r="F37" s="195">
        <v>517.42800590000002</v>
      </c>
      <c r="G37" s="195">
        <v>1944.79497236</v>
      </c>
      <c r="H37" s="195">
        <v>2687.2607245799995</v>
      </c>
      <c r="I37" s="196">
        <v>9.3273716949086189</v>
      </c>
      <c r="J37" s="196">
        <v>70.2</v>
      </c>
    </row>
    <row r="38" spans="1:10" ht="11.1" customHeight="1">
      <c r="A38" s="194">
        <v>2003</v>
      </c>
      <c r="B38" s="195">
        <v>3419.48</v>
      </c>
      <c r="C38" s="195">
        <v>151.9945903</v>
      </c>
      <c r="D38" s="195">
        <v>1944.79497236</v>
      </c>
      <c r="E38" s="195">
        <v>5516.2695626599998</v>
      </c>
      <c r="F38" s="195">
        <v>564.90294640000002</v>
      </c>
      <c r="G38" s="195">
        <v>2332.7507075400003</v>
      </c>
      <c r="H38" s="195">
        <v>2618.6159087199999</v>
      </c>
      <c r="I38" s="196">
        <v>9.0042610696635421</v>
      </c>
      <c r="J38" s="196">
        <v>72</v>
      </c>
    </row>
    <row r="39" spans="1:10" ht="11.1" customHeight="1">
      <c r="A39" s="194">
        <v>2004</v>
      </c>
      <c r="B39" s="195">
        <v>3019.82</v>
      </c>
      <c r="C39" s="195">
        <v>128.2605629</v>
      </c>
      <c r="D39" s="195">
        <v>2332.7507075400003</v>
      </c>
      <c r="E39" s="195">
        <v>5480.8312704400005</v>
      </c>
      <c r="F39" s="195">
        <v>540.73802069999999</v>
      </c>
      <c r="G39" s="195">
        <v>2279.3396106200003</v>
      </c>
      <c r="H39" s="195">
        <v>2660.7536391200006</v>
      </c>
      <c r="I39" s="196">
        <v>9.0667374141666208</v>
      </c>
      <c r="J39" s="196">
        <v>73</v>
      </c>
    </row>
    <row r="40" spans="1:10" ht="11.1" customHeight="1">
      <c r="A40" s="194">
        <v>2005</v>
      </c>
      <c r="B40" s="195">
        <v>3150.2000000000003</v>
      </c>
      <c r="C40" s="195">
        <v>130.65445550000001</v>
      </c>
      <c r="D40" s="195">
        <v>2279.3396106200003</v>
      </c>
      <c r="E40" s="195">
        <v>5560.1940661200006</v>
      </c>
      <c r="F40" s="195">
        <v>585.32377180000003</v>
      </c>
      <c r="G40" s="195">
        <v>2176.8200779600002</v>
      </c>
      <c r="H40" s="195">
        <v>2798.0502163600004</v>
      </c>
      <c r="I40" s="196">
        <v>9.4469292128030702</v>
      </c>
      <c r="J40" s="196">
        <v>72.3</v>
      </c>
    </row>
    <row r="41" spans="1:10" ht="11.1" customHeight="1">
      <c r="A41" s="194">
        <v>2006</v>
      </c>
      <c r="B41" s="195">
        <v>3293.04</v>
      </c>
      <c r="C41" s="195">
        <v>141.35080400000001</v>
      </c>
      <c r="D41" s="195">
        <v>2176.8200779600002</v>
      </c>
      <c r="E41" s="195">
        <v>5611.2108819599998</v>
      </c>
      <c r="F41" s="195">
        <v>539.3832731</v>
      </c>
      <c r="G41" s="195">
        <v>2250.4739266800002</v>
      </c>
      <c r="H41" s="195">
        <v>2821.3536821799994</v>
      </c>
      <c r="I41" s="196">
        <v>9.4360972504549157</v>
      </c>
      <c r="J41" s="196">
        <v>70.599999999999994</v>
      </c>
    </row>
    <row r="42" spans="1:10" ht="11.1" customHeight="1">
      <c r="A42" s="194">
        <v>2007</v>
      </c>
      <c r="B42" s="195">
        <v>3243.94</v>
      </c>
      <c r="C42" s="195">
        <v>185.66843829999999</v>
      </c>
      <c r="D42" s="195">
        <v>2250.4739266800002</v>
      </c>
      <c r="E42" s="195">
        <v>5680.0823649800004</v>
      </c>
      <c r="F42" s="195">
        <v>511.34201280000008</v>
      </c>
      <c r="G42" s="195">
        <v>2154.12134608</v>
      </c>
      <c r="H42" s="195">
        <v>3014.6190061000007</v>
      </c>
      <c r="I42" s="196">
        <v>9.9820526701976533</v>
      </c>
      <c r="J42" s="196">
        <v>80.900000000000006</v>
      </c>
    </row>
    <row r="43" spans="1:10" ht="11.1" customHeight="1">
      <c r="A43" s="194">
        <v>2008</v>
      </c>
      <c r="B43" s="195">
        <v>2953.44</v>
      </c>
      <c r="C43" s="195">
        <v>146.43266678730001</v>
      </c>
      <c r="D43" s="195">
        <v>2154.12134608</v>
      </c>
      <c r="E43" s="195">
        <v>5253.9940128673006</v>
      </c>
      <c r="F43" s="195">
        <v>477.21</v>
      </c>
      <c r="G43" s="195">
        <v>1958.7955010759999</v>
      </c>
      <c r="H43" s="195">
        <v>2817.9885117913009</v>
      </c>
      <c r="I43" s="196">
        <v>9.2454370483098831</v>
      </c>
      <c r="J43" s="196">
        <v>124</v>
      </c>
    </row>
    <row r="44" spans="1:10" ht="11.1" customHeight="1">
      <c r="A44" s="194">
        <v>2009</v>
      </c>
      <c r="B44" s="195">
        <v>3447.4</v>
      </c>
      <c r="C44" s="195">
        <v>163.57546789290001</v>
      </c>
      <c r="D44" s="195">
        <v>1958.7955010759999</v>
      </c>
      <c r="E44" s="195">
        <v>5569.7709689689</v>
      </c>
      <c r="F44" s="195">
        <v>442.99</v>
      </c>
      <c r="G44" s="195">
        <v>2339.9577825840001</v>
      </c>
      <c r="H44" s="195">
        <v>2786.8231863849001</v>
      </c>
      <c r="I44" s="196">
        <v>9.0646258482066546</v>
      </c>
      <c r="J44" s="196">
        <v>111</v>
      </c>
    </row>
    <row r="45" spans="1:10" ht="15" customHeight="1">
      <c r="A45" s="194">
        <v>2010</v>
      </c>
      <c r="B45" s="195">
        <v>2899.8</v>
      </c>
      <c r="C45" s="195">
        <v>167.46171057768237</v>
      </c>
      <c r="D45" s="195">
        <v>2339.9577825840001</v>
      </c>
      <c r="E45" s="195">
        <v>5407.2194931616832</v>
      </c>
      <c r="F45" s="195">
        <v>467.10164447591035</v>
      </c>
      <c r="G45" s="195">
        <v>2292.2838289259998</v>
      </c>
      <c r="H45" s="195">
        <v>2647.8340197597727</v>
      </c>
      <c r="I45" s="196">
        <v>8.5485345327826749</v>
      </c>
      <c r="J45" s="196">
        <v>88.6</v>
      </c>
    </row>
    <row r="46" spans="1:10" ht="11.1" customHeight="1">
      <c r="A46" s="194">
        <v>2011</v>
      </c>
      <c r="B46" s="195">
        <v>3077.6800000000003</v>
      </c>
      <c r="C46" s="195">
        <v>161.89614818134558</v>
      </c>
      <c r="D46" s="195">
        <v>2292.2838289259998</v>
      </c>
      <c r="E46" s="195">
        <v>5531.8599771073459</v>
      </c>
      <c r="F46" s="195">
        <v>569.28070183301463</v>
      </c>
      <c r="G46" s="195">
        <v>1918.690739982</v>
      </c>
      <c r="H46" s="195">
        <v>3043.8885352923307</v>
      </c>
      <c r="I46" s="196">
        <v>9.7568687595217689</v>
      </c>
      <c r="J46" s="196">
        <v>115</v>
      </c>
    </row>
    <row r="47" spans="1:10" ht="11.1" customHeight="1">
      <c r="A47" s="194">
        <v>2012</v>
      </c>
      <c r="B47" s="195">
        <v>3446.88</v>
      </c>
      <c r="C47" s="195">
        <v>162.69067687106519</v>
      </c>
      <c r="D47" s="195">
        <v>1918.690739982</v>
      </c>
      <c r="E47" s="195">
        <v>5528.2614168530654</v>
      </c>
      <c r="F47" s="195">
        <v>532.82072098680476</v>
      </c>
      <c r="G47" s="195">
        <v>1920.6723370679999</v>
      </c>
      <c r="H47" s="195">
        <v>3074.7683587982601</v>
      </c>
      <c r="I47" s="196">
        <v>9.787033321875521</v>
      </c>
      <c r="J47" s="196">
        <v>125</v>
      </c>
    </row>
    <row r="48" spans="1:10" ht="11.1" customHeight="1">
      <c r="A48" s="194">
        <v>2013</v>
      </c>
      <c r="B48" s="195">
        <v>2858.38</v>
      </c>
      <c r="C48" s="195">
        <v>163.22824241701562</v>
      </c>
      <c r="D48" s="195">
        <v>1920.6723370679999</v>
      </c>
      <c r="E48" s="195">
        <v>4942.2805794850156</v>
      </c>
      <c r="F48" s="195">
        <v>514.07881948623412</v>
      </c>
      <c r="G48" s="195">
        <v>2207.7280453500002</v>
      </c>
      <c r="H48" s="195">
        <v>2220.473714648781</v>
      </c>
      <c r="I48" s="196">
        <v>7.0202670209496327</v>
      </c>
      <c r="J48" s="196">
        <v>133</v>
      </c>
    </row>
    <row r="49" spans="1:10" ht="11.1" customHeight="1">
      <c r="A49" s="194">
        <v>2014</v>
      </c>
      <c r="B49" s="195">
        <v>2792.44</v>
      </c>
      <c r="C49" s="195">
        <v>171.50036775660359</v>
      </c>
      <c r="D49" s="195">
        <v>2207.7280453500002</v>
      </c>
      <c r="E49" s="195">
        <v>5171.668413106604</v>
      </c>
      <c r="F49" s="195">
        <v>612.86633335136878</v>
      </c>
      <c r="G49" s="195">
        <v>2113.0672901940002</v>
      </c>
      <c r="H49" s="195">
        <v>2445.7347895612352</v>
      </c>
      <c r="I49" s="196">
        <v>7.6770612286165996</v>
      </c>
      <c r="J49" s="196">
        <v>116</v>
      </c>
    </row>
    <row r="50" spans="1:10" ht="11.1" customHeight="1">
      <c r="A50" s="194">
        <v>2015</v>
      </c>
      <c r="B50" s="195">
        <v>2912.94</v>
      </c>
      <c r="C50" s="195">
        <v>249.59287082079899</v>
      </c>
      <c r="D50" s="195">
        <v>2113.0672901940002</v>
      </c>
      <c r="E50" s="195">
        <v>5275.6001610147996</v>
      </c>
      <c r="F50" s="195">
        <v>625.16265334221589</v>
      </c>
      <c r="G50" s="195">
        <v>2079.50117391</v>
      </c>
      <c r="H50" s="195">
        <v>2570.9363337625837</v>
      </c>
      <c r="I50" s="196">
        <v>8.0123747968432752</v>
      </c>
      <c r="J50" s="196">
        <v>106</v>
      </c>
    </row>
    <row r="51" spans="1:10" ht="11.1" customHeight="1">
      <c r="A51" s="194">
        <v>2016</v>
      </c>
      <c r="B51" s="195">
        <v>2903.6672399392373</v>
      </c>
      <c r="C51" s="195">
        <v>210.38715340311239</v>
      </c>
      <c r="D51" s="195">
        <v>2079.50117391</v>
      </c>
      <c r="E51" s="195">
        <v>5193.5555672523496</v>
      </c>
      <c r="F51" s="195">
        <v>721.30455242099993</v>
      </c>
      <c r="G51" s="195">
        <v>2064.0682602719999</v>
      </c>
      <c r="H51" s="195">
        <v>2408.1827545593496</v>
      </c>
      <c r="I51" s="196">
        <v>7.4519594647491365</v>
      </c>
      <c r="J51" s="196">
        <v>90</v>
      </c>
    </row>
    <row r="52" spans="1:10" ht="11.1" customHeight="1">
      <c r="A52" s="194">
        <v>2017</v>
      </c>
      <c r="B52" s="195">
        <v>3029.9053949316421</v>
      </c>
      <c r="C52" s="195">
        <v>228.99749799076599</v>
      </c>
      <c r="D52" s="195">
        <v>2064.0682602719999</v>
      </c>
      <c r="E52" s="195">
        <v>5322.9711531944085</v>
      </c>
      <c r="F52" s="195">
        <v>702.03830519229098</v>
      </c>
      <c r="G52" s="195">
        <v>2000.28191913</v>
      </c>
      <c r="H52" s="195">
        <v>2620.6509288721177</v>
      </c>
      <c r="I52" s="196">
        <v>8.0584327691344395</v>
      </c>
      <c r="J52" s="196">
        <v>81</v>
      </c>
    </row>
    <row r="53" spans="1:10" ht="11.1" customHeight="1">
      <c r="A53" s="194">
        <v>2018</v>
      </c>
      <c r="B53" s="195">
        <v>2975.8456457936486</v>
      </c>
      <c r="C53" s="195">
        <v>228.346375133489</v>
      </c>
      <c r="D53" s="195">
        <v>2000.28191913</v>
      </c>
      <c r="E53" s="195">
        <v>5204.473940057138</v>
      </c>
      <c r="F53" s="195">
        <v>606.13877798234796</v>
      </c>
      <c r="G53" s="195">
        <v>2006.750052522</v>
      </c>
      <c r="H53" s="195">
        <v>2591.5851095527896</v>
      </c>
      <c r="I53" s="196">
        <v>7.927179710896425</v>
      </c>
      <c r="J53" s="196">
        <v>82</v>
      </c>
    </row>
    <row r="54" spans="1:10" ht="11.1" customHeight="1">
      <c r="A54" s="194">
        <v>2019</v>
      </c>
      <c r="B54" s="195">
        <v>2676.8560000000002</v>
      </c>
      <c r="C54" s="195">
        <v>212.720513085053</v>
      </c>
      <c r="D54" s="195">
        <v>2006.750052522</v>
      </c>
      <c r="E54" s="195">
        <v>4896.3265656070535</v>
      </c>
      <c r="F54" s="195">
        <v>610.40611702501599</v>
      </c>
      <c r="G54" s="195">
        <v>2320.8231510360001</v>
      </c>
      <c r="H54" s="195">
        <v>1965.0972975460372</v>
      </c>
      <c r="I54" s="196">
        <v>5.9824684589162498</v>
      </c>
      <c r="J54" s="196">
        <v>78</v>
      </c>
    </row>
    <row r="55" spans="1:10" s="5" customFormat="1" ht="14.45" customHeight="1">
      <c r="A55" s="4" t="s">
        <v>949</v>
      </c>
      <c r="B55" s="4"/>
    </row>
    <row r="56" spans="1:10" s="5" customFormat="1" ht="11.25">
      <c r="A56" s="5" t="s">
        <v>1119</v>
      </c>
      <c r="B56" s="4"/>
    </row>
    <row r="57" spans="1:10" s="5" customFormat="1" ht="11.25">
      <c r="A57" s="4" t="s">
        <v>1120</v>
      </c>
      <c r="B57" s="4"/>
    </row>
    <row r="58" spans="1:10" s="5" customFormat="1" ht="11.25">
      <c r="A58" s="4" t="s">
        <v>1106</v>
      </c>
      <c r="B58" s="4"/>
    </row>
    <row r="59" spans="1:10" s="5" customFormat="1" ht="11.25">
      <c r="A59" s="6" t="s">
        <v>44</v>
      </c>
      <c r="B59" s="4"/>
    </row>
    <row r="60" spans="1:10" s="5" customFormat="1" ht="11.25" customHeight="1"/>
  </sheetData>
  <conditionalFormatting sqref="A5:A54">
    <cfRule type="expression" dxfId="26" priority="2">
      <formula>MOD(ROW(),2)=1</formula>
    </cfRule>
  </conditionalFormatting>
  <conditionalFormatting sqref="B5:J54">
    <cfRule type="expression" dxfId="25" priority="1">
      <formula>MOD(ROW(),2)=1</formula>
    </cfRule>
  </conditionalFormatting>
  <pageMargins left="0.25" right="0.25" top="0.75" bottom="0.75" header="0.3" footer="0.3"/>
  <pageSetup scale="53" orientation="portrait" r:id="rId1"/>
  <tableParts count="1">
    <tablePart r:id="rId2"/>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0246-0F43-495C-B979-6CE35255B5D3}">
  <sheetPr>
    <pageSetUpPr fitToPage="1"/>
  </sheetPr>
  <dimension ref="A1:P91"/>
  <sheetViews>
    <sheetView showGridLines="0" zoomScaleNormal="100" workbookViewId="0"/>
  </sheetViews>
  <sheetFormatPr defaultColWidth="9.7109375" defaultRowHeight="14.25"/>
  <cols>
    <col min="1" max="1" width="11.5703125" style="26" customWidth="1"/>
    <col min="2" max="7" width="18.28515625" style="26" customWidth="1"/>
    <col min="8" max="9" width="22.42578125" style="26" customWidth="1"/>
    <col min="10" max="11" width="14.85546875" style="26" customWidth="1"/>
    <col min="12" max="14" width="3.140625" style="26" customWidth="1"/>
    <col min="15" max="16384" width="9.7109375" style="26"/>
  </cols>
  <sheetData>
    <row r="1" spans="1:15">
      <c r="A1" s="36" t="s">
        <v>1121</v>
      </c>
      <c r="O1" s="16" t="str">
        <f>HYPERLINK("#'"&amp;"Index'!A1","INDEX")</f>
        <v>INDEX</v>
      </c>
    </row>
    <row r="2" spans="1:15">
      <c r="A2" s="163"/>
      <c r="B2" s="164" t="s">
        <v>1122</v>
      </c>
      <c r="C2" s="164"/>
      <c r="D2" s="164"/>
      <c r="E2" s="164"/>
      <c r="F2" s="164" t="s">
        <v>1123</v>
      </c>
      <c r="G2" s="164"/>
      <c r="H2" s="164"/>
      <c r="I2" s="163"/>
      <c r="J2" s="164" t="s">
        <v>655</v>
      </c>
      <c r="K2" s="164"/>
    </row>
    <row r="3" spans="1:15">
      <c r="A3" s="165"/>
      <c r="B3" s="231" t="s">
        <v>1109</v>
      </c>
      <c r="C3" s="188"/>
      <c r="D3" s="188"/>
      <c r="E3" s="188"/>
      <c r="F3" s="188"/>
      <c r="G3" s="188"/>
      <c r="H3" s="188"/>
      <c r="I3" s="169" t="s">
        <v>628</v>
      </c>
      <c r="J3" s="188" t="s">
        <v>933</v>
      </c>
      <c r="K3" s="192"/>
    </row>
    <row r="4" spans="1:15" ht="42" customHeight="1">
      <c r="A4" s="27" t="s">
        <v>277</v>
      </c>
      <c r="B4" s="27" t="s">
        <v>659</v>
      </c>
      <c r="C4" s="27" t="s">
        <v>660</v>
      </c>
      <c r="D4" s="27" t="s">
        <v>688</v>
      </c>
      <c r="E4" s="27" t="s">
        <v>634</v>
      </c>
      <c r="F4" s="27" t="s">
        <v>661</v>
      </c>
      <c r="G4" s="37" t="s">
        <v>689</v>
      </c>
      <c r="H4" s="37" t="s">
        <v>1124</v>
      </c>
      <c r="I4" s="27" t="s">
        <v>34</v>
      </c>
      <c r="J4" s="37" t="s">
        <v>1042</v>
      </c>
      <c r="K4" s="37" t="s">
        <v>900</v>
      </c>
    </row>
    <row r="5" spans="1:15" ht="15" customHeight="1">
      <c r="A5" s="28">
        <v>1970</v>
      </c>
      <c r="B5" s="183">
        <v>11017.9</v>
      </c>
      <c r="C5" s="183">
        <v>696.00249880000001</v>
      </c>
      <c r="D5" s="183">
        <v>9655</v>
      </c>
      <c r="E5" s="183">
        <v>21368.902498800002</v>
      </c>
      <c r="F5" s="183">
        <v>104.6407482</v>
      </c>
      <c r="G5" s="183">
        <v>8527.9374646498563</v>
      </c>
      <c r="H5" s="183">
        <v>12736.324285950146</v>
      </c>
      <c r="I5" s="184">
        <v>62.112655745616458</v>
      </c>
      <c r="J5" s="184">
        <v>34</v>
      </c>
      <c r="K5" s="184">
        <v>168.43356781928068</v>
      </c>
    </row>
    <row r="6" spans="1:15" ht="11.1" customHeight="1">
      <c r="A6" s="28">
        <v>1971</v>
      </c>
      <c r="B6" s="183">
        <v>11031.1</v>
      </c>
      <c r="C6" s="183">
        <v>698.587942</v>
      </c>
      <c r="D6" s="183">
        <v>8527.9374646498563</v>
      </c>
      <c r="E6" s="183">
        <v>20257.625406649859</v>
      </c>
      <c r="F6" s="183">
        <v>82.899620499999997</v>
      </c>
      <c r="G6" s="183">
        <v>5987.9054358970179</v>
      </c>
      <c r="H6" s="183">
        <v>14186.820350252841</v>
      </c>
      <c r="I6" s="184">
        <v>68.317210984502822</v>
      </c>
      <c r="J6" s="184">
        <v>35.5</v>
      </c>
      <c r="K6" s="184">
        <v>167.36598934515112</v>
      </c>
    </row>
    <row r="7" spans="1:15" ht="11.1" customHeight="1">
      <c r="A7" s="28">
        <v>1972</v>
      </c>
      <c r="B7" s="183">
        <v>11607.4</v>
      </c>
      <c r="C7" s="183">
        <v>932.09288079999999</v>
      </c>
      <c r="D7" s="183">
        <v>5987.9054358970179</v>
      </c>
      <c r="E7" s="183">
        <v>18527.398316697017</v>
      </c>
      <c r="F7" s="183">
        <v>95.929471300000003</v>
      </c>
      <c r="G7" s="183">
        <v>4815.5895661602162</v>
      </c>
      <c r="H7" s="183">
        <v>13615.8792792368</v>
      </c>
      <c r="I7" s="184">
        <v>64.869646297389195</v>
      </c>
      <c r="J7" s="184">
        <v>35.200000000000003</v>
      </c>
      <c r="K7" s="184">
        <v>159.07447577729573</v>
      </c>
    </row>
    <row r="8" spans="1:15" ht="11.1" customHeight="1">
      <c r="A8" s="28">
        <v>1973</v>
      </c>
      <c r="B8" s="183">
        <v>11869.1</v>
      </c>
      <c r="C8" s="183">
        <v>803.02788020000003</v>
      </c>
      <c r="D8" s="183">
        <v>4815.5895661602162</v>
      </c>
      <c r="E8" s="183">
        <v>17487.717446360217</v>
      </c>
      <c r="F8" s="183">
        <v>271.13584150000003</v>
      </c>
      <c r="G8" s="183">
        <v>4835.8278136257086</v>
      </c>
      <c r="H8" s="183">
        <v>12380.753791234509</v>
      </c>
      <c r="I8" s="184">
        <v>58.424860629961486</v>
      </c>
      <c r="J8" s="184">
        <v>42</v>
      </c>
      <c r="K8" s="184">
        <v>179.94858611825194</v>
      </c>
    </row>
    <row r="9" spans="1:15" ht="11.1" customHeight="1">
      <c r="A9" s="28">
        <v>1974</v>
      </c>
      <c r="B9" s="183">
        <v>14039.7</v>
      </c>
      <c r="C9" s="183">
        <v>348.20331920000001</v>
      </c>
      <c r="D9" s="183">
        <v>4835.8278136257086</v>
      </c>
      <c r="E9" s="183">
        <v>19223.731132825709</v>
      </c>
      <c r="F9" s="183">
        <v>335.06082029999999</v>
      </c>
      <c r="G9" s="183">
        <v>5773.345191488509</v>
      </c>
      <c r="H9" s="183">
        <v>13115.3251210372</v>
      </c>
      <c r="I9" s="184">
        <v>61.328406861864636</v>
      </c>
      <c r="J9" s="184">
        <v>64.5</v>
      </c>
      <c r="K9" s="184">
        <v>253.59754659117715</v>
      </c>
    </row>
    <row r="10" spans="1:15" ht="11.1" customHeight="1">
      <c r="A10" s="28">
        <v>1975</v>
      </c>
      <c r="B10" s="183">
        <v>17007.5</v>
      </c>
      <c r="C10" s="183">
        <v>253.03816269999999</v>
      </c>
      <c r="D10" s="183">
        <v>5773.345191488509</v>
      </c>
      <c r="E10" s="183">
        <v>23033.883354188507</v>
      </c>
      <c r="F10" s="183">
        <v>210.11194</v>
      </c>
      <c r="G10" s="183">
        <v>9447.1042333114237</v>
      </c>
      <c r="H10" s="183">
        <v>13376.667180877084</v>
      </c>
      <c r="I10" s="184">
        <v>61.936756820885407</v>
      </c>
      <c r="J10" s="184">
        <v>63.2</v>
      </c>
      <c r="K10" s="184">
        <v>227.37084472585985</v>
      </c>
    </row>
    <row r="11" spans="1:15" ht="11.1" customHeight="1">
      <c r="A11" s="28">
        <v>1976</v>
      </c>
      <c r="B11" s="183">
        <v>12943.5</v>
      </c>
      <c r="C11" s="183">
        <v>415.21662229999998</v>
      </c>
      <c r="D11" s="183">
        <v>9447.1042333114237</v>
      </c>
      <c r="E11" s="183">
        <v>22805.820855611426</v>
      </c>
      <c r="F11" s="183">
        <v>249.40794629999999</v>
      </c>
      <c r="G11" s="183">
        <v>8242.1279843782322</v>
      </c>
      <c r="H11" s="183">
        <v>14314.284924933192</v>
      </c>
      <c r="I11" s="184">
        <v>65.65131710474553</v>
      </c>
      <c r="J11" s="184">
        <v>58</v>
      </c>
      <c r="K11" s="184">
        <v>197.76997306236572</v>
      </c>
    </row>
    <row r="12" spans="1:15" ht="11.1" customHeight="1">
      <c r="A12" s="28">
        <v>1977</v>
      </c>
      <c r="B12" s="183">
        <v>15558.3</v>
      </c>
      <c r="C12" s="183">
        <v>466.1245065</v>
      </c>
      <c r="D12" s="183">
        <v>8242.1279843782322</v>
      </c>
      <c r="E12" s="183">
        <v>24266.552490878232</v>
      </c>
      <c r="F12" s="183">
        <v>256.04577</v>
      </c>
      <c r="G12" s="183">
        <v>10186.156407243561</v>
      </c>
      <c r="H12" s="183">
        <v>13824.35031363467</v>
      </c>
      <c r="I12" s="184">
        <v>62.769765180711268</v>
      </c>
      <c r="J12" s="184">
        <v>64.099999999999994</v>
      </c>
      <c r="K12" s="184">
        <v>205.78509743490963</v>
      </c>
    </row>
    <row r="13" spans="1:15" ht="11.1" customHeight="1">
      <c r="A13" s="28">
        <v>1978</v>
      </c>
      <c r="B13" s="183">
        <v>12735.4</v>
      </c>
      <c r="C13" s="183">
        <v>415.26967589999998</v>
      </c>
      <c r="D13" s="183">
        <v>10186.156407243561</v>
      </c>
      <c r="E13" s="183">
        <v>23336.826083143562</v>
      </c>
      <c r="F13" s="183">
        <v>313.35458060000002</v>
      </c>
      <c r="G13" s="183">
        <v>9782.8423237152856</v>
      </c>
      <c r="H13" s="183">
        <v>13240.629178828276</v>
      </c>
      <c r="I13" s="184">
        <v>59.48572086541445</v>
      </c>
      <c r="J13" s="184">
        <v>64.2</v>
      </c>
      <c r="K13" s="184">
        <v>192.56726356519394</v>
      </c>
    </row>
    <row r="14" spans="1:15" ht="11.1" customHeight="1">
      <c r="A14" s="28">
        <v>1979</v>
      </c>
      <c r="B14" s="183">
        <v>14659.02</v>
      </c>
      <c r="C14" s="183">
        <v>308.27702060000001</v>
      </c>
      <c r="D14" s="183">
        <v>9782.8423237152856</v>
      </c>
      <c r="E14" s="183">
        <v>24750.139344315285</v>
      </c>
      <c r="F14" s="183">
        <v>389.01997310000002</v>
      </c>
      <c r="G14" s="183">
        <v>9746.4367235315949</v>
      </c>
      <c r="H14" s="183">
        <v>14614.68264768369</v>
      </c>
      <c r="I14" s="184">
        <v>64.938271301165003</v>
      </c>
      <c r="J14" s="184">
        <v>67.599999999999994</v>
      </c>
      <c r="K14" s="184">
        <v>187.2368712608021</v>
      </c>
    </row>
    <row r="15" spans="1:15" ht="15" customHeight="1">
      <c r="A15" s="28">
        <v>1980</v>
      </c>
      <c r="B15" s="183">
        <v>12421.18</v>
      </c>
      <c r="C15" s="183">
        <v>205.6270203</v>
      </c>
      <c r="D15" s="183">
        <v>9746.4367235315949</v>
      </c>
      <c r="E15" s="183">
        <v>22373.243743831597</v>
      </c>
      <c r="F15" s="183">
        <v>333.34722790000001</v>
      </c>
      <c r="G15" s="183">
        <v>7442.1012918056103</v>
      </c>
      <c r="H15" s="183">
        <v>14597.795224125985</v>
      </c>
      <c r="I15" s="184">
        <v>64.102453053783861</v>
      </c>
      <c r="J15" s="184">
        <v>61</v>
      </c>
      <c r="K15" s="184">
        <v>154.92063492063494</v>
      </c>
    </row>
    <row r="16" spans="1:15" ht="11.1" customHeight="1">
      <c r="A16" s="28">
        <v>1981</v>
      </c>
      <c r="B16" s="183">
        <v>11432.26</v>
      </c>
      <c r="C16" s="183">
        <v>534.77671469999996</v>
      </c>
      <c r="D16" s="183">
        <v>7442.1012918056103</v>
      </c>
      <c r="E16" s="183">
        <v>19409.138006505611</v>
      </c>
      <c r="F16" s="183">
        <v>341</v>
      </c>
      <c r="G16" s="183">
        <v>5315.2656561302738</v>
      </c>
      <c r="H16" s="183">
        <v>13752.872350375337</v>
      </c>
      <c r="I16" s="184">
        <v>59.803937757648249</v>
      </c>
      <c r="J16" s="184">
        <v>67.5</v>
      </c>
      <c r="K16" s="184">
        <v>156.64160401002508</v>
      </c>
    </row>
    <row r="17" spans="1:11" ht="11.1" customHeight="1">
      <c r="A17" s="28">
        <v>1982</v>
      </c>
      <c r="B17" s="183">
        <v>14597.98</v>
      </c>
      <c r="C17" s="183">
        <v>1405.937289</v>
      </c>
      <c r="D17" s="183">
        <v>5315.2656561302738</v>
      </c>
      <c r="E17" s="183">
        <v>21319.182945130273</v>
      </c>
      <c r="F17" s="183">
        <v>290.8</v>
      </c>
      <c r="G17" s="183">
        <v>7002.854097574289</v>
      </c>
      <c r="H17" s="183">
        <v>14025.528847555985</v>
      </c>
      <c r="I17" s="184">
        <v>60.405916100556382</v>
      </c>
      <c r="J17" s="184">
        <v>71.599999999999994</v>
      </c>
      <c r="K17" s="184">
        <v>156.48220998339016</v>
      </c>
    </row>
    <row r="18" spans="1:11" ht="11.1" customHeight="1">
      <c r="A18" s="28">
        <v>1983</v>
      </c>
      <c r="B18" s="183">
        <v>14059.7</v>
      </c>
      <c r="C18" s="183">
        <v>1239.8224032999999</v>
      </c>
      <c r="D18" s="183">
        <v>7002.854097574289</v>
      </c>
      <c r="E18" s="183">
        <v>22302.376500874292</v>
      </c>
      <c r="F18" s="183">
        <v>262.5</v>
      </c>
      <c r="G18" s="183">
        <v>7706.6114015580997</v>
      </c>
      <c r="H18" s="183">
        <v>14333.265099316191</v>
      </c>
      <c r="I18" s="184">
        <v>61.173012753849406</v>
      </c>
      <c r="J18" s="184">
        <v>68.400000000000006</v>
      </c>
      <c r="K18" s="184">
        <v>143.8637080660427</v>
      </c>
    </row>
    <row r="19" spans="1:11" ht="11.1" customHeight="1">
      <c r="A19" s="28">
        <v>1984</v>
      </c>
      <c r="B19" s="183">
        <v>15362.32</v>
      </c>
      <c r="C19" s="183">
        <v>1274.1244683</v>
      </c>
      <c r="D19" s="183">
        <v>7706.6114015580997</v>
      </c>
      <c r="E19" s="183">
        <v>24343.055869858101</v>
      </c>
      <c r="F19" s="183">
        <v>226.8</v>
      </c>
      <c r="G19" s="183">
        <v>7869.6184310705239</v>
      </c>
      <c r="H19" s="183">
        <v>16246.637438787577</v>
      </c>
      <c r="I19" s="184">
        <v>68.740321216120194</v>
      </c>
      <c r="J19" s="184">
        <v>67.400000000000006</v>
      </c>
      <c r="K19" s="184">
        <v>136.81945515813408</v>
      </c>
    </row>
    <row r="20" spans="1:11" ht="11.1" customHeight="1">
      <c r="A20" s="28">
        <v>1985</v>
      </c>
      <c r="B20" s="183">
        <v>14354.26</v>
      </c>
      <c r="C20" s="183">
        <v>1055.8794995999999</v>
      </c>
      <c r="D20" s="183">
        <v>7869.6184310705239</v>
      </c>
      <c r="E20" s="183">
        <v>23279.757930670523</v>
      </c>
      <c r="F20" s="183">
        <v>192.6</v>
      </c>
      <c r="G20" s="183">
        <v>7971.8409028887472</v>
      </c>
      <c r="H20" s="183">
        <v>15115.317027781777</v>
      </c>
      <c r="I20" s="184">
        <v>63.385627417668665</v>
      </c>
      <c r="J20" s="184">
        <v>66.3</v>
      </c>
      <c r="K20" s="184">
        <v>130.45788158438441</v>
      </c>
    </row>
    <row r="21" spans="1:11" ht="11.1" customHeight="1">
      <c r="A21" s="28">
        <v>1986</v>
      </c>
      <c r="B21" s="183">
        <v>14796.9</v>
      </c>
      <c r="C21" s="183">
        <v>1118.9000000000001</v>
      </c>
      <c r="D21" s="183">
        <v>7971.8409028887472</v>
      </c>
      <c r="E21" s="183">
        <v>23887.640902888746</v>
      </c>
      <c r="F21" s="183">
        <v>207.3</v>
      </c>
      <c r="G21" s="183">
        <v>8295.1699762778262</v>
      </c>
      <c r="H21" s="183">
        <v>15385.170926610921</v>
      </c>
      <c r="I21" s="184">
        <v>63.931464762709986</v>
      </c>
      <c r="J21" s="184">
        <v>63.9</v>
      </c>
      <c r="K21" s="184">
        <v>123.24011571841851</v>
      </c>
    </row>
    <row r="22" spans="1:11" ht="11.1" customHeight="1">
      <c r="A22" s="28">
        <v>1987</v>
      </c>
      <c r="B22" s="183">
        <v>15215.38</v>
      </c>
      <c r="C22" s="183">
        <v>883.3</v>
      </c>
      <c r="D22" s="183">
        <v>8295.1699762778262</v>
      </c>
      <c r="E22" s="183">
        <v>24393.849976277823</v>
      </c>
      <c r="F22" s="183">
        <v>230.6</v>
      </c>
      <c r="G22" s="183">
        <v>8261.9513399999996</v>
      </c>
      <c r="H22" s="183">
        <v>15901.298636277825</v>
      </c>
      <c r="I22" s="184">
        <v>65.490266372373696</v>
      </c>
      <c r="J22" s="184">
        <v>59.1</v>
      </c>
      <c r="K22" s="184">
        <v>111.24496480066259</v>
      </c>
    </row>
    <row r="23" spans="1:11" ht="11.1" customHeight="1">
      <c r="A23" s="28">
        <v>1988</v>
      </c>
      <c r="B23" s="183">
        <v>14819.84</v>
      </c>
      <c r="C23" s="183">
        <v>892.3</v>
      </c>
      <c r="D23" s="183">
        <v>8261.9513399999996</v>
      </c>
      <c r="E23" s="183">
        <v>23974.091339999999</v>
      </c>
      <c r="F23" s="183">
        <v>326.3</v>
      </c>
      <c r="G23" s="183">
        <v>8536.2278399999996</v>
      </c>
      <c r="H23" s="183">
        <v>15111.5635</v>
      </c>
      <c r="I23" s="184">
        <v>61.67456462915424</v>
      </c>
      <c r="J23" s="184">
        <v>60.7</v>
      </c>
      <c r="K23" s="184">
        <v>110.35761685726233</v>
      </c>
    </row>
    <row r="24" spans="1:11" ht="11.1" customHeight="1">
      <c r="A24" s="28">
        <v>1989</v>
      </c>
      <c r="B24" s="183">
        <v>18968.939999999999</v>
      </c>
      <c r="C24" s="183">
        <v>1499.1120000000001</v>
      </c>
      <c r="D24" s="183">
        <v>8536.2278399999996</v>
      </c>
      <c r="E24" s="183">
        <v>29004.279839999999</v>
      </c>
      <c r="F24" s="183">
        <v>489.02499999999998</v>
      </c>
      <c r="G24" s="183">
        <v>11350.3858</v>
      </c>
      <c r="H24" s="183">
        <v>17164.869039999998</v>
      </c>
      <c r="I24" s="184">
        <v>69.397308342295275</v>
      </c>
      <c r="J24" s="184">
        <v>69.3</v>
      </c>
      <c r="K24" s="184">
        <v>121.24074948826956</v>
      </c>
    </row>
    <row r="25" spans="1:11" ht="15" customHeight="1">
      <c r="A25" s="28">
        <v>1990</v>
      </c>
      <c r="B25" s="183">
        <v>20710.52</v>
      </c>
      <c r="C25" s="183">
        <v>1069.5360000000001</v>
      </c>
      <c r="D25" s="183">
        <v>11350.3858</v>
      </c>
      <c r="E25" s="183">
        <v>33130.441800000001</v>
      </c>
      <c r="F25" s="183">
        <v>789.03099999999995</v>
      </c>
      <c r="G25" s="183">
        <v>13503.280699999999</v>
      </c>
      <c r="H25" s="183">
        <v>18838.130100000002</v>
      </c>
      <c r="I25" s="184">
        <v>75.312755265219977</v>
      </c>
      <c r="J25" s="184">
        <v>67.8</v>
      </c>
      <c r="K25" s="184">
        <v>114.32040062724467</v>
      </c>
    </row>
    <row r="26" spans="1:11" ht="11.1" customHeight="1">
      <c r="A26" s="28">
        <v>1991</v>
      </c>
      <c r="B26" s="183">
        <v>21745.98</v>
      </c>
      <c r="C26" s="183">
        <v>761.65700000000004</v>
      </c>
      <c r="D26" s="183">
        <v>13503.280699999999</v>
      </c>
      <c r="E26" s="183">
        <v>36010.917699999998</v>
      </c>
      <c r="F26" s="183">
        <v>975.32100000000003</v>
      </c>
      <c r="G26" s="183">
        <v>15489.08304</v>
      </c>
      <c r="H26" s="183">
        <v>19546.513659999997</v>
      </c>
      <c r="I26" s="184">
        <v>77.108691995439699</v>
      </c>
      <c r="J26" s="184">
        <v>66.400000000000006</v>
      </c>
      <c r="K26" s="184">
        <v>108.31443811885227</v>
      </c>
    </row>
    <row r="27" spans="1:11" ht="11.1" customHeight="1">
      <c r="A27" s="28">
        <v>1992</v>
      </c>
      <c r="B27" s="183">
        <v>17554.86</v>
      </c>
      <c r="C27" s="183">
        <v>450.04500000000002</v>
      </c>
      <c r="D27" s="183">
        <v>15489.08304</v>
      </c>
      <c r="E27" s="183">
        <v>33493.988039999997</v>
      </c>
      <c r="F27" s="183">
        <v>1571.501</v>
      </c>
      <c r="G27" s="183">
        <v>13088.196</v>
      </c>
      <c r="H27" s="183">
        <v>18834.291039999996</v>
      </c>
      <c r="I27" s="184">
        <v>73.315418188046422</v>
      </c>
      <c r="J27" s="184">
        <v>58</v>
      </c>
      <c r="K27" s="184">
        <v>92.502511921659931</v>
      </c>
    </row>
    <row r="28" spans="1:11" ht="11.1" customHeight="1">
      <c r="A28" s="28">
        <v>1993</v>
      </c>
      <c r="B28" s="183">
        <v>19353.333999999999</v>
      </c>
      <c r="C28" s="183">
        <v>555.654</v>
      </c>
      <c r="D28" s="183">
        <v>13088.196</v>
      </c>
      <c r="E28" s="183">
        <v>32997.183999999994</v>
      </c>
      <c r="F28" s="183">
        <v>1700.5</v>
      </c>
      <c r="G28" s="183">
        <v>11575.777240000001</v>
      </c>
      <c r="H28" s="183">
        <v>19720.906759999991</v>
      </c>
      <c r="I28" s="184">
        <v>75.775323279091623</v>
      </c>
      <c r="J28" s="184">
        <v>60.1</v>
      </c>
      <c r="K28" s="184">
        <v>93.629749645577917</v>
      </c>
    </row>
    <row r="29" spans="1:11" ht="11.1" customHeight="1">
      <c r="A29" s="28">
        <v>1994</v>
      </c>
      <c r="B29" s="183">
        <v>23079.42</v>
      </c>
      <c r="C29" s="183">
        <v>858.54592000000002</v>
      </c>
      <c r="D29" s="183">
        <v>11575.777240000001</v>
      </c>
      <c r="E29" s="183">
        <v>35513.743159999998</v>
      </c>
      <c r="F29" s="183">
        <v>1856.4671545002002</v>
      </c>
      <c r="G29" s="183">
        <v>13562.225</v>
      </c>
      <c r="H29" s="183">
        <v>20095.051005499801</v>
      </c>
      <c r="I29" s="184">
        <v>76.280580503423238</v>
      </c>
      <c r="J29" s="184">
        <v>62.1</v>
      </c>
      <c r="K29" s="184">
        <v>94.726726360266639</v>
      </c>
    </row>
    <row r="30" spans="1:11" ht="11.1" customHeight="1">
      <c r="A30" s="28">
        <v>1995</v>
      </c>
      <c r="B30" s="183">
        <v>22570.013999999999</v>
      </c>
      <c r="C30" s="183">
        <v>703.59395600000005</v>
      </c>
      <c r="D30" s="183">
        <v>13562.225</v>
      </c>
      <c r="E30" s="183">
        <v>36835.832955999998</v>
      </c>
      <c r="F30" s="183">
        <v>2015.8775433617998</v>
      </c>
      <c r="G30" s="183">
        <v>14944.740999999998</v>
      </c>
      <c r="H30" s="183">
        <v>19875.214412638201</v>
      </c>
      <c r="I30" s="184">
        <v>74.562717965156423</v>
      </c>
      <c r="J30" s="184">
        <v>63.2</v>
      </c>
      <c r="K30" s="184">
        <v>94.422780989945167</v>
      </c>
    </row>
    <row r="31" spans="1:11" ht="11.1" customHeight="1">
      <c r="A31" s="28">
        <v>1996</v>
      </c>
      <c r="B31" s="183">
        <v>22814.601999999999</v>
      </c>
      <c r="C31" s="183">
        <v>588.01064109287006</v>
      </c>
      <c r="D31" s="183">
        <v>14944.740999999998</v>
      </c>
      <c r="E31" s="183">
        <v>38347.353641092865</v>
      </c>
      <c r="F31" s="183">
        <v>2202.8858383440001</v>
      </c>
      <c r="G31" s="183">
        <v>16338.353333333334</v>
      </c>
      <c r="H31" s="183">
        <v>19806.11446941553</v>
      </c>
      <c r="I31" s="184">
        <v>73.446563611474645</v>
      </c>
      <c r="J31" s="184">
        <v>62.3</v>
      </c>
      <c r="K31" s="184">
        <v>91.407946475732132</v>
      </c>
    </row>
    <row r="32" spans="1:11" ht="11.1" customHeight="1">
      <c r="A32" s="28">
        <v>1997</v>
      </c>
      <c r="B32" s="183">
        <v>19946.518</v>
      </c>
      <c r="C32" s="183">
        <v>705.97941999679995</v>
      </c>
      <c r="D32" s="183">
        <v>16338.353333333334</v>
      </c>
      <c r="E32" s="183">
        <v>36990.850753330131</v>
      </c>
      <c r="F32" s="183">
        <v>2671.4490269089997</v>
      </c>
      <c r="G32" s="183">
        <v>14513.603333333334</v>
      </c>
      <c r="H32" s="183">
        <v>19805.798393087796</v>
      </c>
      <c r="I32" s="184">
        <v>72.572105268686599</v>
      </c>
      <c r="J32" s="184">
        <v>60.7</v>
      </c>
      <c r="K32" s="184">
        <v>87.542184660647848</v>
      </c>
    </row>
    <row r="33" spans="1:16" ht="11.1" customHeight="1">
      <c r="A33" s="28">
        <v>1998</v>
      </c>
      <c r="B33" s="183">
        <v>18804.02</v>
      </c>
      <c r="C33" s="183">
        <v>931.06340962820013</v>
      </c>
      <c r="D33" s="183">
        <v>14513.603333333334</v>
      </c>
      <c r="E33" s="183">
        <v>34248.686742961538</v>
      </c>
      <c r="F33" s="183">
        <v>2476.1806994009999</v>
      </c>
      <c r="G33" s="183">
        <v>11331.768</v>
      </c>
      <c r="H33" s="183">
        <v>20440.738043560537</v>
      </c>
      <c r="I33" s="184">
        <v>74.029799335641073</v>
      </c>
      <c r="J33" s="184">
        <v>65.3</v>
      </c>
      <c r="K33" s="184">
        <v>93.149981455593263</v>
      </c>
    </row>
    <row r="34" spans="1:16" ht="11.1" customHeight="1">
      <c r="A34" s="28">
        <v>1999</v>
      </c>
      <c r="B34" s="183">
        <v>25672.04</v>
      </c>
      <c r="C34" s="183">
        <v>1342.2150739653848</v>
      </c>
      <c r="D34" s="183">
        <v>11331.768</v>
      </c>
      <c r="E34" s="183">
        <v>38346.023073965385</v>
      </c>
      <c r="F34" s="183">
        <v>2202.822877648</v>
      </c>
      <c r="G34" s="183">
        <v>16261.564</v>
      </c>
      <c r="H34" s="183">
        <v>19881.636196317384</v>
      </c>
      <c r="I34" s="184">
        <v>71.18507741390782</v>
      </c>
      <c r="J34" s="184">
        <v>71.099999999999994</v>
      </c>
      <c r="K34" s="184">
        <v>100.02250858139665</v>
      </c>
    </row>
    <row r="35" spans="1:16" ht="15" customHeight="1">
      <c r="A35" s="28">
        <v>2000</v>
      </c>
      <c r="B35" s="183">
        <v>21716.48</v>
      </c>
      <c r="C35" s="183">
        <v>591.4180483281649</v>
      </c>
      <c r="D35" s="183">
        <v>16261.564</v>
      </c>
      <c r="E35" s="183">
        <v>38569.462048328161</v>
      </c>
      <c r="F35" s="183">
        <v>2231.2699774675002</v>
      </c>
      <c r="G35" s="183">
        <v>16531.946666666667</v>
      </c>
      <c r="H35" s="183">
        <v>19806.245404193996</v>
      </c>
      <c r="I35" s="184">
        <v>70.139259991934608</v>
      </c>
      <c r="J35" s="184">
        <v>59.8</v>
      </c>
      <c r="K35" s="184">
        <v>82.245664223136046</v>
      </c>
    </row>
    <row r="36" spans="1:16" ht="11.1" customHeight="1">
      <c r="A36" s="28">
        <v>2001</v>
      </c>
      <c r="B36" s="183">
        <v>18497.439999999999</v>
      </c>
      <c r="C36" s="183">
        <v>1106.8758087871149</v>
      </c>
      <c r="D36" s="183">
        <v>16531.946666666667</v>
      </c>
      <c r="E36" s="183">
        <v>36136.262475453783</v>
      </c>
      <c r="F36" s="183">
        <v>2410.3581835763998</v>
      </c>
      <c r="G36" s="183">
        <v>15029.717666666667</v>
      </c>
      <c r="H36" s="183">
        <v>18696.186625210717</v>
      </c>
      <c r="I36" s="184">
        <v>65.529602571767001</v>
      </c>
      <c r="J36" s="184">
        <v>59.2</v>
      </c>
      <c r="K36" s="184">
        <v>79.585938025139484</v>
      </c>
    </row>
    <row r="37" spans="1:16" ht="11.1" customHeight="1">
      <c r="A37" s="28">
        <v>2002</v>
      </c>
      <c r="B37" s="183">
        <v>23341.64</v>
      </c>
      <c r="C37" s="183">
        <v>1516.7240856625001</v>
      </c>
      <c r="D37" s="183">
        <v>15029.717666666667</v>
      </c>
      <c r="E37" s="183">
        <v>39888.081752329163</v>
      </c>
      <c r="F37" s="183">
        <v>2458.2512322940452</v>
      </c>
      <c r="G37" s="183">
        <v>17453.575666666668</v>
      </c>
      <c r="H37" s="183">
        <v>19976.254853368449</v>
      </c>
      <c r="I37" s="184">
        <v>69.336760808243227</v>
      </c>
      <c r="J37" s="184">
        <v>58.2</v>
      </c>
      <c r="K37" s="184">
        <v>77.086092715231786</v>
      </c>
    </row>
    <row r="38" spans="1:16" ht="11.1" customHeight="1">
      <c r="A38" s="28">
        <v>2003</v>
      </c>
      <c r="B38" s="183">
        <v>19639.420000000002</v>
      </c>
      <c r="C38" s="183">
        <v>1152.79431246944</v>
      </c>
      <c r="D38" s="183">
        <v>17453.575666666668</v>
      </c>
      <c r="E38" s="183">
        <v>38245.789979136112</v>
      </c>
      <c r="F38" s="183">
        <v>2935.5931434511249</v>
      </c>
      <c r="G38" s="183">
        <v>15003.082</v>
      </c>
      <c r="H38" s="183">
        <v>20307.114835684988</v>
      </c>
      <c r="I38" s="184">
        <v>69.827179672762355</v>
      </c>
      <c r="J38" s="184">
        <v>58.7</v>
      </c>
      <c r="K38" s="184">
        <v>76.221887498052254</v>
      </c>
    </row>
    <row r="39" spans="1:16" ht="11.1" customHeight="1">
      <c r="A39" s="28">
        <v>2004</v>
      </c>
      <c r="B39" s="183">
        <v>24532.82</v>
      </c>
      <c r="C39" s="183">
        <v>1282.717224286795</v>
      </c>
      <c r="D39" s="183">
        <v>15003.082</v>
      </c>
      <c r="E39" s="183">
        <v>40818.619224286798</v>
      </c>
      <c r="F39" s="183">
        <v>2989.80926627197</v>
      </c>
      <c r="G39" s="183">
        <v>17129.304</v>
      </c>
      <c r="H39" s="183">
        <v>20699.505958014826</v>
      </c>
      <c r="I39" s="184">
        <v>70.535273301878817</v>
      </c>
      <c r="J39" s="184">
        <v>58.6</v>
      </c>
      <c r="K39" s="184">
        <v>74.112484032933253</v>
      </c>
    </row>
    <row r="40" spans="1:16" ht="11.1" customHeight="1">
      <c r="A40" s="28">
        <v>2005</v>
      </c>
      <c r="B40" s="183">
        <v>20386.240000000002</v>
      </c>
      <c r="C40" s="183">
        <v>1307.5977200153548</v>
      </c>
      <c r="D40" s="183">
        <v>17129.304</v>
      </c>
      <c r="E40" s="183">
        <v>38823.141720015352</v>
      </c>
      <c r="F40" s="183">
        <v>2985.8532605428022</v>
      </c>
      <c r="G40" s="183">
        <v>14006.240000000002</v>
      </c>
      <c r="H40" s="183">
        <v>21831.048459472546</v>
      </c>
      <c r="I40" s="184">
        <v>73.707172313084769</v>
      </c>
      <c r="J40" s="184">
        <v>60.9</v>
      </c>
      <c r="K40" s="184">
        <v>74.690018028625033</v>
      </c>
    </row>
    <row r="41" spans="1:16" ht="11.1" customHeight="1">
      <c r="A41" s="28">
        <v>2006</v>
      </c>
      <c r="B41" s="183">
        <v>21223.64</v>
      </c>
      <c r="C41" s="183">
        <v>1697.6453984342793</v>
      </c>
      <c r="D41" s="183">
        <v>14006.240000000002</v>
      </c>
      <c r="E41" s="183">
        <v>36927.525398434285</v>
      </c>
      <c r="F41" s="183">
        <v>3054.2786969437871</v>
      </c>
      <c r="G41" s="183">
        <v>14585.201999999999</v>
      </c>
      <c r="H41" s="183">
        <v>19288.0447014905</v>
      </c>
      <c r="I41" s="184">
        <v>64.509411465830667</v>
      </c>
      <c r="J41" s="184">
        <v>66.400000000000006</v>
      </c>
      <c r="K41" s="184">
        <v>78.977103776390138</v>
      </c>
    </row>
    <row r="42" spans="1:16" ht="11.1" customHeight="1">
      <c r="A42" s="28">
        <v>2007</v>
      </c>
      <c r="B42" s="183">
        <v>25319.78</v>
      </c>
      <c r="C42" s="183">
        <v>1739.9922227799007</v>
      </c>
      <c r="D42" s="183">
        <v>14585.201999999999</v>
      </c>
      <c r="E42" s="183">
        <v>41644.9742227799</v>
      </c>
      <c r="F42" s="183">
        <v>2849.0345556704642</v>
      </c>
      <c r="G42" s="183">
        <v>18050</v>
      </c>
      <c r="H42" s="183">
        <v>20745.939667109436</v>
      </c>
      <c r="I42" s="184">
        <v>68.694273482252342</v>
      </c>
      <c r="J42" s="184">
        <v>71.2</v>
      </c>
      <c r="K42" s="184">
        <v>82.453214748934585</v>
      </c>
    </row>
    <row r="43" spans="1:16" ht="11.1" customHeight="1">
      <c r="A43" s="28">
        <v>2008</v>
      </c>
      <c r="B43" s="183">
        <v>24611.64</v>
      </c>
      <c r="C43" s="183">
        <v>1338.1791192984301</v>
      </c>
      <c r="D43" s="183">
        <v>18050</v>
      </c>
      <c r="E43" s="183">
        <v>43999.81911929843</v>
      </c>
      <c r="F43" s="183">
        <v>5460.721395013401</v>
      </c>
      <c r="G43" s="183">
        <v>18084</v>
      </c>
      <c r="H43" s="183">
        <v>20455.097724285028</v>
      </c>
      <c r="I43" s="184">
        <v>67.110393649791376</v>
      </c>
      <c r="J43" s="184">
        <v>79.8</v>
      </c>
      <c r="K43" s="184">
        <v>90.705525307750875</v>
      </c>
    </row>
    <row r="44" spans="1:16" ht="11.1" customHeight="1">
      <c r="A44" s="28">
        <v>2009</v>
      </c>
      <c r="B44" s="183">
        <v>27941.119999999999</v>
      </c>
      <c r="C44" s="183">
        <v>1386.0198651151252</v>
      </c>
      <c r="D44" s="183">
        <v>18084</v>
      </c>
      <c r="E44" s="183">
        <v>47411.139865115125</v>
      </c>
      <c r="F44" s="183">
        <v>4459.6132517836522</v>
      </c>
      <c r="G44" s="183">
        <v>21346</v>
      </c>
      <c r="H44" s="183">
        <v>21605.526613331473</v>
      </c>
      <c r="I44" s="184">
        <v>70.275723253679033</v>
      </c>
      <c r="J44" s="184">
        <v>87.2</v>
      </c>
      <c r="K44" s="184">
        <v>98.467653601635106</v>
      </c>
    </row>
    <row r="45" spans="1:16" ht="15" customHeight="1">
      <c r="A45" s="28">
        <v>2010</v>
      </c>
      <c r="B45" s="183">
        <v>25552.560000000001</v>
      </c>
      <c r="C45" s="183">
        <v>1418.1128832774889</v>
      </c>
      <c r="D45" s="183">
        <v>21346</v>
      </c>
      <c r="E45" s="183">
        <v>48316.67288327749</v>
      </c>
      <c r="F45" s="183">
        <v>4766.6827152525975</v>
      </c>
      <c r="G45" s="183">
        <v>21542</v>
      </c>
      <c r="H45" s="183">
        <v>22007.990168024895</v>
      </c>
      <c r="I45" s="184">
        <v>71.052816205439953</v>
      </c>
      <c r="J45" s="184">
        <v>72.5</v>
      </c>
      <c r="K45" s="184">
        <v>80.898023856548278</v>
      </c>
      <c r="O45" s="224"/>
      <c r="P45" s="224"/>
    </row>
    <row r="46" spans="1:16" ht="11.1" customHeight="1">
      <c r="A46" s="28">
        <v>2011</v>
      </c>
      <c r="B46" s="183">
        <v>24792.3</v>
      </c>
      <c r="C46" s="183">
        <v>1248.6655708214162</v>
      </c>
      <c r="D46" s="183">
        <v>21542</v>
      </c>
      <c r="E46" s="183">
        <v>47582.965570821412</v>
      </c>
      <c r="F46" s="183">
        <v>6152.0990294777757</v>
      </c>
      <c r="G46" s="183">
        <v>20916</v>
      </c>
      <c r="H46" s="183">
        <v>20514.866541343639</v>
      </c>
      <c r="I46" s="184">
        <v>65.75827535805972</v>
      </c>
      <c r="J46" s="184">
        <v>75.599999999999994</v>
      </c>
      <c r="K46" s="184">
        <v>82.653663656440642</v>
      </c>
      <c r="O46" s="224"/>
      <c r="P46" s="224"/>
    </row>
    <row r="47" spans="1:16" ht="11.1" customHeight="1">
      <c r="A47" s="28">
        <v>2012</v>
      </c>
      <c r="B47" s="183">
        <v>26357.5</v>
      </c>
      <c r="C47" s="183">
        <v>1188.0845117078829</v>
      </c>
      <c r="D47" s="183">
        <v>20916</v>
      </c>
      <c r="E47" s="183">
        <v>48461.584511707886</v>
      </c>
      <c r="F47" s="183">
        <v>6082.9638118130715</v>
      </c>
      <c r="G47" s="183">
        <v>21472</v>
      </c>
      <c r="H47" s="183">
        <v>20906.620699894818</v>
      </c>
      <c r="I47" s="184">
        <v>66.546083984568583</v>
      </c>
      <c r="J47" s="184">
        <v>76.7</v>
      </c>
      <c r="K47" s="184">
        <v>82.317334936035039</v>
      </c>
      <c r="O47" s="224"/>
      <c r="P47" s="224"/>
    </row>
    <row r="48" spans="1:16" ht="11.1" customHeight="1">
      <c r="A48" s="28">
        <v>2013</v>
      </c>
      <c r="B48" s="183">
        <v>25263</v>
      </c>
      <c r="C48" s="183">
        <v>1209.8629418233159</v>
      </c>
      <c r="D48" s="183">
        <v>21472</v>
      </c>
      <c r="E48" s="183">
        <v>47944.862941823318</v>
      </c>
      <c r="F48" s="183">
        <v>7723.7202354176152</v>
      </c>
      <c r="G48" s="183">
        <v>19352</v>
      </c>
      <c r="H48" s="183">
        <v>20869.142706405706</v>
      </c>
      <c r="I48" s="184">
        <v>65.98004440707598</v>
      </c>
      <c r="J48" s="184">
        <v>90.1</v>
      </c>
      <c r="K48" s="184">
        <v>95.056231932985881</v>
      </c>
      <c r="O48" s="224"/>
      <c r="P48" s="224"/>
    </row>
    <row r="49" spans="1:16" ht="11.1" customHeight="1">
      <c r="A49" s="28">
        <v>2014</v>
      </c>
      <c r="B49" s="183">
        <v>29274.6</v>
      </c>
      <c r="C49" s="183">
        <v>1203.0233998497431</v>
      </c>
      <c r="D49" s="183">
        <v>19352</v>
      </c>
      <c r="E49" s="183">
        <v>49829.623399849741</v>
      </c>
      <c r="F49" s="183">
        <v>8541.4296370449083</v>
      </c>
      <c r="G49" s="183">
        <v>19828</v>
      </c>
      <c r="H49" s="183">
        <v>21460.193762804833</v>
      </c>
      <c r="I49" s="184">
        <v>67.362668347447894</v>
      </c>
      <c r="J49" s="184">
        <v>99.3</v>
      </c>
      <c r="K49" s="184">
        <v>102.96984528599278</v>
      </c>
      <c r="O49" s="224"/>
      <c r="P49" s="224"/>
    </row>
    <row r="50" spans="1:16" ht="11.1" customHeight="1">
      <c r="A50" s="28">
        <v>2015</v>
      </c>
      <c r="B50" s="183">
        <v>29508.7</v>
      </c>
      <c r="C50" s="183">
        <v>1352.8644507880488</v>
      </c>
      <c r="D50" s="183">
        <v>19828</v>
      </c>
      <c r="E50" s="183">
        <v>50689.56445078805</v>
      </c>
      <c r="F50" s="183">
        <v>8067.6453675787361</v>
      </c>
      <c r="G50" s="183">
        <v>24554</v>
      </c>
      <c r="H50" s="183">
        <v>18067.919083209315</v>
      </c>
      <c r="I50" s="184">
        <v>56.309033246981464</v>
      </c>
      <c r="J50" s="184">
        <v>93.7</v>
      </c>
      <c r="K50" s="184">
        <v>96.322871799089199</v>
      </c>
      <c r="O50" s="224"/>
      <c r="P50" s="224"/>
    </row>
    <row r="51" spans="1:16" ht="11.1" customHeight="1">
      <c r="A51" s="28">
        <v>2016</v>
      </c>
      <c r="B51" s="183">
        <v>26341.585999999999</v>
      </c>
      <c r="C51" s="183">
        <v>1437.1738193019658</v>
      </c>
      <c r="D51" s="183">
        <v>24554</v>
      </c>
      <c r="E51" s="183">
        <v>52332.759819301966</v>
      </c>
      <c r="F51" s="183">
        <v>7947.0805595507372</v>
      </c>
      <c r="G51" s="183">
        <v>24626</v>
      </c>
      <c r="H51" s="183">
        <v>19759.679259751225</v>
      </c>
      <c r="I51" s="184">
        <v>61.144997654903449</v>
      </c>
      <c r="J51" s="184">
        <v>87.3</v>
      </c>
      <c r="K51" s="184">
        <v>88.892961876832842</v>
      </c>
      <c r="O51" s="224"/>
      <c r="P51" s="224"/>
    </row>
    <row r="52" spans="1:16" ht="11.1" customHeight="1">
      <c r="A52" s="28">
        <v>2017</v>
      </c>
      <c r="B52" s="183">
        <v>21908.534</v>
      </c>
      <c r="C52" s="183">
        <v>1502.3204185637569</v>
      </c>
      <c r="D52" s="183">
        <v>24626</v>
      </c>
      <c r="E52" s="183">
        <v>48036.854418563758</v>
      </c>
      <c r="F52" s="183">
        <v>6631.6336420574462</v>
      </c>
      <c r="G52" s="183">
        <v>22582</v>
      </c>
      <c r="H52" s="183">
        <v>18823.220776506314</v>
      </c>
      <c r="I52" s="184">
        <v>57.880909454558129</v>
      </c>
      <c r="J52" s="184">
        <v>82.7</v>
      </c>
      <c r="K52" s="184">
        <v>82.7</v>
      </c>
      <c r="O52" s="224"/>
      <c r="P52" s="224"/>
    </row>
    <row r="53" spans="1:16" ht="11.1" customHeight="1">
      <c r="A53" s="28">
        <v>2018</v>
      </c>
      <c r="B53" s="183">
        <v>25584.670000000002</v>
      </c>
      <c r="C53" s="183">
        <v>1575.4891552981931</v>
      </c>
      <c r="D53" s="183">
        <v>22582</v>
      </c>
      <c r="E53" s="183">
        <v>49742.159155298199</v>
      </c>
      <c r="F53" s="183">
        <v>6210.3154785403294</v>
      </c>
      <c r="G53" s="183">
        <v>22076</v>
      </c>
      <c r="H53" s="183">
        <v>21455.843676757868</v>
      </c>
      <c r="I53" s="184">
        <v>65.629458993114255</v>
      </c>
      <c r="J53" s="184">
        <v>81.5</v>
      </c>
      <c r="K53" s="184">
        <v>79.675432593606416</v>
      </c>
      <c r="O53" s="224"/>
      <c r="P53" s="224"/>
    </row>
    <row r="54" spans="1:16" ht="11.1" customHeight="1">
      <c r="A54" s="28">
        <v>2019</v>
      </c>
      <c r="B54" s="183">
        <v>22372.511999999999</v>
      </c>
      <c r="C54" s="183">
        <v>1707.8375004897212</v>
      </c>
      <c r="D54" s="183">
        <v>22076</v>
      </c>
      <c r="E54" s="183">
        <v>46156.34950048972</v>
      </c>
      <c r="F54" s="183">
        <v>5813.9035301742069</v>
      </c>
      <c r="G54" s="183">
        <v>19380</v>
      </c>
      <c r="H54" s="183">
        <v>20962.445970315515</v>
      </c>
      <c r="I54" s="184">
        <v>63.817283752694514</v>
      </c>
      <c r="J54" s="184">
        <v>80</v>
      </c>
      <c r="K54" s="184">
        <v>76.936392837221817</v>
      </c>
      <c r="O54" s="224"/>
      <c r="P54" s="224"/>
    </row>
    <row r="55" spans="1:16" ht="15.6" customHeight="1">
      <c r="A55" s="28">
        <v>2020</v>
      </c>
      <c r="B55" s="183">
        <v>22624.511999999999</v>
      </c>
      <c r="C55" s="183">
        <v>2200.027353357521</v>
      </c>
      <c r="D55" s="183">
        <v>19380</v>
      </c>
      <c r="E55" s="183">
        <v>44204.539353357519</v>
      </c>
      <c r="F55" s="183">
        <v>5703.2961393383521</v>
      </c>
      <c r="G55" s="183">
        <v>16246</v>
      </c>
      <c r="H55" s="183">
        <v>22255.243214019167</v>
      </c>
      <c r="I55" s="184">
        <v>67.416845581696265</v>
      </c>
      <c r="J55" s="184">
        <v>76</v>
      </c>
      <c r="K55" s="184">
        <v>72.119946858986523</v>
      </c>
      <c r="O55" s="224"/>
      <c r="P55" s="224"/>
    </row>
    <row r="56" spans="1:16" s="5" customFormat="1" ht="13.35" customHeight="1">
      <c r="A56" s="28">
        <v>2021</v>
      </c>
      <c r="B56" s="183">
        <v>21530.116000000002</v>
      </c>
      <c r="C56" s="183">
        <v>2351.0490952395662</v>
      </c>
      <c r="D56" s="183">
        <v>16246</v>
      </c>
      <c r="E56" s="183">
        <v>40127.165095239572</v>
      </c>
      <c r="F56" s="183">
        <v>5853.9773495656682</v>
      </c>
      <c r="G56" s="183">
        <v>14540</v>
      </c>
      <c r="H56" s="183">
        <v>19733.187745673902</v>
      </c>
      <c r="I56" s="184">
        <v>59.374790117616818</v>
      </c>
      <c r="J56" s="184">
        <v>84</v>
      </c>
      <c r="K56" s="184">
        <v>76.243725776732958</v>
      </c>
      <c r="O56" s="224"/>
      <c r="P56" s="224"/>
    </row>
    <row r="57" spans="1:16" s="5" customFormat="1" ht="12">
      <c r="A57" s="28">
        <v>2022</v>
      </c>
      <c r="B57" s="183">
        <v>20991.760000000002</v>
      </c>
      <c r="C57" s="183">
        <v>3024.3335675333187</v>
      </c>
      <c r="D57" s="183">
        <v>14540</v>
      </c>
      <c r="E57" s="183">
        <v>38556.093567533317</v>
      </c>
      <c r="F57" s="183">
        <v>5745.5229697525065</v>
      </c>
      <c r="G57" s="183">
        <v>12530</v>
      </c>
      <c r="H57" s="183">
        <v>20280.57059778081</v>
      </c>
      <c r="I57" s="184">
        <v>60.671767805520219</v>
      </c>
      <c r="J57" s="184">
        <v>111</v>
      </c>
      <c r="K57" s="184">
        <v>94.034326765049727</v>
      </c>
      <c r="O57" s="224"/>
      <c r="P57" s="224"/>
    </row>
    <row r="58" spans="1:16" s="5" customFormat="1" ht="11.25">
      <c r="A58" s="28">
        <v>2023</v>
      </c>
      <c r="B58" s="183">
        <v>25629.66</v>
      </c>
      <c r="C58" s="183">
        <v>2587.129683439267</v>
      </c>
      <c r="D58" s="183">
        <v>12530</v>
      </c>
      <c r="E58" s="183">
        <v>40746.789683439267</v>
      </c>
      <c r="F58" s="183">
        <v>5968.42021636565</v>
      </c>
      <c r="G58" s="183">
        <v>16990</v>
      </c>
      <c r="H58" s="183">
        <v>17788.369467073615</v>
      </c>
      <c r="I58" s="184">
        <v>52.776387430004434</v>
      </c>
      <c r="J58" s="184">
        <v>144</v>
      </c>
      <c r="K58" s="184">
        <v>117.77021722062287</v>
      </c>
    </row>
    <row r="59" spans="1:16" s="5" customFormat="1" ht="11.25">
      <c r="A59" s="28">
        <v>2024</v>
      </c>
      <c r="B59" s="183">
        <v>22181.914000000001</v>
      </c>
      <c r="C59" s="183">
        <v>2902.3145901139405</v>
      </c>
      <c r="D59" s="183">
        <v>16990</v>
      </c>
      <c r="E59" s="183">
        <v>42074.22859011394</v>
      </c>
      <c r="F59" s="183">
        <v>7348.1565554693279</v>
      </c>
      <c r="G59" s="183">
        <v>18300</v>
      </c>
      <c r="H59" s="183">
        <v>16426.072034644611</v>
      </c>
      <c r="I59" s="184">
        <v>48.26145534546486</v>
      </c>
      <c r="J59" s="184">
        <v>116</v>
      </c>
      <c r="K59" s="184">
        <v>92.628821937060309</v>
      </c>
    </row>
    <row r="60" spans="1:16" s="5" customFormat="1" ht="11.25">
      <c r="A60" s="4" t="s">
        <v>642</v>
      </c>
      <c r="B60" s="4"/>
    </row>
    <row r="61" spans="1:16" s="5" customFormat="1" ht="11.25">
      <c r="A61" s="5" t="s">
        <v>901</v>
      </c>
      <c r="B61" s="4"/>
    </row>
    <row r="62" spans="1:16" s="5" customFormat="1" ht="11.25">
      <c r="A62" s="4" t="s">
        <v>1125</v>
      </c>
      <c r="B62" s="4"/>
    </row>
    <row r="63" spans="1:16" s="5" customFormat="1" ht="11.25" customHeight="1">
      <c r="A63" s="4" t="s">
        <v>1126</v>
      </c>
      <c r="B63" s="4"/>
    </row>
    <row r="64" spans="1:16">
      <c r="A64" s="4" t="s">
        <v>1127</v>
      </c>
      <c r="B64" s="4"/>
      <c r="C64" s="5"/>
      <c r="D64" s="5"/>
      <c r="E64" s="5"/>
      <c r="F64" s="5"/>
      <c r="G64" s="5"/>
      <c r="H64" s="5"/>
      <c r="I64" s="5"/>
      <c r="J64" s="5"/>
      <c r="K64" s="5"/>
    </row>
    <row r="65" spans="1:11">
      <c r="A65" s="4" t="s">
        <v>1128</v>
      </c>
      <c r="B65" s="4"/>
      <c r="C65" s="5"/>
      <c r="D65" s="5"/>
      <c r="E65" s="5"/>
      <c r="F65" s="5"/>
      <c r="G65" s="5"/>
      <c r="H65" s="5"/>
      <c r="I65" s="5"/>
      <c r="J65" s="5"/>
      <c r="K65" s="5"/>
    </row>
    <row r="66" spans="1:11" customFormat="1" ht="12">
      <c r="A66" s="4" t="s">
        <v>1048</v>
      </c>
      <c r="B66" s="5"/>
      <c r="C66" s="5"/>
      <c r="D66" s="5"/>
      <c r="E66" s="5"/>
      <c r="F66" s="5"/>
      <c r="G66" s="5"/>
      <c r="H66" s="5"/>
      <c r="I66" s="5"/>
      <c r="J66" s="5"/>
      <c r="K66" s="5"/>
    </row>
    <row r="67" spans="1:11" customFormat="1">
      <c r="A67" s="6" t="s">
        <v>44</v>
      </c>
      <c r="B67" s="26"/>
      <c r="C67" s="26"/>
      <c r="D67" s="26"/>
      <c r="E67" s="26"/>
      <c r="F67" s="26"/>
      <c r="G67" s="26"/>
      <c r="H67" s="26"/>
      <c r="I67" s="26"/>
      <c r="J67" s="26"/>
      <c r="K67" s="26"/>
    </row>
    <row r="68" spans="1:11" customFormat="1">
      <c r="A68" s="26"/>
    </row>
    <row r="69" spans="1:11" customFormat="1" ht="12"/>
    <row r="70" spans="1:11" customFormat="1" ht="12"/>
    <row r="71" spans="1:11" customFormat="1" ht="12"/>
    <row r="72" spans="1:11" customFormat="1" ht="12"/>
    <row r="73" spans="1:11" customFormat="1" ht="12"/>
    <row r="74" spans="1:11" customFormat="1" ht="12"/>
    <row r="75" spans="1:11" customFormat="1" ht="12"/>
    <row r="76" spans="1:11" customFormat="1" ht="12"/>
    <row r="77" spans="1:11" customFormat="1" ht="12"/>
    <row r="78" spans="1:11" customFormat="1" ht="12"/>
    <row r="79" spans="1:11" customFormat="1" ht="12"/>
    <row r="80" spans="1:11" customFormat="1" ht="12"/>
    <row r="81" spans="1:11" customFormat="1" ht="12"/>
    <row r="82" spans="1:11" customFormat="1" ht="12"/>
    <row r="83" spans="1:11" customFormat="1" ht="12"/>
    <row r="84" spans="1:11" customFormat="1" ht="12"/>
    <row r="85" spans="1:11" customFormat="1" ht="12"/>
    <row r="86" spans="1:11" customFormat="1" ht="12"/>
    <row r="87" spans="1:11" customFormat="1" ht="12"/>
    <row r="88" spans="1:11" customFormat="1" ht="12"/>
    <row r="89" spans="1:11">
      <c r="A89"/>
      <c r="B89"/>
      <c r="C89"/>
      <c r="D89"/>
      <c r="E89"/>
      <c r="F89"/>
      <c r="G89"/>
      <c r="H89"/>
      <c r="I89"/>
      <c r="J89"/>
      <c r="K89"/>
    </row>
    <row r="90" spans="1:11">
      <c r="A90"/>
      <c r="B90"/>
      <c r="C90"/>
      <c r="D90"/>
      <c r="E90"/>
      <c r="F90"/>
      <c r="G90"/>
      <c r="H90"/>
      <c r="I90"/>
      <c r="J90"/>
      <c r="K90"/>
    </row>
    <row r="91" spans="1:11">
      <c r="A91"/>
    </row>
  </sheetData>
  <conditionalFormatting sqref="A5:K59">
    <cfRule type="expression" dxfId="24" priority="1">
      <formula>MOD(ROW(),2)=1</formula>
    </cfRule>
  </conditionalFormatting>
  <pageMargins left="0.25" right="0.25" top="0.75" bottom="0.75" header="0.3" footer="0.3"/>
  <pageSetup scale="53" orientation="portrait"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12D6-A952-4947-8F2E-D3DEDDA06C30}">
  <sheetPr>
    <pageSetUpPr fitToPage="1"/>
  </sheetPr>
  <dimension ref="A1:AZ91"/>
  <sheetViews>
    <sheetView showGridLines="0" zoomScaleNormal="100" workbookViewId="0"/>
  </sheetViews>
  <sheetFormatPr defaultColWidth="8.85546875" defaultRowHeight="15"/>
  <cols>
    <col min="1" max="1" width="8.42578125" style="182" customWidth="1"/>
    <col min="2" max="8" width="17.7109375" style="182" customWidth="1"/>
    <col min="9" max="10" width="21.5703125" style="182" customWidth="1"/>
    <col min="11" max="12" width="15.140625" style="182" customWidth="1"/>
    <col min="13" max="14" width="4" style="3" customWidth="1"/>
    <col min="15" max="15" width="10.140625" style="3" customWidth="1"/>
    <col min="16" max="16" width="7.7109375" style="3" customWidth="1"/>
    <col min="17" max="17" width="11.85546875" style="3" bestFit="1" customWidth="1"/>
    <col min="18" max="18" width="8.5703125" style="3" bestFit="1" customWidth="1"/>
    <col min="19" max="19" width="17.28515625" style="3" bestFit="1" customWidth="1"/>
    <col min="20" max="20" width="13.5703125" style="3" bestFit="1" customWidth="1"/>
    <col min="21" max="21" width="8.85546875" style="3" bestFit="1" customWidth="1"/>
    <col min="22" max="22" width="9" style="3" bestFit="1" customWidth="1"/>
    <col min="23" max="23" width="14.42578125" style="3" bestFit="1" customWidth="1"/>
    <col min="24" max="24" width="21.42578125" style="3" bestFit="1" customWidth="1"/>
    <col min="25" max="25" width="22.5703125" style="182" bestFit="1" customWidth="1"/>
    <col min="26" max="26" width="14.140625" style="3" bestFit="1" customWidth="1"/>
    <col min="27" max="27" width="18.5703125" style="3" bestFit="1" customWidth="1"/>
    <col min="28" max="32" width="8.85546875" style="3"/>
    <col min="33" max="33" width="9.140625" style="3" customWidth="1"/>
    <col min="34" max="34" width="11" style="3" customWidth="1"/>
    <col min="35" max="36" width="8.85546875" style="3"/>
    <col min="37" max="37" width="10.85546875" style="3" customWidth="1"/>
    <col min="38" max="45" width="8.85546875" style="3"/>
    <col min="46" max="46" width="8.85546875" style="3" customWidth="1"/>
    <col min="47" max="47" width="10.42578125" style="3" customWidth="1"/>
    <col min="48" max="49" width="8.85546875" style="3"/>
    <col min="50" max="50" width="10.140625" style="3" customWidth="1"/>
    <col min="51" max="52" width="8.85546875" style="3"/>
    <col min="53" max="16384" width="8.85546875" style="182"/>
  </cols>
  <sheetData>
    <row r="1" spans="1:52">
      <c r="A1" s="25" t="s">
        <v>1129</v>
      </c>
      <c r="O1" s="162" t="str">
        <f>HYPERLINK("#'"&amp;"Index'!A1","INDEX")</f>
        <v>INDEX</v>
      </c>
    </row>
    <row r="2" spans="1:52" s="243" customFormat="1">
      <c r="A2" s="163"/>
      <c r="B2" s="164" t="s">
        <v>766</v>
      </c>
      <c r="C2" s="164"/>
      <c r="D2" s="164"/>
      <c r="E2" s="164"/>
      <c r="F2" s="164" t="s">
        <v>1130</v>
      </c>
      <c r="G2" s="164"/>
      <c r="H2" s="164"/>
      <c r="I2" s="164"/>
      <c r="J2" s="163"/>
      <c r="K2" s="164" t="s">
        <v>655</v>
      </c>
      <c r="L2" s="164"/>
      <c r="M2" s="3"/>
      <c r="N2" s="3"/>
      <c r="O2" s="3"/>
      <c r="P2" s="3"/>
      <c r="Q2" s="3"/>
      <c r="R2" s="3"/>
      <c r="S2" s="3"/>
      <c r="T2" s="3"/>
      <c r="U2" s="3"/>
      <c r="V2" s="3"/>
      <c r="W2" s="3"/>
      <c r="X2" s="3"/>
      <c r="Y2" s="182"/>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spans="1:52" s="243" customFormat="1">
      <c r="A3" s="165"/>
      <c r="B3" s="188" t="s">
        <v>1131</v>
      </c>
      <c r="C3" s="188"/>
      <c r="D3" s="188"/>
      <c r="E3" s="188"/>
      <c r="F3" s="188"/>
      <c r="G3" s="244"/>
      <c r="H3" s="244"/>
      <c r="I3" s="188"/>
      <c r="J3" s="189" t="s">
        <v>628</v>
      </c>
      <c r="K3" s="188" t="s">
        <v>673</v>
      </c>
      <c r="L3" s="188"/>
      <c r="M3" s="3"/>
      <c r="N3" s="3"/>
      <c r="O3" s="3"/>
      <c r="P3" s="3"/>
      <c r="Q3" s="3"/>
      <c r="R3" s="3"/>
      <c r="S3" s="3"/>
      <c r="T3" s="3"/>
      <c r="U3" s="3"/>
      <c r="V3" s="3"/>
      <c r="W3" s="3"/>
      <c r="X3" s="3"/>
      <c r="Y3" s="182"/>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spans="1:52" s="243" customFormat="1" ht="41.25" customHeight="1">
      <c r="A4" s="27" t="s">
        <v>277</v>
      </c>
      <c r="B4" s="27" t="s">
        <v>700</v>
      </c>
      <c r="C4" s="27" t="s">
        <v>632</v>
      </c>
      <c r="D4" s="37" t="s">
        <v>633</v>
      </c>
      <c r="E4" s="27" t="s">
        <v>634</v>
      </c>
      <c r="F4" s="27" t="s">
        <v>635</v>
      </c>
      <c r="G4" s="37" t="s">
        <v>1132</v>
      </c>
      <c r="H4" s="37" t="s">
        <v>636</v>
      </c>
      <c r="I4" s="27" t="s">
        <v>1133</v>
      </c>
      <c r="J4" s="27" t="s">
        <v>34</v>
      </c>
      <c r="K4" s="37" t="s">
        <v>1013</v>
      </c>
      <c r="L4" s="37" t="s">
        <v>1014</v>
      </c>
      <c r="M4" s="3"/>
      <c r="N4" s="3"/>
      <c r="O4" s="3"/>
      <c r="P4" s="3"/>
      <c r="Q4" s="3"/>
      <c r="R4" s="3"/>
      <c r="S4" s="3"/>
      <c r="T4" s="3"/>
      <c r="U4" s="3"/>
      <c r="V4" s="3"/>
      <c r="W4" s="3"/>
      <c r="X4" s="3"/>
      <c r="Y4" s="182"/>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spans="1:52" ht="15" customHeight="1">
      <c r="A5" s="194">
        <v>1980</v>
      </c>
      <c r="B5" s="245">
        <v>2672.8999999999996</v>
      </c>
      <c r="C5" s="246">
        <v>46.2</v>
      </c>
      <c r="D5" s="246">
        <v>1268.46</v>
      </c>
      <c r="E5" s="246">
        <v>3987.56</v>
      </c>
      <c r="F5" s="246">
        <v>1296.2710000000002</v>
      </c>
      <c r="G5" s="246">
        <v>123.274</v>
      </c>
      <c r="H5" s="246">
        <v>1339.1669999999997</v>
      </c>
      <c r="I5" s="246">
        <v>1228.8479999999997</v>
      </c>
      <c r="J5" s="247">
        <v>5.3960000000000008</v>
      </c>
      <c r="K5" s="247">
        <v>27.6</v>
      </c>
      <c r="L5" s="248">
        <v>70.095238095238102</v>
      </c>
      <c r="P5" s="177"/>
      <c r="R5" s="177"/>
    </row>
    <row r="6" spans="1:52" ht="10.5" customHeight="1">
      <c r="A6" s="194">
        <v>1981</v>
      </c>
      <c r="B6" s="245">
        <v>3275.1</v>
      </c>
      <c r="C6" s="246">
        <v>73.400000000000006</v>
      </c>
      <c r="D6" s="246">
        <v>1339.1669999999997</v>
      </c>
      <c r="E6" s="246">
        <v>4687.6670000000004</v>
      </c>
      <c r="F6" s="246">
        <v>1697.4089999999997</v>
      </c>
      <c r="G6" s="246">
        <v>105.05500000000001</v>
      </c>
      <c r="H6" s="246">
        <v>1638.5160000000003</v>
      </c>
      <c r="I6" s="246">
        <v>1246.6849999999999</v>
      </c>
      <c r="J6" s="247">
        <v>5.4220000000000006</v>
      </c>
      <c r="K6" s="247">
        <v>21</v>
      </c>
      <c r="L6" s="248">
        <v>48.732943469785575</v>
      </c>
      <c r="P6" s="177"/>
      <c r="R6" s="177"/>
    </row>
    <row r="7" spans="1:52" ht="10.5" customHeight="1">
      <c r="A7" s="194">
        <v>1982</v>
      </c>
      <c r="B7" s="245">
        <v>2556.2999999999997</v>
      </c>
      <c r="C7" s="246">
        <v>44</v>
      </c>
      <c r="D7" s="246">
        <v>1638.5160000000003</v>
      </c>
      <c r="E7" s="246">
        <v>4238.8159999999998</v>
      </c>
      <c r="F7" s="246">
        <v>1063.4349999999999</v>
      </c>
      <c r="G7" s="246">
        <v>64.143999999999991</v>
      </c>
      <c r="H7" s="246">
        <v>1405.3979999999999</v>
      </c>
      <c r="I7" s="246">
        <v>1705.8390000000002</v>
      </c>
      <c r="J7" s="247">
        <v>7.3469999999999995</v>
      </c>
      <c r="K7" s="247">
        <v>14.2</v>
      </c>
      <c r="L7" s="248">
        <v>31.034181309555031</v>
      </c>
      <c r="P7" s="177"/>
      <c r="R7" s="177"/>
    </row>
    <row r="8" spans="1:52" ht="10.5" customHeight="1">
      <c r="A8" s="194">
        <v>1983</v>
      </c>
      <c r="B8" s="245">
        <v>1552</v>
      </c>
      <c r="C8" s="246">
        <v>49.5</v>
      </c>
      <c r="D8" s="246">
        <v>1405.3979999999999</v>
      </c>
      <c r="E8" s="246">
        <v>3006.8979999999992</v>
      </c>
      <c r="F8" s="246">
        <v>542.09400000000005</v>
      </c>
      <c r="G8" s="246">
        <v>79.677999999999997</v>
      </c>
      <c r="H8" s="246">
        <v>921.27299999999991</v>
      </c>
      <c r="I8" s="246">
        <v>1463.8519999999999</v>
      </c>
      <c r="J8" s="247">
        <v>6.2470000000000017</v>
      </c>
      <c r="K8" s="247">
        <v>22.4</v>
      </c>
      <c r="L8" s="248">
        <v>47.113261121043216</v>
      </c>
      <c r="P8" s="177"/>
      <c r="R8" s="177"/>
    </row>
    <row r="9" spans="1:52" ht="10.5" customHeight="1">
      <c r="A9" s="194">
        <v>1984</v>
      </c>
      <c r="B9" s="245">
        <v>2107.0000000000005</v>
      </c>
      <c r="C9" s="246">
        <v>58.300000000000004</v>
      </c>
      <c r="D9" s="246">
        <v>921.27299999999991</v>
      </c>
      <c r="E9" s="246">
        <v>3086.5729999999999</v>
      </c>
      <c r="F9" s="246">
        <v>593.84299999999996</v>
      </c>
      <c r="G9" s="246">
        <v>83.97399999999999</v>
      </c>
      <c r="H9" s="246">
        <v>1130.75</v>
      </c>
      <c r="I9" s="246">
        <v>1278.0069999999998</v>
      </c>
      <c r="J9" s="247">
        <v>5.407</v>
      </c>
      <c r="K9" s="247">
        <v>18.7</v>
      </c>
      <c r="L9" s="248">
        <v>37.960293938532743</v>
      </c>
      <c r="P9" s="177"/>
      <c r="R9" s="177"/>
    </row>
    <row r="10" spans="1:52" ht="10.5" customHeight="1">
      <c r="A10" s="194">
        <v>1985</v>
      </c>
      <c r="B10" s="245">
        <v>2217.5</v>
      </c>
      <c r="C10" s="246">
        <v>58.100000000000009</v>
      </c>
      <c r="D10" s="246">
        <v>1130.75</v>
      </c>
      <c r="E10" s="246">
        <v>3406.3499999999995</v>
      </c>
      <c r="F10" s="246">
        <v>638.43900000000008</v>
      </c>
      <c r="G10" s="246">
        <v>84.905999999999992</v>
      </c>
      <c r="H10" s="246">
        <v>1034.752</v>
      </c>
      <c r="I10" s="246">
        <v>1648.2529999999997</v>
      </c>
      <c r="J10" s="247">
        <v>6.9119999999999999</v>
      </c>
      <c r="K10" s="247">
        <v>17.600000000000001</v>
      </c>
      <c r="L10" s="248">
        <v>34.631353180771733</v>
      </c>
      <c r="P10" s="177"/>
      <c r="R10" s="177"/>
    </row>
    <row r="11" spans="1:52" ht="10.5" customHeight="1">
      <c r="A11" s="194">
        <v>1986</v>
      </c>
      <c r="B11" s="245">
        <v>2288.6</v>
      </c>
      <c r="C11" s="246">
        <v>47.5</v>
      </c>
      <c r="D11" s="246">
        <v>1034.752</v>
      </c>
      <c r="E11" s="246">
        <v>3370.8520000000003</v>
      </c>
      <c r="F11" s="246">
        <v>846.06299999999976</v>
      </c>
      <c r="G11" s="246">
        <v>93.423000000000016</v>
      </c>
      <c r="H11" s="246">
        <v>901.26900000000012</v>
      </c>
      <c r="I11" s="246">
        <v>1530.0979999999997</v>
      </c>
      <c r="J11" s="247">
        <v>6.359</v>
      </c>
      <c r="K11" s="247">
        <v>19.100000000000001</v>
      </c>
      <c r="L11" s="248">
        <v>36.837029893924786</v>
      </c>
      <c r="P11" s="177"/>
      <c r="R11" s="177"/>
    </row>
    <row r="12" spans="1:52" ht="10.5" customHeight="1">
      <c r="A12" s="194">
        <v>1987</v>
      </c>
      <c r="B12" s="245">
        <v>2603.1</v>
      </c>
      <c r="C12" s="246">
        <v>53.3</v>
      </c>
      <c r="D12" s="246">
        <v>901.26900000000012</v>
      </c>
      <c r="E12" s="246">
        <v>3557.6690000000003</v>
      </c>
      <c r="F12" s="246">
        <v>758.64599999999996</v>
      </c>
      <c r="G12" s="246">
        <v>78.589999999999989</v>
      </c>
      <c r="H12" s="246">
        <v>1413.3060000000005</v>
      </c>
      <c r="I12" s="246">
        <v>1307.127</v>
      </c>
      <c r="J12" s="247">
        <v>5.3840000000000003</v>
      </c>
      <c r="K12" s="247">
        <v>16.5</v>
      </c>
      <c r="L12" s="248">
        <v>31.058238903738282</v>
      </c>
      <c r="P12" s="177"/>
      <c r="R12" s="177"/>
    </row>
    <row r="13" spans="1:52" ht="10.5" customHeight="1">
      <c r="A13" s="194">
        <v>1988</v>
      </c>
      <c r="B13" s="245">
        <v>1925.3</v>
      </c>
      <c r="C13" s="246">
        <v>64.5</v>
      </c>
      <c r="D13" s="246">
        <v>1413.3060000000005</v>
      </c>
      <c r="E13" s="246">
        <v>3403.1059999999998</v>
      </c>
      <c r="F13" s="246">
        <v>838.65099999999984</v>
      </c>
      <c r="G13" s="246">
        <v>92.248000000000005</v>
      </c>
      <c r="H13" s="246">
        <v>794.61599999999999</v>
      </c>
      <c r="I13" s="246">
        <v>1677.59</v>
      </c>
      <c r="J13" s="247">
        <v>6.8460000000000001</v>
      </c>
      <c r="K13" s="247">
        <v>29.9</v>
      </c>
      <c r="L13" s="248">
        <v>54.360671236114385</v>
      </c>
      <c r="P13" s="177"/>
      <c r="R13" s="177"/>
    </row>
    <row r="14" spans="1:52" ht="10.5" customHeight="1">
      <c r="A14" s="194">
        <v>1989</v>
      </c>
      <c r="B14" s="245">
        <v>2372.8999999999996</v>
      </c>
      <c r="C14" s="246">
        <v>97.222000000000008</v>
      </c>
      <c r="D14" s="246">
        <v>794.61599999999999</v>
      </c>
      <c r="E14" s="246">
        <v>3264.7379999999998</v>
      </c>
      <c r="F14" s="246">
        <v>832.08600000000024</v>
      </c>
      <c r="G14" s="246">
        <v>110.572</v>
      </c>
      <c r="H14" s="246">
        <v>981.58300000000008</v>
      </c>
      <c r="I14" s="246">
        <v>1340.4980000000003</v>
      </c>
      <c r="J14" s="247">
        <v>5.4189999999999987</v>
      </c>
      <c r="K14" s="247">
        <v>28.5</v>
      </c>
      <c r="L14" s="248">
        <v>49.860914291712596</v>
      </c>
      <c r="P14" s="177"/>
      <c r="R14" s="177"/>
    </row>
    <row r="15" spans="1:52" ht="15" customHeight="1">
      <c r="A15" s="194">
        <v>1990</v>
      </c>
      <c r="B15" s="245">
        <v>3237.8999999999996</v>
      </c>
      <c r="C15" s="246">
        <v>90.282999999999987</v>
      </c>
      <c r="D15" s="246">
        <v>981.58300000000008</v>
      </c>
      <c r="E15" s="246">
        <v>4309.7659999999996</v>
      </c>
      <c r="F15" s="246">
        <v>1107.2149999999997</v>
      </c>
      <c r="G15" s="246">
        <v>97.029000000000011</v>
      </c>
      <c r="H15" s="246">
        <v>1422.1950000000002</v>
      </c>
      <c r="I15" s="246">
        <v>1683.327</v>
      </c>
      <c r="J15" s="247">
        <v>6.7299999999999986</v>
      </c>
      <c r="K15" s="247">
        <v>18.5</v>
      </c>
      <c r="L15" s="248">
        <v>31.193619640177385</v>
      </c>
      <c r="P15" s="177"/>
      <c r="R15" s="177"/>
    </row>
    <row r="16" spans="1:52" ht="10.5" customHeight="1">
      <c r="A16" s="194">
        <v>1991</v>
      </c>
      <c r="B16" s="245">
        <v>3376.5</v>
      </c>
      <c r="C16" s="246">
        <v>75.794999999999987</v>
      </c>
      <c r="D16" s="246">
        <v>1422.1950000000002</v>
      </c>
      <c r="E16" s="246">
        <v>4874.4900000000007</v>
      </c>
      <c r="F16" s="246">
        <v>1011.2980000000001</v>
      </c>
      <c r="G16" s="246">
        <v>81.272999999999968</v>
      </c>
      <c r="H16" s="246">
        <v>1919.4489999999998</v>
      </c>
      <c r="I16" s="246">
        <v>1862.4690000000001</v>
      </c>
      <c r="J16" s="247">
        <v>7.3470000000000004</v>
      </c>
      <c r="K16" s="247">
        <v>15.6</v>
      </c>
      <c r="L16" s="248">
        <v>25.447367991778542</v>
      </c>
      <c r="P16" s="177"/>
      <c r="R16" s="177"/>
    </row>
    <row r="17" spans="1:18" ht="10.5" customHeight="1">
      <c r="A17" s="194">
        <v>1992</v>
      </c>
      <c r="B17" s="245">
        <v>2261.5</v>
      </c>
      <c r="C17" s="246">
        <v>67.789999999999992</v>
      </c>
      <c r="D17" s="246">
        <v>1919.4489999999998</v>
      </c>
      <c r="E17" s="246">
        <v>4248.7390000000005</v>
      </c>
      <c r="F17" s="246">
        <v>620.22899999999993</v>
      </c>
      <c r="G17" s="246">
        <v>92.263000000000005</v>
      </c>
      <c r="H17" s="246">
        <v>1527.66</v>
      </c>
      <c r="I17" s="246">
        <v>2008.587</v>
      </c>
      <c r="J17" s="247">
        <v>7.8179999999999996</v>
      </c>
      <c r="K17" s="247">
        <v>19.899999999999999</v>
      </c>
      <c r="L17" s="248">
        <v>31.737930814500565</v>
      </c>
      <c r="P17" s="177"/>
      <c r="R17" s="177"/>
    </row>
    <row r="18" spans="1:18" ht="10.5" customHeight="1">
      <c r="A18" s="194">
        <v>1993</v>
      </c>
      <c r="B18" s="245">
        <v>2186.1999999999998</v>
      </c>
      <c r="C18" s="246">
        <v>67.464000000000013</v>
      </c>
      <c r="D18" s="246">
        <v>1527.66</v>
      </c>
      <c r="E18" s="246">
        <v>3781.3240000000001</v>
      </c>
      <c r="F18" s="246">
        <v>683.29300000000001</v>
      </c>
      <c r="G18" s="246">
        <v>99.344000000000008</v>
      </c>
      <c r="H18" s="246">
        <v>1117.9979999999996</v>
      </c>
      <c r="I18" s="246">
        <v>1880.6899999999998</v>
      </c>
      <c r="J18" s="247">
        <v>7.2270000000000012</v>
      </c>
      <c r="K18" s="247">
        <v>24.6</v>
      </c>
      <c r="L18" s="248">
        <v>38.324323482216585</v>
      </c>
      <c r="P18" s="177"/>
      <c r="R18" s="177"/>
    </row>
    <row r="19" spans="1:18" ht="10.5" customHeight="1">
      <c r="A19" s="194">
        <v>1994</v>
      </c>
      <c r="B19" s="245">
        <v>2896.7000000000003</v>
      </c>
      <c r="C19" s="246">
        <v>75.903000000000006</v>
      </c>
      <c r="D19" s="246">
        <v>1117.9979999999996</v>
      </c>
      <c r="E19" s="246">
        <v>4090.6010000000001</v>
      </c>
      <c r="F19" s="246">
        <v>797.01399999999978</v>
      </c>
      <c r="G19" s="246">
        <v>104.459</v>
      </c>
      <c r="H19" s="246">
        <v>1158.4549999999999</v>
      </c>
      <c r="I19" s="246">
        <v>2030.671</v>
      </c>
      <c r="J19" s="247">
        <v>7.7100000000000009</v>
      </c>
      <c r="K19" s="247">
        <v>22.5</v>
      </c>
      <c r="L19" s="248">
        <v>34.321277666763272</v>
      </c>
      <c r="P19" s="177"/>
      <c r="R19" s="177"/>
    </row>
    <row r="20" spans="1:18" ht="10.5" customHeight="1">
      <c r="A20" s="194">
        <v>1995</v>
      </c>
      <c r="B20" s="245">
        <v>3069</v>
      </c>
      <c r="C20" s="246">
        <v>84.846999999999994</v>
      </c>
      <c r="D20" s="246">
        <v>1158.4549999999999</v>
      </c>
      <c r="E20" s="246">
        <v>4312.3019999999997</v>
      </c>
      <c r="F20" s="246">
        <v>831.74800000000005</v>
      </c>
      <c r="G20" s="246">
        <v>93.55</v>
      </c>
      <c r="H20" s="246">
        <v>1386.2739999999999</v>
      </c>
      <c r="I20" s="246">
        <v>2000.73</v>
      </c>
      <c r="J20" s="247">
        <v>7.5050000000000008</v>
      </c>
      <c r="K20" s="247">
        <v>20.8</v>
      </c>
      <c r="L20" s="248">
        <v>31.075851971374359</v>
      </c>
      <c r="P20" s="177"/>
      <c r="R20" s="177"/>
    </row>
    <row r="21" spans="1:18" ht="10.5" customHeight="1">
      <c r="A21" s="194">
        <v>1996</v>
      </c>
      <c r="B21" s="245">
        <v>2791.2000000000003</v>
      </c>
      <c r="C21" s="246">
        <v>88.001000000000005</v>
      </c>
      <c r="D21" s="246">
        <v>1386.2739999999999</v>
      </c>
      <c r="E21" s="246">
        <v>4265.4750000000004</v>
      </c>
      <c r="F21" s="246">
        <v>754.28699999999992</v>
      </c>
      <c r="G21" s="246">
        <v>96.713000000000008</v>
      </c>
      <c r="H21" s="246">
        <v>1409.5729999999999</v>
      </c>
      <c r="I21" s="246">
        <v>2004.903</v>
      </c>
      <c r="J21" s="247">
        <v>7.4339999999999993</v>
      </c>
      <c r="K21" s="247">
        <v>23.5</v>
      </c>
      <c r="L21" s="248">
        <v>34.47972298843829</v>
      </c>
      <c r="P21" s="177"/>
      <c r="R21" s="177"/>
    </row>
    <row r="22" spans="1:18" ht="10.5" customHeight="1">
      <c r="A22" s="194">
        <v>1997</v>
      </c>
      <c r="B22" s="245">
        <v>2936.9999999999995</v>
      </c>
      <c r="C22" s="246">
        <v>100.792</v>
      </c>
      <c r="D22" s="246">
        <v>1409.5729999999999</v>
      </c>
      <c r="E22" s="246">
        <v>4447.3649999999989</v>
      </c>
      <c r="F22" s="246">
        <v>803.20299999999997</v>
      </c>
      <c r="G22" s="246">
        <v>105.25999999999998</v>
      </c>
      <c r="H22" s="246">
        <v>1520.2840000000003</v>
      </c>
      <c r="I22" s="246">
        <v>2018.6219999999998</v>
      </c>
      <c r="J22" s="247">
        <v>7.3970000000000002</v>
      </c>
      <c r="K22" s="247">
        <v>19.3</v>
      </c>
      <c r="L22" s="248">
        <v>27.834664974472879</v>
      </c>
      <c r="P22" s="177"/>
      <c r="R22" s="177"/>
    </row>
    <row r="23" spans="1:18" ht="10.5" customHeight="1">
      <c r="A23" s="194">
        <v>1998</v>
      </c>
      <c r="B23" s="245">
        <v>3041.8</v>
      </c>
      <c r="C23" s="246">
        <v>92.353000000000009</v>
      </c>
      <c r="D23" s="246">
        <v>1520.2840000000003</v>
      </c>
      <c r="E23" s="246">
        <v>4654.4379999999983</v>
      </c>
      <c r="F23" s="246">
        <v>1106.32</v>
      </c>
      <c r="G23" s="246">
        <v>105.759</v>
      </c>
      <c r="H23" s="246">
        <v>1437.9559999999999</v>
      </c>
      <c r="I23" s="246">
        <v>2004.4049999999995</v>
      </c>
      <c r="J23" s="247">
        <v>7.2580000000000009</v>
      </c>
      <c r="K23" s="247">
        <v>19</v>
      </c>
      <c r="L23" s="248">
        <v>27.103363670080739</v>
      </c>
      <c r="P23" s="177"/>
      <c r="R23" s="177"/>
    </row>
    <row r="24" spans="1:18" ht="10.5" customHeight="1">
      <c r="A24" s="194">
        <v>1999</v>
      </c>
      <c r="B24" s="245">
        <v>3314.6</v>
      </c>
      <c r="C24" s="246">
        <v>124.929</v>
      </c>
      <c r="D24" s="246">
        <v>1437.9559999999999</v>
      </c>
      <c r="E24" s="246">
        <v>4877.4850000000006</v>
      </c>
      <c r="F24" s="246">
        <v>843.90100000000007</v>
      </c>
      <c r="G24" s="246">
        <v>91.884000000000015</v>
      </c>
      <c r="H24" s="246">
        <v>1762.665</v>
      </c>
      <c r="I24" s="246">
        <v>2179.0349999999999</v>
      </c>
      <c r="J24" s="247">
        <v>7.8019999999999996</v>
      </c>
      <c r="K24" s="247">
        <v>16.399999999999999</v>
      </c>
      <c r="L24" s="248">
        <v>23.071295931573911</v>
      </c>
      <c r="P24" s="177"/>
      <c r="R24" s="177"/>
    </row>
    <row r="25" spans="1:18" ht="15" customHeight="1">
      <c r="A25" s="194">
        <v>2000</v>
      </c>
      <c r="B25" s="245">
        <v>2654.3</v>
      </c>
      <c r="C25" s="246">
        <v>128.89600000000002</v>
      </c>
      <c r="D25" s="246">
        <v>1762.665</v>
      </c>
      <c r="E25" s="246">
        <v>4545.8610000000008</v>
      </c>
      <c r="F25" s="246">
        <v>788.38900000000001</v>
      </c>
      <c r="G25" s="246">
        <v>75.650000000000006</v>
      </c>
      <c r="H25" s="246">
        <v>1512.1879999999999</v>
      </c>
      <c r="I25" s="246">
        <v>2169.6370000000002</v>
      </c>
      <c r="J25" s="247">
        <v>7.6810000000000009</v>
      </c>
      <c r="K25" s="247">
        <v>15.5</v>
      </c>
      <c r="L25" s="248">
        <v>21.317856111347975</v>
      </c>
      <c r="P25" s="177"/>
      <c r="R25" s="177"/>
    </row>
    <row r="26" spans="1:18" ht="10.5" customHeight="1">
      <c r="A26" s="194">
        <v>2001</v>
      </c>
      <c r="B26" s="245">
        <v>1960.9999999999998</v>
      </c>
      <c r="C26" s="246">
        <v>192.565</v>
      </c>
      <c r="D26" s="246">
        <v>1512.1879999999999</v>
      </c>
      <c r="E26" s="246">
        <v>3665.7529999999997</v>
      </c>
      <c r="F26" s="246">
        <v>755.4670000000001</v>
      </c>
      <c r="G26" s="246">
        <v>100.38299999999998</v>
      </c>
      <c r="H26" s="246">
        <v>800.84800000000007</v>
      </c>
      <c r="I26" s="246">
        <v>2009.057</v>
      </c>
      <c r="J26" s="247">
        <v>7.0440000000000005</v>
      </c>
      <c r="K26" s="247">
        <v>22.1</v>
      </c>
      <c r="L26" s="248">
        <v>29.710291053303756</v>
      </c>
      <c r="P26" s="177"/>
      <c r="R26" s="177"/>
    </row>
    <row r="27" spans="1:18" ht="10.5" customHeight="1">
      <c r="A27" s="194">
        <v>2002</v>
      </c>
      <c r="B27" s="245">
        <v>3031.2000000000003</v>
      </c>
      <c r="C27" s="246">
        <v>245.78300000000002</v>
      </c>
      <c r="D27" s="246">
        <v>800.84800000000007</v>
      </c>
      <c r="E27" s="246">
        <v>4077.8299999999995</v>
      </c>
      <c r="F27" s="246">
        <v>673.22699999999998</v>
      </c>
      <c r="G27" s="246">
        <v>73.87</v>
      </c>
      <c r="H27" s="246">
        <v>1367.9390000000003</v>
      </c>
      <c r="I27" s="246">
        <v>1962.796</v>
      </c>
      <c r="J27" s="247">
        <v>6.8140000000000009</v>
      </c>
      <c r="K27" s="247">
        <v>17.100000000000001</v>
      </c>
      <c r="L27" s="248">
        <v>22.649006622516556</v>
      </c>
      <c r="P27" s="177"/>
      <c r="R27" s="177"/>
    </row>
    <row r="28" spans="1:18" ht="10.5" customHeight="1">
      <c r="A28" s="194">
        <v>2003</v>
      </c>
      <c r="B28" s="245">
        <v>2249.1999999999998</v>
      </c>
      <c r="C28" s="246">
        <v>190.52699999999999</v>
      </c>
      <c r="D28" s="246">
        <v>1367.9390000000003</v>
      </c>
      <c r="E28" s="246">
        <v>3807.6660000000002</v>
      </c>
      <c r="F28" s="246">
        <v>648.33800000000008</v>
      </c>
      <c r="G28" s="246">
        <v>70.371999999999986</v>
      </c>
      <c r="H28" s="246">
        <v>1119.8700000000001</v>
      </c>
      <c r="I28" s="246">
        <v>1969.0849999999996</v>
      </c>
      <c r="J28" s="247">
        <v>6.7709999999999999</v>
      </c>
      <c r="K28" s="247">
        <v>18.399999999999999</v>
      </c>
      <c r="L28" s="248">
        <v>23.892380408248062</v>
      </c>
      <c r="P28" s="177"/>
      <c r="R28" s="177"/>
    </row>
    <row r="29" spans="1:18" ht="10.5" customHeight="1">
      <c r="A29" s="194">
        <v>2004</v>
      </c>
      <c r="B29" s="245">
        <v>1774.3</v>
      </c>
      <c r="C29" s="246">
        <v>207.12800000000004</v>
      </c>
      <c r="D29" s="246">
        <v>1119.8700000000001</v>
      </c>
      <c r="E29" s="246">
        <v>3101.2990000000009</v>
      </c>
      <c r="F29" s="246">
        <v>561.36</v>
      </c>
      <c r="G29" s="246">
        <v>84.564999999999998</v>
      </c>
      <c r="H29" s="246">
        <v>697.87599999999998</v>
      </c>
      <c r="I29" s="246">
        <v>1757.498</v>
      </c>
      <c r="J29" s="247">
        <v>5.9879999999999995</v>
      </c>
      <c r="K29" s="247">
        <v>25.7</v>
      </c>
      <c r="L29" s="248">
        <v>32.503256649255711</v>
      </c>
      <c r="P29" s="177"/>
      <c r="R29" s="177"/>
    </row>
    <row r="30" spans="1:18" ht="10.5" customHeight="1">
      <c r="A30" s="194">
        <v>2005</v>
      </c>
      <c r="B30" s="245">
        <v>2657.5999999999995</v>
      </c>
      <c r="C30" s="246">
        <v>224.87800000000001</v>
      </c>
      <c r="D30" s="246">
        <v>697.87599999999998</v>
      </c>
      <c r="E30" s="246">
        <v>3580.3539999999998</v>
      </c>
      <c r="F30" s="246">
        <v>564.05500000000006</v>
      </c>
      <c r="G30" s="246">
        <v>84.55</v>
      </c>
      <c r="H30" s="246">
        <v>1118.395</v>
      </c>
      <c r="I30" s="246">
        <v>1813.3540000000003</v>
      </c>
      <c r="J30" s="247">
        <v>6.1230000000000011</v>
      </c>
      <c r="K30" s="247">
        <v>18.5</v>
      </c>
      <c r="L30" s="248">
        <v>22.68908593644603</v>
      </c>
      <c r="P30" s="177"/>
      <c r="R30" s="177"/>
    </row>
    <row r="31" spans="1:18" ht="10.5" customHeight="1">
      <c r="A31" s="194">
        <v>2006</v>
      </c>
      <c r="B31" s="245">
        <v>2415.4999999999995</v>
      </c>
      <c r="C31" s="246">
        <v>237.20500000000001</v>
      </c>
      <c r="D31" s="246">
        <v>1118.395</v>
      </c>
      <c r="E31" s="246">
        <v>3771.098</v>
      </c>
      <c r="F31" s="246">
        <v>791.81700000000001</v>
      </c>
      <c r="G31" s="246">
        <v>79.807999999999979</v>
      </c>
      <c r="H31" s="246">
        <v>971.90400000000011</v>
      </c>
      <c r="I31" s="246">
        <v>1927.57</v>
      </c>
      <c r="J31" s="247">
        <v>6.4470000000000001</v>
      </c>
      <c r="K31" s="247">
        <v>22.1</v>
      </c>
      <c r="L31" s="248">
        <v>26.286054118346712</v>
      </c>
      <c r="P31" s="177"/>
      <c r="R31" s="177"/>
    </row>
    <row r="32" spans="1:18" ht="10.5" customHeight="1">
      <c r="A32" s="194">
        <v>2007</v>
      </c>
      <c r="B32" s="245">
        <v>2558.6</v>
      </c>
      <c r="C32" s="246">
        <v>283.81700000000001</v>
      </c>
      <c r="D32" s="246">
        <v>971.90400000000011</v>
      </c>
      <c r="E32" s="246">
        <v>3814.3230000000003</v>
      </c>
      <c r="F32" s="246">
        <v>668.28400000000022</v>
      </c>
      <c r="G32" s="246">
        <v>78.074000000000012</v>
      </c>
      <c r="H32" s="246">
        <v>1145.3559999999998</v>
      </c>
      <c r="I32" s="246">
        <v>1922.606</v>
      </c>
      <c r="J32" s="247">
        <v>6.3660000000000005</v>
      </c>
      <c r="K32" s="247">
        <v>28.8</v>
      </c>
      <c r="L32" s="248">
        <v>33.35186214563646</v>
      </c>
      <c r="P32" s="177"/>
      <c r="R32" s="177"/>
    </row>
    <row r="33" spans="1:27" ht="10.5" customHeight="1">
      <c r="A33" s="194">
        <v>2008</v>
      </c>
      <c r="B33" s="245">
        <v>2556.7999999999997</v>
      </c>
      <c r="C33" s="246">
        <v>327.11599999999999</v>
      </c>
      <c r="D33" s="246">
        <v>1145.3559999999998</v>
      </c>
      <c r="E33" s="246">
        <v>4029.2740000000008</v>
      </c>
      <c r="F33" s="246">
        <v>916.00200000000007</v>
      </c>
      <c r="G33" s="246">
        <v>80.928000000000011</v>
      </c>
      <c r="H33" s="246">
        <v>1066.5430000000001</v>
      </c>
      <c r="I33" s="246">
        <v>1965.8029999999999</v>
      </c>
      <c r="J33" s="247">
        <v>6.4499999999999993</v>
      </c>
      <c r="K33" s="247">
        <v>34.6</v>
      </c>
      <c r="L33" s="248">
        <v>39.328460847721566</v>
      </c>
      <c r="P33" s="177"/>
      <c r="R33" s="177"/>
    </row>
    <row r="34" spans="1:27" ht="10.5" customHeight="1">
      <c r="A34" s="194">
        <v>2009</v>
      </c>
      <c r="B34" s="245">
        <v>2542.6999999999998</v>
      </c>
      <c r="C34" s="246">
        <v>296.928</v>
      </c>
      <c r="D34" s="246">
        <v>1066.5430000000001</v>
      </c>
      <c r="E34" s="246">
        <v>3906.1709999999998</v>
      </c>
      <c r="F34" s="246">
        <v>1035.0740000000001</v>
      </c>
      <c r="G34" s="246">
        <v>99.946999999999989</v>
      </c>
      <c r="H34" s="246">
        <v>1002.4269999999999</v>
      </c>
      <c r="I34" s="246">
        <v>1768.723</v>
      </c>
      <c r="J34" s="247">
        <v>5.7519999999999998</v>
      </c>
      <c r="K34" s="247">
        <v>30</v>
      </c>
      <c r="L34" s="248">
        <v>33.876486330837764</v>
      </c>
      <c r="P34" s="177"/>
      <c r="R34" s="177"/>
    </row>
    <row r="35" spans="1:27" ht="15" customHeight="1">
      <c r="A35" s="194">
        <v>2010</v>
      </c>
      <c r="B35" s="245">
        <v>3180.1000000000004</v>
      </c>
      <c r="C35" s="246">
        <v>288.714</v>
      </c>
      <c r="D35" s="246">
        <v>1002.4269999999999</v>
      </c>
      <c r="E35" s="246">
        <v>4471.2389999999996</v>
      </c>
      <c r="F35" s="246">
        <v>1000.598</v>
      </c>
      <c r="G35" s="246">
        <v>64.501000000000005</v>
      </c>
      <c r="H35" s="246">
        <v>1184.6389999999999</v>
      </c>
      <c r="I35" s="246">
        <v>2221.5039999999999</v>
      </c>
      <c r="J35" s="247">
        <v>7.1719999999999979</v>
      </c>
      <c r="K35" s="247">
        <v>28</v>
      </c>
      <c r="L35" s="248">
        <v>31.243374730804852</v>
      </c>
      <c r="P35" s="177"/>
      <c r="R35" s="177"/>
    </row>
    <row r="36" spans="1:27" ht="10.5" customHeight="1">
      <c r="A36" s="194">
        <v>2011</v>
      </c>
      <c r="B36" s="245">
        <v>1989</v>
      </c>
      <c r="C36" s="246">
        <v>320.27600000000007</v>
      </c>
      <c r="D36" s="246">
        <v>1184.6389999999999</v>
      </c>
      <c r="E36" s="246">
        <v>3493.9189999999999</v>
      </c>
      <c r="F36" s="246">
        <v>983.38100000000009</v>
      </c>
      <c r="G36" s="246">
        <v>91.316000000000003</v>
      </c>
      <c r="H36" s="246">
        <v>772.89599999999996</v>
      </c>
      <c r="I36" s="246">
        <v>1646.325</v>
      </c>
      <c r="J36" s="247">
        <v>5.2759999999999998</v>
      </c>
      <c r="K36" s="247">
        <v>42.1</v>
      </c>
      <c r="L36" s="248">
        <v>46.028032274287717</v>
      </c>
      <c r="P36" s="177"/>
      <c r="R36" s="177"/>
    </row>
    <row r="37" spans="1:27" ht="10.5" customHeight="1">
      <c r="A37" s="194">
        <v>2012</v>
      </c>
      <c r="B37" s="245">
        <v>3192.4999999999995</v>
      </c>
      <c r="C37" s="246">
        <v>310.19299999999998</v>
      </c>
      <c r="D37" s="246">
        <v>772.89599999999996</v>
      </c>
      <c r="E37" s="246">
        <v>4275.5879999999997</v>
      </c>
      <c r="F37" s="246">
        <v>1237.5419999999997</v>
      </c>
      <c r="G37" s="246">
        <v>72.263999999999996</v>
      </c>
      <c r="H37" s="246">
        <v>1257.7659999999998</v>
      </c>
      <c r="I37" s="246">
        <v>1708.0189999999998</v>
      </c>
      <c r="J37" s="247">
        <v>5.4350000000000005</v>
      </c>
      <c r="K37" s="247">
        <v>38</v>
      </c>
      <c r="L37" s="248">
        <v>40.783034257748774</v>
      </c>
      <c r="P37" s="177"/>
      <c r="R37" s="177"/>
    </row>
    <row r="38" spans="1:27" ht="10.5" customHeight="1">
      <c r="A38" s="194">
        <v>2013</v>
      </c>
      <c r="B38" s="245">
        <v>2458.6880000000001</v>
      </c>
      <c r="C38" s="246">
        <v>265.67700000000002</v>
      </c>
      <c r="D38" s="246">
        <v>1257.7659999999998</v>
      </c>
      <c r="E38" s="246">
        <v>3982.1310000000008</v>
      </c>
      <c r="F38" s="246">
        <v>1086.6170000000002</v>
      </c>
      <c r="G38" s="246">
        <v>90.018999999999991</v>
      </c>
      <c r="H38" s="246">
        <v>1172.5340000000001</v>
      </c>
      <c r="I38" s="246">
        <v>1632.9620000000002</v>
      </c>
      <c r="J38" s="247">
        <v>5.1619999999999999</v>
      </c>
      <c r="K38" s="247">
        <v>39.1</v>
      </c>
      <c r="L38" s="248">
        <v>41.25081763129576</v>
      </c>
      <c r="P38" s="177"/>
      <c r="R38" s="177"/>
    </row>
    <row r="39" spans="1:27" ht="10.5" customHeight="1">
      <c r="A39" s="194">
        <v>2014</v>
      </c>
      <c r="B39" s="245">
        <v>2890.9999999999995</v>
      </c>
      <c r="C39" s="246">
        <v>335.02300000000002</v>
      </c>
      <c r="D39" s="246">
        <v>1172.5340000000001</v>
      </c>
      <c r="E39" s="246">
        <v>4398.5579999999991</v>
      </c>
      <c r="F39" s="246">
        <v>1179.2669999999998</v>
      </c>
      <c r="G39" s="246">
        <v>94.164999999999978</v>
      </c>
      <c r="H39" s="246">
        <v>1215.1349999999998</v>
      </c>
      <c r="I39" s="246">
        <v>1913.2690000000002</v>
      </c>
      <c r="J39" s="247">
        <v>6.0040000000000013</v>
      </c>
      <c r="K39" s="247">
        <v>32.299999999999997</v>
      </c>
      <c r="L39" s="248">
        <v>33.493716039653236</v>
      </c>
      <c r="P39" s="177"/>
      <c r="R39" s="177"/>
    </row>
    <row r="40" spans="1:27" ht="10.5" customHeight="1">
      <c r="A40" s="194">
        <v>2015</v>
      </c>
      <c r="B40" s="245">
        <v>3005.7000000000003</v>
      </c>
      <c r="C40" s="246">
        <v>350.08100000000002</v>
      </c>
      <c r="D40" s="246">
        <v>1215.1349999999998</v>
      </c>
      <c r="E40" s="246">
        <v>4570.9159999999993</v>
      </c>
      <c r="F40" s="246">
        <v>946.6389999999999</v>
      </c>
      <c r="G40" s="246">
        <v>88.285000000000039</v>
      </c>
      <c r="H40" s="246">
        <v>1249.075</v>
      </c>
      <c r="I40" s="246">
        <v>2286.9189999999999</v>
      </c>
      <c r="J40" s="247">
        <v>7.1269999999999989</v>
      </c>
      <c r="K40" s="247">
        <v>27.3</v>
      </c>
      <c r="L40" s="248">
        <v>28.064187834739968</v>
      </c>
      <c r="P40" s="177"/>
      <c r="R40" s="177"/>
    </row>
    <row r="41" spans="1:27" ht="10.5" customHeight="1">
      <c r="A41" s="194">
        <v>2016</v>
      </c>
      <c r="B41" s="245">
        <v>2872.3999999999996</v>
      </c>
      <c r="C41" s="246">
        <v>338.51799999999997</v>
      </c>
      <c r="D41" s="246">
        <v>1249.075</v>
      </c>
      <c r="E41" s="246">
        <v>4459.9930000000004</v>
      </c>
      <c r="F41" s="246">
        <v>1023.3290000000001</v>
      </c>
      <c r="G41" s="246">
        <v>114.23</v>
      </c>
      <c r="H41" s="246">
        <v>1170.6699999999998</v>
      </c>
      <c r="I41" s="246">
        <v>2151.7649999999999</v>
      </c>
      <c r="J41" s="247">
        <v>6.6589999999999998</v>
      </c>
      <c r="K41" s="247">
        <v>29.2</v>
      </c>
      <c r="L41" s="248">
        <v>29.732811990876506</v>
      </c>
      <c r="P41" s="177"/>
      <c r="R41" s="177"/>
    </row>
    <row r="42" spans="1:27" ht="10.5" customHeight="1">
      <c r="A42" s="194">
        <v>2017</v>
      </c>
      <c r="B42" s="245">
        <v>3597.5000000000005</v>
      </c>
      <c r="C42" s="246">
        <v>350.19600000000003</v>
      </c>
      <c r="D42" s="246">
        <v>1170.6699999999998</v>
      </c>
      <c r="E42" s="246">
        <v>5118.366</v>
      </c>
      <c r="F42" s="246">
        <v>1189.691</v>
      </c>
      <c r="G42" s="246">
        <v>114.98200000000001</v>
      </c>
      <c r="H42" s="246">
        <v>1345.9949999999999</v>
      </c>
      <c r="I42" s="246">
        <v>2467.6999999999994</v>
      </c>
      <c r="J42" s="247">
        <v>7.5870000000000006</v>
      </c>
      <c r="K42" s="247">
        <v>26.7</v>
      </c>
      <c r="L42" s="248">
        <v>26.700000000000003</v>
      </c>
      <c r="P42" s="177"/>
      <c r="R42" s="177"/>
    </row>
    <row r="43" spans="1:27" ht="10.5" customHeight="1">
      <c r="A43" s="194">
        <v>2018</v>
      </c>
      <c r="B43" s="245">
        <v>3725.7000000000003</v>
      </c>
      <c r="C43" s="246">
        <v>391.649</v>
      </c>
      <c r="D43" s="246">
        <v>1345.9949999999999</v>
      </c>
      <c r="E43" s="246">
        <v>5463.3450000000003</v>
      </c>
      <c r="F43" s="246">
        <v>913.88600000000008</v>
      </c>
      <c r="G43" s="246">
        <v>95.605999999999995</v>
      </c>
      <c r="H43" s="246">
        <v>1765.7339999999999</v>
      </c>
      <c r="I43" s="246">
        <v>2688.12</v>
      </c>
      <c r="J43" s="247">
        <v>8.2230000000000008</v>
      </c>
      <c r="K43" s="247">
        <v>25.4</v>
      </c>
      <c r="L43" s="248">
        <v>24.831361814449114</v>
      </c>
      <c r="P43" s="177"/>
      <c r="R43" s="177"/>
    </row>
    <row r="44" spans="1:27" ht="10.5" customHeight="1">
      <c r="A44" s="194">
        <v>2019</v>
      </c>
      <c r="B44" s="245">
        <v>2685.2000000000003</v>
      </c>
      <c r="C44" s="246">
        <v>313.20500000000004</v>
      </c>
      <c r="D44" s="246">
        <v>1765.7339999999999</v>
      </c>
      <c r="E44" s="246">
        <v>4764.1400000000003</v>
      </c>
      <c r="F44" s="246">
        <v>1127.6759999999999</v>
      </c>
      <c r="G44" s="246">
        <v>107.009</v>
      </c>
      <c r="H44" s="246">
        <v>1580.489</v>
      </c>
      <c r="I44" s="246">
        <v>1948.9660000000001</v>
      </c>
      <c r="J44" s="247">
        <v>5.9340000000000011</v>
      </c>
      <c r="K44" s="247">
        <v>31.8</v>
      </c>
      <c r="L44" s="248">
        <v>30.582216152795677</v>
      </c>
      <c r="N44"/>
      <c r="O44"/>
      <c r="P44" s="177"/>
      <c r="Q44"/>
      <c r="R44" s="177"/>
      <c r="S44"/>
      <c r="T44"/>
      <c r="U44"/>
      <c r="V44"/>
      <c r="W44"/>
      <c r="X44"/>
      <c r="Y44"/>
      <c r="Z44"/>
      <c r="AA44"/>
    </row>
    <row r="45" spans="1:27" ht="14.25" customHeight="1">
      <c r="A45" s="194">
        <v>2020</v>
      </c>
      <c r="B45" s="245">
        <v>3647.2999999999997</v>
      </c>
      <c r="C45" s="246">
        <v>437.78499999999997</v>
      </c>
      <c r="D45" s="246">
        <v>1580.489</v>
      </c>
      <c r="E45" s="246">
        <v>5665.5739999999987</v>
      </c>
      <c r="F45" s="246">
        <v>1144.1419999999998</v>
      </c>
      <c r="G45" s="246">
        <v>95.792000000000002</v>
      </c>
      <c r="H45" s="246">
        <v>1767.9840000000004</v>
      </c>
      <c r="I45" s="246">
        <v>2657.6569999999997</v>
      </c>
      <c r="J45" s="247">
        <v>8.0510000000000019</v>
      </c>
      <c r="K45" s="247">
        <v>30.830120911359089</v>
      </c>
      <c r="L45" s="248">
        <v>29.256140549780881</v>
      </c>
      <c r="P45" s="177"/>
      <c r="Q45"/>
      <c r="R45" s="177"/>
      <c r="S45"/>
      <c r="T45"/>
      <c r="U45"/>
      <c r="V45"/>
      <c r="W45"/>
      <c r="X45"/>
      <c r="Y45"/>
      <c r="Z45"/>
    </row>
    <row r="46" spans="1:27" ht="12.6" customHeight="1">
      <c r="A46" s="194">
        <v>2021</v>
      </c>
      <c r="B46" s="245">
        <v>2525.5000000000005</v>
      </c>
      <c r="C46" s="246">
        <v>420.31399999999996</v>
      </c>
      <c r="D46" s="246">
        <v>1767.9840000000004</v>
      </c>
      <c r="E46" s="246">
        <v>4713.799</v>
      </c>
      <c r="F46" s="246">
        <v>1028.0650000000003</v>
      </c>
      <c r="G46" s="246">
        <v>89.399999999999977</v>
      </c>
      <c r="H46" s="246">
        <v>1241.6239999999998</v>
      </c>
      <c r="I46" s="246">
        <v>2354.7089999999998</v>
      </c>
      <c r="J46" s="247">
        <v>7.0860000000000012</v>
      </c>
      <c r="K46" s="247">
        <v>40.596277964759445</v>
      </c>
      <c r="L46" s="248">
        <v>36.84775577025173</v>
      </c>
      <c r="P46" s="177"/>
      <c r="Q46"/>
      <c r="R46" s="177"/>
      <c r="S46"/>
      <c r="T46"/>
      <c r="U46"/>
      <c r="V46"/>
      <c r="W46"/>
      <c r="X46"/>
      <c r="Y46"/>
      <c r="Z46"/>
    </row>
    <row r="47" spans="1:27" ht="15" customHeight="1">
      <c r="A47" s="194">
        <v>2022</v>
      </c>
      <c r="B47" s="245">
        <v>2942.0000000000005</v>
      </c>
      <c r="C47" s="246">
        <v>440.51</v>
      </c>
      <c r="D47" s="246">
        <v>1241.6239999999998</v>
      </c>
      <c r="E47" s="246">
        <v>4624.1329999999998</v>
      </c>
      <c r="F47" s="246">
        <v>743.279</v>
      </c>
      <c r="G47" s="246">
        <v>84.761999999999986</v>
      </c>
      <c r="H47" s="246">
        <v>1595.0390000000002</v>
      </c>
      <c r="I47" s="246">
        <v>2201.0569999999998</v>
      </c>
      <c r="J47" s="247">
        <v>6.5839999999999996</v>
      </c>
      <c r="K47" s="247">
        <v>40.171583956492178</v>
      </c>
      <c r="L47" s="248">
        <v>34.031602274183911</v>
      </c>
      <c r="P47" s="177"/>
      <c r="Q47"/>
      <c r="R47" s="177"/>
      <c r="S47"/>
      <c r="T47"/>
      <c r="U47"/>
      <c r="V47"/>
      <c r="W47"/>
      <c r="X47"/>
      <c r="Y47"/>
      <c r="Z47"/>
    </row>
    <row r="48" spans="1:27" ht="12" customHeight="1">
      <c r="A48" s="194">
        <v>2023</v>
      </c>
      <c r="B48" s="245">
        <v>2855.3</v>
      </c>
      <c r="C48" s="246">
        <v>531.947</v>
      </c>
      <c r="D48" s="246">
        <v>1595.0390000000002</v>
      </c>
      <c r="E48" s="246">
        <v>4982.2869999999994</v>
      </c>
      <c r="F48" s="246">
        <v>1119.9369999999999</v>
      </c>
      <c r="G48" s="246">
        <v>110.575</v>
      </c>
      <c r="H48" s="246">
        <v>1487.462</v>
      </c>
      <c r="I48" s="246">
        <v>2264.3109999999997</v>
      </c>
      <c r="J48" s="247">
        <v>6.7169999999999996</v>
      </c>
      <c r="K48" s="247">
        <v>40.733583161138931</v>
      </c>
      <c r="L48" s="248">
        <v>33.31390928515026</v>
      </c>
      <c r="P48"/>
      <c r="Q48"/>
      <c r="R48"/>
      <c r="S48"/>
      <c r="T48"/>
      <c r="U48"/>
      <c r="V48"/>
      <c r="W48"/>
      <c r="X48"/>
      <c r="Y48"/>
      <c r="Z48"/>
    </row>
    <row r="49" spans="1:25" ht="12" customHeight="1">
      <c r="A49" s="194">
        <v>2024</v>
      </c>
      <c r="B49" s="245">
        <v>3692.0999999999995</v>
      </c>
      <c r="C49" s="246">
        <v>468.65899999999999</v>
      </c>
      <c r="D49" s="246">
        <v>1489.8620000000001</v>
      </c>
      <c r="E49" s="246">
        <v>5650.6209999999992</v>
      </c>
      <c r="F49" s="246">
        <v>1239.191</v>
      </c>
      <c r="G49" s="246">
        <v>105.899</v>
      </c>
      <c r="H49" s="246">
        <v>1604.9679999999998</v>
      </c>
      <c r="I49" s="246">
        <v>2700.5659999999998</v>
      </c>
      <c r="J49" s="247">
        <v>7.9350000000000014</v>
      </c>
      <c r="K49" s="247">
        <v>36.604154817041788</v>
      </c>
      <c r="L49" s="248">
        <v>29.229308092278899</v>
      </c>
      <c r="Y49" s="249"/>
    </row>
    <row r="50" spans="1:25" ht="12" customHeight="1">
      <c r="A50" s="4" t="s">
        <v>704</v>
      </c>
      <c r="B50" s="250"/>
      <c r="E50" s="251"/>
      <c r="G50" s="252"/>
      <c r="I50" s="251"/>
      <c r="K50" s="249"/>
      <c r="L50" s="249"/>
      <c r="Y50" s="249"/>
    </row>
    <row r="51" spans="1:25" ht="12" customHeight="1">
      <c r="A51" s="5" t="s">
        <v>1134</v>
      </c>
      <c r="B51" s="250"/>
      <c r="K51" s="249"/>
      <c r="L51" s="249"/>
      <c r="Y51" s="249"/>
    </row>
    <row r="52" spans="1:25" ht="12" customHeight="1">
      <c r="A52" s="180" t="s">
        <v>1009</v>
      </c>
      <c r="B52" s="250"/>
      <c r="K52" s="249"/>
      <c r="L52" s="249"/>
    </row>
    <row r="53" spans="1:25" ht="12" customHeight="1">
      <c r="A53" s="52" t="s">
        <v>1135</v>
      </c>
      <c r="B53" s="250"/>
      <c r="K53" s="249"/>
      <c r="L53" s="249"/>
    </row>
    <row r="54" spans="1:25" ht="12" customHeight="1">
      <c r="A54" s="52" t="s">
        <v>1136</v>
      </c>
      <c r="B54" s="250"/>
      <c r="K54" s="249"/>
      <c r="L54" s="249"/>
    </row>
    <row r="55" spans="1:25" ht="12" customHeight="1">
      <c r="A55" s="52" t="s">
        <v>1137</v>
      </c>
      <c r="B55" s="250"/>
    </row>
    <row r="56" spans="1:25">
      <c r="A56" s="18" t="s">
        <v>1138</v>
      </c>
      <c r="B56" s="250"/>
    </row>
    <row r="57" spans="1:25">
      <c r="A57" s="179" t="s">
        <v>1021</v>
      </c>
    </row>
    <row r="58" spans="1:25" customFormat="1">
      <c r="A58" s="6" t="s">
        <v>44</v>
      </c>
      <c r="B58" s="182"/>
      <c r="C58" s="182"/>
      <c r="D58" s="182"/>
      <c r="E58" s="182"/>
      <c r="F58" s="182"/>
      <c r="G58" s="182"/>
      <c r="H58" s="182"/>
      <c r="I58" s="182"/>
      <c r="J58" s="182"/>
      <c r="K58" s="182"/>
      <c r="L58" s="182"/>
    </row>
    <row r="59" spans="1:25" customFormat="1">
      <c r="A59" s="253"/>
      <c r="B59" s="251"/>
      <c r="C59" s="182"/>
      <c r="D59" s="182"/>
      <c r="E59" s="182"/>
      <c r="F59" s="182"/>
      <c r="G59" s="182"/>
      <c r="H59" s="182"/>
      <c r="I59" s="182"/>
      <c r="J59" s="182"/>
      <c r="K59" s="182"/>
      <c r="L59" s="182"/>
    </row>
    <row r="60" spans="1:25" customFormat="1">
      <c r="A60" s="182"/>
    </row>
    <row r="61" spans="1:25" customFormat="1" ht="12"/>
    <row r="62" spans="1:25" customFormat="1" ht="12"/>
    <row r="63" spans="1:25" customFormat="1" ht="12"/>
    <row r="64" spans="1:25"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 r="A89"/>
      <c r="B89"/>
      <c r="C89"/>
      <c r="D89"/>
      <c r="E89"/>
      <c r="F89"/>
      <c r="G89"/>
      <c r="H89"/>
      <c r="I89"/>
      <c r="J89"/>
      <c r="K89"/>
      <c r="L89"/>
    </row>
    <row r="90" spans="1:12">
      <c r="A90"/>
      <c r="B90"/>
      <c r="C90"/>
      <c r="D90"/>
      <c r="E90"/>
      <c r="F90"/>
      <c r="G90"/>
      <c r="H90"/>
      <c r="I90"/>
      <c r="J90"/>
      <c r="K90"/>
      <c r="L90"/>
    </row>
    <row r="91" spans="1:12">
      <c r="A91"/>
    </row>
  </sheetData>
  <conditionalFormatting sqref="A5:A49">
    <cfRule type="expression" dxfId="23" priority="2">
      <formula>MOD(ROW(),2)=1</formula>
    </cfRule>
  </conditionalFormatting>
  <conditionalFormatting sqref="B5:L49">
    <cfRule type="expression" dxfId="22" priority="1">
      <formula>MOD(ROW(),2)=1</formula>
    </cfRule>
  </conditionalFormatting>
  <pageMargins left="0.25" right="0.25" top="0.75" bottom="0.75" header="0.3" footer="0.3"/>
  <pageSetup scale="51" orientation="portrait" r:id="rId1"/>
  <tableParts count="1">
    <tablePart r:id="rId2"/>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FAF2-F1D1-4E67-A033-AD8747859E21}">
  <sheetPr>
    <pageSetUpPr fitToPage="1"/>
  </sheetPr>
  <dimension ref="A1:O89"/>
  <sheetViews>
    <sheetView showGridLines="0" zoomScaleNormal="100" workbookViewId="0"/>
  </sheetViews>
  <sheetFormatPr defaultColWidth="9.42578125" defaultRowHeight="15"/>
  <cols>
    <col min="1" max="1" width="9.85546875" style="182" bestFit="1" customWidth="1"/>
    <col min="2" max="8" width="17.140625" style="182" customWidth="1"/>
    <col min="9" max="10" width="22.42578125" style="182" customWidth="1"/>
    <col min="11" max="12" width="14.5703125" style="182" customWidth="1"/>
    <col min="13" max="14" width="3.85546875" style="182" customWidth="1"/>
    <col min="15" max="15" width="9.42578125" style="182"/>
    <col min="16" max="16" width="7.42578125" style="182" bestFit="1" customWidth="1"/>
    <col min="17" max="17" width="11.85546875" style="182" bestFit="1" customWidth="1"/>
    <col min="18" max="18" width="8.5703125" style="182" bestFit="1" customWidth="1"/>
    <col min="19" max="19" width="17.28515625" style="182" bestFit="1" customWidth="1"/>
    <col min="20" max="20" width="13.5703125" style="182" bestFit="1" customWidth="1"/>
    <col min="21" max="21" width="8.85546875" style="182" bestFit="1" customWidth="1"/>
    <col min="22" max="22" width="9" style="182" bestFit="1" customWidth="1"/>
    <col min="23" max="23" width="14.42578125" style="182" bestFit="1" customWidth="1"/>
    <col min="24" max="24" width="21.42578125" style="182" bestFit="1" customWidth="1"/>
    <col min="25" max="25" width="22.5703125" style="182" bestFit="1" customWidth="1"/>
    <col min="26" max="26" width="17.28515625" style="182" bestFit="1" customWidth="1"/>
    <col min="27" max="27" width="18.5703125" style="182" bestFit="1" customWidth="1"/>
    <col min="28" max="16384" width="9.42578125" style="182"/>
  </cols>
  <sheetData>
    <row r="1" spans="1:15">
      <c r="A1" s="36" t="s">
        <v>135</v>
      </c>
      <c r="O1" s="16" t="str">
        <f>HYPERLINK("#'"&amp;"Index'!A1","INDEX")</f>
        <v>INDEX</v>
      </c>
    </row>
    <row r="2" spans="1:15" s="243" customFormat="1" ht="12.75">
      <c r="A2" s="163"/>
      <c r="B2" s="164" t="s">
        <v>1095</v>
      </c>
      <c r="C2" s="164"/>
      <c r="D2" s="164"/>
      <c r="E2" s="164"/>
      <c r="F2" s="164" t="s">
        <v>1139</v>
      </c>
      <c r="G2" s="164"/>
      <c r="H2" s="164"/>
      <c r="I2" s="164"/>
      <c r="J2" s="164"/>
      <c r="K2" s="164" t="s">
        <v>655</v>
      </c>
      <c r="L2" s="164"/>
    </row>
    <row r="3" spans="1:15" s="255" customFormat="1" ht="12.75">
      <c r="A3" s="219"/>
      <c r="B3" s="166" t="s">
        <v>1140</v>
      </c>
      <c r="C3" s="166"/>
      <c r="D3" s="166"/>
      <c r="E3" s="166"/>
      <c r="F3" s="166"/>
      <c r="G3" s="254"/>
      <c r="H3" s="254"/>
      <c r="I3" s="166"/>
      <c r="J3" s="169" t="s">
        <v>628</v>
      </c>
      <c r="K3" s="166" t="s">
        <v>673</v>
      </c>
      <c r="L3" s="166"/>
    </row>
    <row r="4" spans="1:15" s="243" customFormat="1" ht="44.25"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58">
        <v>1033.3</v>
      </c>
      <c r="C5" s="54" t="s">
        <v>273</v>
      </c>
      <c r="D5" s="54">
        <v>385.18200000000002</v>
      </c>
      <c r="E5" s="54">
        <v>1418.482</v>
      </c>
      <c r="F5" s="54">
        <v>580.08240000000001</v>
      </c>
      <c r="G5" s="54">
        <v>48.4</v>
      </c>
      <c r="H5" s="54">
        <v>609.64700000000005</v>
      </c>
      <c r="I5" s="54">
        <v>180.35259999999994</v>
      </c>
      <c r="J5" s="31">
        <v>0.79197193118045339</v>
      </c>
      <c r="K5" s="31">
        <v>35.51</v>
      </c>
      <c r="L5" s="31">
        <v>90.184126984126976</v>
      </c>
    </row>
    <row r="6" spans="1:15" ht="10.5" customHeight="1">
      <c r="A6" s="28">
        <v>1981</v>
      </c>
      <c r="B6" s="58">
        <v>1459.3</v>
      </c>
      <c r="C6" s="54" t="s">
        <v>273</v>
      </c>
      <c r="D6" s="54">
        <v>609.64700000000005</v>
      </c>
      <c r="E6" s="54">
        <v>2068.9470000000001</v>
      </c>
      <c r="F6" s="54">
        <v>842.90920000000006</v>
      </c>
      <c r="G6" s="54">
        <v>23.936325635578704</v>
      </c>
      <c r="H6" s="54">
        <v>746.39400000000001</v>
      </c>
      <c r="I6" s="54">
        <v>455.70747436442139</v>
      </c>
      <c r="J6" s="31">
        <v>1.9816297816391177</v>
      </c>
      <c r="K6" s="31">
        <v>17.82</v>
      </c>
      <c r="L6" s="31">
        <v>41.353383458646618</v>
      </c>
    </row>
    <row r="7" spans="1:15" ht="10.5" customHeight="1">
      <c r="A7" s="28">
        <v>1982</v>
      </c>
      <c r="B7" s="58">
        <v>721.7</v>
      </c>
      <c r="C7" s="54" t="s">
        <v>273</v>
      </c>
      <c r="D7" s="54">
        <v>746.39400000000001</v>
      </c>
      <c r="E7" s="54">
        <v>1468.0940000000001</v>
      </c>
      <c r="F7" s="54">
        <v>300.0548</v>
      </c>
      <c r="G7" s="54">
        <v>14.500431713835404</v>
      </c>
      <c r="H7" s="54">
        <v>394.10500000000002</v>
      </c>
      <c r="I7" s="54">
        <v>759.43376828616465</v>
      </c>
      <c r="J7" s="31">
        <v>3.270770962694733</v>
      </c>
      <c r="K7" s="31">
        <v>15.06</v>
      </c>
      <c r="L7" s="31">
        <v>32.913716233936533</v>
      </c>
    </row>
    <row r="8" spans="1:15" ht="10.5" customHeight="1">
      <c r="A8" s="28">
        <v>1983</v>
      </c>
      <c r="B8" s="58">
        <v>437.2</v>
      </c>
      <c r="C8" s="54" t="s">
        <v>273</v>
      </c>
      <c r="D8" s="54">
        <v>394.10500000000002</v>
      </c>
      <c r="E8" s="54">
        <v>831.30500000000006</v>
      </c>
      <c r="F8" s="54">
        <v>34.86983</v>
      </c>
      <c r="G8" s="54">
        <v>24.165175083944359</v>
      </c>
      <c r="H8" s="54">
        <v>221.06399999999999</v>
      </c>
      <c r="I8" s="54">
        <v>551.20599491605572</v>
      </c>
      <c r="J8" s="31">
        <v>2.3524947821279594</v>
      </c>
      <c r="K8" s="31">
        <v>21.84</v>
      </c>
      <c r="L8" s="31">
        <v>45.93542959301714</v>
      </c>
    </row>
    <row r="9" spans="1:15" ht="10.5" customHeight="1">
      <c r="A9" s="28">
        <v>1984</v>
      </c>
      <c r="B9" s="58">
        <v>728.6</v>
      </c>
      <c r="C9" s="54" t="s">
        <v>273</v>
      </c>
      <c r="D9" s="54">
        <v>221.06399999999999</v>
      </c>
      <c r="E9" s="54">
        <v>949.66399999999999</v>
      </c>
      <c r="F9" s="54">
        <v>122.6519</v>
      </c>
      <c r="G9" s="54">
        <v>25.299472349756737</v>
      </c>
      <c r="H9" s="54">
        <v>400.73</v>
      </c>
      <c r="I9" s="54">
        <v>400.98262765024333</v>
      </c>
      <c r="J9" s="31">
        <v>1.6965771982426054</v>
      </c>
      <c r="K9" s="31">
        <v>20.72</v>
      </c>
      <c r="L9" s="31">
        <v>42.060817668791358</v>
      </c>
    </row>
    <row r="10" spans="1:15" ht="10.5" customHeight="1">
      <c r="A10" s="28">
        <v>1985</v>
      </c>
      <c r="B10" s="58">
        <v>750.5</v>
      </c>
      <c r="C10" s="54" t="s">
        <v>273</v>
      </c>
      <c r="D10" s="54">
        <v>400.73</v>
      </c>
      <c r="E10" s="54">
        <v>1151.23</v>
      </c>
      <c r="F10" s="54">
        <v>141.0626</v>
      </c>
      <c r="G10" s="54">
        <v>33.538052490920307</v>
      </c>
      <c r="H10" s="54">
        <v>315.20999999999998</v>
      </c>
      <c r="I10" s="54">
        <v>661.41934750907967</v>
      </c>
      <c r="J10" s="31">
        <v>2.7736421439915109</v>
      </c>
      <c r="K10" s="31">
        <v>22.09</v>
      </c>
      <c r="L10" s="31">
        <v>43.466283622911789</v>
      </c>
    </row>
    <row r="11" spans="1:15" ht="10.5" customHeight="1">
      <c r="A11" s="28">
        <v>1986</v>
      </c>
      <c r="B11" s="58">
        <v>1003.8</v>
      </c>
      <c r="C11" s="54" t="s">
        <v>273</v>
      </c>
      <c r="D11" s="54">
        <v>315.20999999999998</v>
      </c>
      <c r="E11" s="54">
        <v>1319.01</v>
      </c>
      <c r="F11" s="54">
        <v>263.5</v>
      </c>
      <c r="G11" s="54">
        <v>31.70725690399507</v>
      </c>
      <c r="H11" s="54">
        <v>391.48200000000003</v>
      </c>
      <c r="I11" s="54">
        <v>632.32074309600489</v>
      </c>
      <c r="J11" s="31">
        <v>2.6275425537230466</v>
      </c>
      <c r="K11" s="31">
        <v>19.22</v>
      </c>
      <c r="L11" s="31">
        <v>37.068466730954675</v>
      </c>
    </row>
    <row r="12" spans="1:15" ht="10.5" customHeight="1">
      <c r="A12" s="28">
        <v>1987</v>
      </c>
      <c r="B12" s="58">
        <v>956</v>
      </c>
      <c r="C12" s="54" t="s">
        <v>273</v>
      </c>
      <c r="D12" s="54">
        <v>391.48200000000003</v>
      </c>
      <c r="E12" s="54">
        <v>1347.482</v>
      </c>
      <c r="F12" s="54">
        <v>211.45580000000001</v>
      </c>
      <c r="G12" s="54">
        <v>25.542000000000002</v>
      </c>
      <c r="H12" s="54">
        <v>564.04</v>
      </c>
      <c r="I12" s="54">
        <v>546.44420000000014</v>
      </c>
      <c r="J12" s="31">
        <v>2.2505568277293624</v>
      </c>
      <c r="K12" s="31">
        <v>20.22</v>
      </c>
      <c r="L12" s="31">
        <v>38.060460038399277</v>
      </c>
    </row>
    <row r="13" spans="1:15" ht="10.5" customHeight="1">
      <c r="A13" s="28">
        <v>1988</v>
      </c>
      <c r="B13" s="58">
        <v>719.9</v>
      </c>
      <c r="C13" s="54" t="s">
        <v>273</v>
      </c>
      <c r="D13" s="54">
        <v>564.04</v>
      </c>
      <c r="E13" s="54">
        <v>1283.94</v>
      </c>
      <c r="F13" s="54">
        <v>158.50890000000001</v>
      </c>
      <c r="G13" s="54">
        <v>33.712800000000009</v>
      </c>
      <c r="H13" s="54">
        <v>273.56200000000001</v>
      </c>
      <c r="I13" s="54">
        <v>818.15629999999999</v>
      </c>
      <c r="J13" s="31">
        <v>3.3391272584798855</v>
      </c>
      <c r="K13" s="31">
        <v>37.64</v>
      </c>
      <c r="L13" s="31">
        <v>68.43263094740287</v>
      </c>
    </row>
    <row r="14" spans="1:15" ht="10.5" customHeight="1">
      <c r="A14" s="28">
        <v>1989</v>
      </c>
      <c r="B14" s="58">
        <v>943.9</v>
      </c>
      <c r="C14" s="54">
        <v>3.8327140000000002</v>
      </c>
      <c r="D14" s="54">
        <v>273.56200000000001</v>
      </c>
      <c r="E14" s="54">
        <v>1221.2947140000001</v>
      </c>
      <c r="F14" s="54">
        <v>266.12200000000001</v>
      </c>
      <c r="G14" s="54">
        <v>42.424800000000005</v>
      </c>
      <c r="H14" s="54">
        <v>386.99900000000002</v>
      </c>
      <c r="I14" s="54">
        <v>525.74891400000001</v>
      </c>
      <c r="J14" s="31">
        <v>2.125594981846997</v>
      </c>
      <c r="K14" s="31">
        <v>40.51</v>
      </c>
      <c r="L14" s="31">
        <v>70.872478524816742</v>
      </c>
    </row>
    <row r="15" spans="1:15" ht="15" customHeight="1">
      <c r="A15" s="28">
        <v>1990</v>
      </c>
      <c r="B15" s="58">
        <v>1365</v>
      </c>
      <c r="C15" s="54">
        <v>10.937042999999999</v>
      </c>
      <c r="D15" s="54">
        <v>386.99900000000002</v>
      </c>
      <c r="E15" s="54">
        <v>1762.9360429999999</v>
      </c>
      <c r="F15" s="54">
        <v>349.30487399999998</v>
      </c>
      <c r="G15" s="54">
        <v>36.9512</v>
      </c>
      <c r="H15" s="54">
        <v>607.5</v>
      </c>
      <c r="I15" s="54">
        <v>769.17996900000003</v>
      </c>
      <c r="J15" s="31">
        <v>3.0750962251930982</v>
      </c>
      <c r="K15" s="31">
        <v>21.185833333333299</v>
      </c>
      <c r="L15" s="31">
        <v>35.72231496001028</v>
      </c>
    </row>
    <row r="16" spans="1:15" ht="10.5" customHeight="1">
      <c r="A16" s="28">
        <v>1991</v>
      </c>
      <c r="B16" s="58">
        <v>1364.3</v>
      </c>
      <c r="C16" s="54">
        <v>6.4794540000000005</v>
      </c>
      <c r="D16" s="54">
        <v>607.5</v>
      </c>
      <c r="E16" s="54">
        <v>1978.279454</v>
      </c>
      <c r="F16" s="54">
        <v>274.94430699999998</v>
      </c>
      <c r="G16" s="54">
        <v>30.043200000000002</v>
      </c>
      <c r="H16" s="54">
        <v>841.29399999999998</v>
      </c>
      <c r="I16" s="54">
        <v>831.99794699999995</v>
      </c>
      <c r="J16" s="31">
        <v>3.2821338143459582</v>
      </c>
      <c r="K16" s="31">
        <v>17.91</v>
      </c>
      <c r="L16" s="31">
        <v>29.215535944407289</v>
      </c>
    </row>
    <row r="17" spans="1:12" ht="10.5" customHeight="1">
      <c r="A17" s="28">
        <v>1992</v>
      </c>
      <c r="B17" s="58">
        <v>917.2</v>
      </c>
      <c r="C17" s="54">
        <v>4.3188519999999997</v>
      </c>
      <c r="D17" s="54">
        <v>841.29399999999998</v>
      </c>
      <c r="E17" s="54">
        <v>1762.812852</v>
      </c>
      <c r="F17" s="54">
        <v>117.37119800000001</v>
      </c>
      <c r="G17" s="54">
        <v>36.163600000000002</v>
      </c>
      <c r="H17" s="54">
        <v>636.08399999999995</v>
      </c>
      <c r="I17" s="54">
        <v>973.19405399999994</v>
      </c>
      <c r="J17" s="31">
        <v>3.7883097853589414</v>
      </c>
      <c r="K17" s="31">
        <v>23.81</v>
      </c>
      <c r="L17" s="31">
        <v>37.973876014736604</v>
      </c>
    </row>
    <row r="18" spans="1:12" ht="10.5" customHeight="1">
      <c r="A18" s="28">
        <v>1993</v>
      </c>
      <c r="B18" s="58">
        <v>800.6</v>
      </c>
      <c r="C18" s="54">
        <v>4.6927219999999998</v>
      </c>
      <c r="D18" s="54">
        <v>636.08399999999995</v>
      </c>
      <c r="E18" s="54">
        <v>1441.376722</v>
      </c>
      <c r="F18" s="54">
        <v>148.61377100000001</v>
      </c>
      <c r="G18" s="54">
        <v>40.884800000000006</v>
      </c>
      <c r="H18" s="54">
        <v>328.24599999999998</v>
      </c>
      <c r="I18" s="54">
        <v>923.63215099999991</v>
      </c>
      <c r="J18" s="31">
        <v>3.5489506484025282</v>
      </c>
      <c r="K18" s="31">
        <v>33.28</v>
      </c>
      <c r="L18" s="31">
        <v>51.846889653990566</v>
      </c>
    </row>
    <row r="19" spans="1:12" ht="10.5" customHeight="1">
      <c r="A19" s="28">
        <v>1994</v>
      </c>
      <c r="B19" s="58">
        <v>1270.3</v>
      </c>
      <c r="C19" s="54">
        <v>9.2492599999999996</v>
      </c>
      <c r="D19" s="54">
        <v>328.24599999999998</v>
      </c>
      <c r="E19" s="54">
        <v>1607.7952599999999</v>
      </c>
      <c r="F19" s="54">
        <v>200.16414</v>
      </c>
      <c r="G19" s="54">
        <v>38.686</v>
      </c>
      <c r="H19" s="54">
        <v>497.447</v>
      </c>
      <c r="I19" s="54">
        <v>871.49811999999986</v>
      </c>
      <c r="J19" s="31">
        <v>3.3081967536707206</v>
      </c>
      <c r="K19" s="31">
        <v>21.317499999999999</v>
      </c>
      <c r="L19" s="31">
        <v>32.517503851610044</v>
      </c>
    </row>
    <row r="20" spans="1:12" ht="10.5" customHeight="1">
      <c r="A20" s="28">
        <v>1995</v>
      </c>
      <c r="B20" s="58">
        <v>1125.3</v>
      </c>
      <c r="C20" s="54">
        <v>6.8706710000000006</v>
      </c>
      <c r="D20" s="54">
        <v>497.447</v>
      </c>
      <c r="E20" s="54">
        <v>1629.617671</v>
      </c>
      <c r="F20" s="54">
        <v>262.05597599999999</v>
      </c>
      <c r="G20" s="54">
        <v>39.441600000000001</v>
      </c>
      <c r="H20" s="54">
        <v>470.13200000000001</v>
      </c>
      <c r="I20" s="54">
        <v>857.9880949999997</v>
      </c>
      <c r="J20" s="31">
        <v>3.2187790791462976</v>
      </c>
      <c r="K20" s="31">
        <v>25.74</v>
      </c>
      <c r="L20" s="31">
        <v>38.456366814575766</v>
      </c>
    </row>
    <row r="21" spans="1:12" ht="10.5" customHeight="1">
      <c r="A21" s="28">
        <v>1996</v>
      </c>
      <c r="B21" s="58">
        <v>1212.3</v>
      </c>
      <c r="C21" s="54">
        <v>12.286165</v>
      </c>
      <c r="D21" s="54">
        <v>470.13200000000001</v>
      </c>
      <c r="E21" s="54">
        <v>1694.718165</v>
      </c>
      <c r="F21" s="54">
        <v>182.504167</v>
      </c>
      <c r="G21" s="54">
        <v>37.916199999999996</v>
      </c>
      <c r="H21" s="54">
        <v>557.65800000000002</v>
      </c>
      <c r="I21" s="54">
        <v>916.63979800000004</v>
      </c>
      <c r="J21" s="31">
        <v>3.39915450537144</v>
      </c>
      <c r="K21" s="31">
        <v>27.56</v>
      </c>
      <c r="L21" s="31">
        <v>40.43664534303656</v>
      </c>
    </row>
    <row r="22" spans="1:12" ht="10.5" customHeight="1">
      <c r="A22" s="28">
        <v>1997</v>
      </c>
      <c r="B22" s="58">
        <v>1092</v>
      </c>
      <c r="C22" s="54">
        <v>13.638456999999999</v>
      </c>
      <c r="D22" s="54">
        <v>557.65800000000002</v>
      </c>
      <c r="E22" s="54">
        <v>1663.2964569999999</v>
      </c>
      <c r="F22" s="54">
        <v>134.006608</v>
      </c>
      <c r="G22" s="54">
        <v>48.854999999999997</v>
      </c>
      <c r="H22" s="54">
        <v>532.32000000000005</v>
      </c>
      <c r="I22" s="54">
        <v>948.11484899999994</v>
      </c>
      <c r="J22" s="31">
        <v>3.4740680109339275</v>
      </c>
      <c r="K22" s="31">
        <v>26.48</v>
      </c>
      <c r="L22" s="31">
        <v>38.18973722922496</v>
      </c>
    </row>
    <row r="23" spans="1:12" ht="10.5" customHeight="1">
      <c r="A23" s="28">
        <v>1998</v>
      </c>
      <c r="B23" s="58">
        <v>1451.1</v>
      </c>
      <c r="C23" s="54">
        <v>17.104434000000001</v>
      </c>
      <c r="D23" s="54">
        <v>532.32000000000005</v>
      </c>
      <c r="E23" s="54">
        <v>2000.5244339999999</v>
      </c>
      <c r="F23" s="54">
        <v>308.81299999999999</v>
      </c>
      <c r="G23" s="54">
        <v>35.31</v>
      </c>
      <c r="H23" s="54">
        <v>706.03899999999999</v>
      </c>
      <c r="I23" s="54">
        <v>950.36243399999989</v>
      </c>
      <c r="J23" s="31">
        <v>3.4419080238306496</v>
      </c>
      <c r="K23" s="31">
        <v>20.89</v>
      </c>
      <c r="L23" s="31">
        <v>29.799435108841404</v>
      </c>
    </row>
    <row r="24" spans="1:12" ht="10.5" customHeight="1">
      <c r="A24" s="28">
        <v>1999</v>
      </c>
      <c r="B24" s="58">
        <v>1085.7</v>
      </c>
      <c r="C24" s="54">
        <v>21.407230000000002</v>
      </c>
      <c r="D24" s="54">
        <v>706.03899999999999</v>
      </c>
      <c r="E24" s="54">
        <v>1813.1462300000001</v>
      </c>
      <c r="F24" s="54">
        <v>175.91708199999999</v>
      </c>
      <c r="G24" s="54">
        <v>36.225000000000001</v>
      </c>
      <c r="H24" s="54">
        <v>635</v>
      </c>
      <c r="I24" s="54">
        <v>966.00414800000021</v>
      </c>
      <c r="J24" s="31">
        <v>3.4587233856674846</v>
      </c>
      <c r="K24" s="31">
        <v>19.75</v>
      </c>
      <c r="L24" s="31">
        <v>27.784030161499068</v>
      </c>
    </row>
    <row r="25" spans="1:12" ht="15" customHeight="1">
      <c r="A25" s="28">
        <v>2000</v>
      </c>
      <c r="B25" s="58">
        <v>1077.8</v>
      </c>
      <c r="C25" s="54">
        <v>17.091279140000001</v>
      </c>
      <c r="D25" s="54">
        <v>635</v>
      </c>
      <c r="E25" s="54">
        <v>1729.8912791400001</v>
      </c>
      <c r="F25" s="54">
        <v>163.40983666</v>
      </c>
      <c r="G25" s="54">
        <v>27.93</v>
      </c>
      <c r="H25" s="54">
        <v>560</v>
      </c>
      <c r="I25" s="54">
        <v>978.55144248000011</v>
      </c>
      <c r="J25" s="31">
        <v>3.4653147347681483</v>
      </c>
      <c r="K25" s="31">
        <v>21.02</v>
      </c>
      <c r="L25" s="31">
        <v>28.909763578098996</v>
      </c>
    </row>
    <row r="26" spans="1:12" ht="10.5" customHeight="1">
      <c r="A26" s="28">
        <v>2001</v>
      </c>
      <c r="B26" s="58">
        <v>875</v>
      </c>
      <c r="C26" s="54">
        <v>39.947446399999997</v>
      </c>
      <c r="D26" s="54">
        <v>560</v>
      </c>
      <c r="E26" s="54">
        <v>1474.9474464</v>
      </c>
      <c r="F26" s="54">
        <v>172.25578984000001</v>
      </c>
      <c r="G26" s="54">
        <v>41.615000000000002</v>
      </c>
      <c r="H26" s="54">
        <v>340</v>
      </c>
      <c r="I26" s="54">
        <v>921.07665655999995</v>
      </c>
      <c r="J26" s="31">
        <v>3.228347494195408</v>
      </c>
      <c r="K26" s="31">
        <v>31.39</v>
      </c>
      <c r="L26" s="31">
        <v>42.199368152181215</v>
      </c>
    </row>
    <row r="27" spans="1:12" ht="10.5" customHeight="1">
      <c r="A27" s="28">
        <v>2002</v>
      </c>
      <c r="B27" s="58">
        <v>1318.8</v>
      </c>
      <c r="C27" s="54">
        <v>14.900793179999999</v>
      </c>
      <c r="D27" s="54">
        <v>340</v>
      </c>
      <c r="E27" s="54">
        <v>1673.7007931799999</v>
      </c>
      <c r="F27" s="54">
        <v>175.46523665999999</v>
      </c>
      <c r="G27" s="54">
        <v>33.195</v>
      </c>
      <c r="H27" s="54">
        <v>530</v>
      </c>
      <c r="I27" s="54">
        <v>935.04055651999988</v>
      </c>
      <c r="J27" s="31">
        <v>3.2454873993811511</v>
      </c>
      <c r="K27" s="31">
        <v>22.87</v>
      </c>
      <c r="L27" s="31">
        <v>30.291390728476824</v>
      </c>
    </row>
    <row r="28" spans="1:12" ht="10.5" customHeight="1">
      <c r="A28" s="28">
        <v>2003</v>
      </c>
      <c r="B28" s="58">
        <v>1045.3</v>
      </c>
      <c r="C28" s="54">
        <v>17.150751030000002</v>
      </c>
      <c r="D28" s="54">
        <v>530</v>
      </c>
      <c r="E28" s="54">
        <v>1592.45075103</v>
      </c>
      <c r="F28" s="54">
        <v>122.67814889</v>
      </c>
      <c r="G28" s="54">
        <v>32.195</v>
      </c>
      <c r="H28" s="54">
        <v>549</v>
      </c>
      <c r="I28" s="54">
        <v>888.57760213999995</v>
      </c>
      <c r="J28" s="31">
        <v>3.0554250753922618</v>
      </c>
      <c r="K28" s="31">
        <v>22.19</v>
      </c>
      <c r="L28" s="31">
        <v>28.813691372773075</v>
      </c>
    </row>
    <row r="29" spans="1:12" ht="10.5" customHeight="1">
      <c r="A29" s="28">
        <v>2004</v>
      </c>
      <c r="B29" s="58">
        <v>773</v>
      </c>
      <c r="C29" s="54">
        <v>11.999543699999998</v>
      </c>
      <c r="D29" s="54">
        <v>549</v>
      </c>
      <c r="E29" s="54">
        <v>1333.9995437</v>
      </c>
      <c r="F29" s="54">
        <v>182.61488091999999</v>
      </c>
      <c r="G29" s="54">
        <v>38.89</v>
      </c>
      <c r="H29" s="54">
        <v>311.03999999999996</v>
      </c>
      <c r="I29" s="54">
        <v>801.45466278000004</v>
      </c>
      <c r="J29" s="31">
        <v>2.731022846289902</v>
      </c>
      <c r="K29" s="31">
        <v>35.229999999999997</v>
      </c>
      <c r="L29" s="31">
        <v>44.556020690789047</v>
      </c>
    </row>
    <row r="30" spans="1:12" ht="10.5" customHeight="1">
      <c r="A30" s="28">
        <v>2005</v>
      </c>
      <c r="B30" s="58">
        <v>1238.9000000000001</v>
      </c>
      <c r="C30" s="54">
        <v>7.8979679300000001</v>
      </c>
      <c r="D30" s="54">
        <v>311.03999999999996</v>
      </c>
      <c r="E30" s="54">
        <v>1557.8379679300001</v>
      </c>
      <c r="F30" s="54">
        <v>159.54937378</v>
      </c>
      <c r="G30" s="54">
        <v>34.244999999999997</v>
      </c>
      <c r="H30" s="54">
        <v>619.00600000000009</v>
      </c>
      <c r="I30" s="54">
        <v>745.03759415000013</v>
      </c>
      <c r="J30" s="31">
        <v>2.5154364177095943</v>
      </c>
      <c r="K30" s="31">
        <v>23.47</v>
      </c>
      <c r="L30" s="31">
        <v>28.784478212345309</v>
      </c>
    </row>
    <row r="31" spans="1:12" ht="10.5" customHeight="1">
      <c r="A31" s="28">
        <v>2006</v>
      </c>
      <c r="B31" s="58">
        <v>952.3</v>
      </c>
      <c r="C31" s="54">
        <v>4.5205685899999999</v>
      </c>
      <c r="D31" s="54">
        <v>619.00600000000009</v>
      </c>
      <c r="E31" s="54">
        <v>1575.8265685900001</v>
      </c>
      <c r="F31" s="54">
        <v>270.98322736</v>
      </c>
      <c r="G31" s="54">
        <v>34.71</v>
      </c>
      <c r="H31" s="54">
        <v>399.89710000000002</v>
      </c>
      <c r="I31" s="54">
        <v>870.23624123000002</v>
      </c>
      <c r="J31" s="31">
        <v>2.9105297414437139</v>
      </c>
      <c r="K31" s="31">
        <v>29.515833333333333</v>
      </c>
      <c r="L31" s="31">
        <v>35.10655168995936</v>
      </c>
    </row>
    <row r="32" spans="1:12" ht="10.5" customHeight="1">
      <c r="A32" s="28">
        <v>2007</v>
      </c>
      <c r="B32" s="58">
        <v>1177.8</v>
      </c>
      <c r="C32" s="54">
        <v>15.676648160000001</v>
      </c>
      <c r="D32" s="54">
        <v>399.89710000000002</v>
      </c>
      <c r="E32" s="54">
        <v>1593.3737481600001</v>
      </c>
      <c r="F32" s="54">
        <v>182.17436437999999</v>
      </c>
      <c r="G32" s="54">
        <v>31.465</v>
      </c>
      <c r="H32" s="54">
        <v>561.78449999999998</v>
      </c>
      <c r="I32" s="54">
        <v>817.94988378000016</v>
      </c>
      <c r="J32" s="31">
        <v>2.7084081951824492</v>
      </c>
      <c r="K32" s="31">
        <v>38.662500000000001</v>
      </c>
      <c r="L32" s="31">
        <v>44.77313785436354</v>
      </c>
    </row>
    <row r="33" spans="1:12" ht="10.5" customHeight="1">
      <c r="A33" s="28">
        <v>2008</v>
      </c>
      <c r="B33" s="58">
        <v>1025.7</v>
      </c>
      <c r="C33" s="54">
        <v>30.898434309999999</v>
      </c>
      <c r="D33" s="54">
        <v>561.78449999999998</v>
      </c>
      <c r="E33" s="54">
        <v>1618.3829343100001</v>
      </c>
      <c r="F33" s="54">
        <v>260.61553825999999</v>
      </c>
      <c r="G33" s="54">
        <v>34.515000000000001</v>
      </c>
      <c r="H33" s="54">
        <v>482.88920000000002</v>
      </c>
      <c r="I33" s="54">
        <v>840.36319604999994</v>
      </c>
      <c r="J33" s="31">
        <v>2.757117353135675</v>
      </c>
      <c r="K33" s="31">
        <v>40.845999999999997</v>
      </c>
      <c r="L33" s="31">
        <v>46.428043693237996</v>
      </c>
    </row>
    <row r="34" spans="1:12" ht="10.5" customHeight="1">
      <c r="A34" s="28">
        <v>2009</v>
      </c>
      <c r="B34" s="58">
        <v>1091.4000000000001</v>
      </c>
      <c r="C34" s="54">
        <v>22.41226662</v>
      </c>
      <c r="D34" s="54">
        <v>482.88920000000002</v>
      </c>
      <c r="E34" s="54">
        <v>1596.7014666200002</v>
      </c>
      <c r="F34" s="54">
        <v>257.83500945999998</v>
      </c>
      <c r="G34" s="54">
        <v>42.134999999999998</v>
      </c>
      <c r="H34" s="54">
        <v>477.26839999999999</v>
      </c>
      <c r="I34" s="54">
        <v>819.46305716000029</v>
      </c>
      <c r="J34" s="31">
        <v>2.665445746925494</v>
      </c>
      <c r="K34" s="31">
        <v>39.449999999999996</v>
      </c>
      <c r="L34" s="31">
        <v>44.547579525051653</v>
      </c>
    </row>
    <row r="35" spans="1:12" ht="15" customHeight="1">
      <c r="A35" s="28">
        <v>2010</v>
      </c>
      <c r="B35" s="58">
        <v>1381.4</v>
      </c>
      <c r="C35" s="54">
        <v>26.207874400000001</v>
      </c>
      <c r="D35" s="54">
        <v>477.26839999999999</v>
      </c>
      <c r="E35" s="54">
        <v>1884.8762744000001</v>
      </c>
      <c r="F35" s="54">
        <v>181.41210749999999</v>
      </c>
      <c r="G35" s="54">
        <v>19.335000000000001</v>
      </c>
      <c r="H35" s="54">
        <v>606.34680000000003</v>
      </c>
      <c r="I35" s="54">
        <v>1077.7823668999999</v>
      </c>
      <c r="J35" s="31">
        <v>3.4796213484351242</v>
      </c>
      <c r="K35" s="31">
        <v>36.077499999999993</v>
      </c>
      <c r="L35" s="31">
        <v>40.256530423236136</v>
      </c>
    </row>
    <row r="36" spans="1:12" ht="10.5" customHeight="1">
      <c r="A36" s="28">
        <v>2011</v>
      </c>
      <c r="B36" s="58">
        <v>587.4</v>
      </c>
      <c r="C36" s="54">
        <v>10.199999999999999</v>
      </c>
      <c r="D36" s="54">
        <v>606.34680000000003</v>
      </c>
      <c r="E36" s="54">
        <v>1203.9000000000001</v>
      </c>
      <c r="F36" s="54">
        <v>172.4</v>
      </c>
      <c r="G36" s="54">
        <v>36.5</v>
      </c>
      <c r="H36" s="54">
        <v>356</v>
      </c>
      <c r="I36" s="54">
        <v>639</v>
      </c>
      <c r="J36" s="31">
        <v>2.0482481750060679</v>
      </c>
      <c r="K36" s="31">
        <v>62.722499999999997</v>
      </c>
      <c r="L36" s="31">
        <v>68.57466162289812</v>
      </c>
    </row>
    <row r="37" spans="1:12" ht="10.5" customHeight="1">
      <c r="A37" s="28">
        <v>2012</v>
      </c>
      <c r="B37" s="58">
        <v>1353.4</v>
      </c>
      <c r="C37" s="54">
        <v>8.5</v>
      </c>
      <c r="D37" s="54">
        <v>356</v>
      </c>
      <c r="E37" s="54">
        <v>1717.9</v>
      </c>
      <c r="F37" s="54">
        <v>340</v>
      </c>
      <c r="G37" s="54">
        <v>24.3</v>
      </c>
      <c r="H37" s="54">
        <v>593.20000000000005</v>
      </c>
      <c r="I37" s="54">
        <v>760.4</v>
      </c>
      <c r="J37" s="31">
        <v>2.42</v>
      </c>
      <c r="K37" s="31">
        <v>45.544583333333328</v>
      </c>
      <c r="L37" s="31">
        <v>48.880165851005977</v>
      </c>
    </row>
    <row r="38" spans="1:12" ht="10.5" customHeight="1">
      <c r="A38" s="28">
        <v>2013</v>
      </c>
      <c r="B38" s="58">
        <v>850</v>
      </c>
      <c r="C38" s="54">
        <v>12.2</v>
      </c>
      <c r="D38" s="54">
        <v>593.20000000000005</v>
      </c>
      <c r="E38" s="54">
        <v>1455.4</v>
      </c>
      <c r="F38" s="54">
        <v>189</v>
      </c>
      <c r="G38" s="54">
        <v>30.5</v>
      </c>
      <c r="H38" s="54">
        <v>500.9</v>
      </c>
      <c r="I38" s="54">
        <v>735.00000000000011</v>
      </c>
      <c r="J38" s="31">
        <v>2.3237817346620275</v>
      </c>
      <c r="K38" s="31">
        <v>45.756666666666661</v>
      </c>
      <c r="L38" s="31">
        <v>48.273655040477138</v>
      </c>
    </row>
    <row r="39" spans="1:12" ht="10.5" customHeight="1">
      <c r="A39" s="28">
        <v>2014</v>
      </c>
      <c r="B39" s="58">
        <v>988.9</v>
      </c>
      <c r="C39" s="54">
        <v>23.5</v>
      </c>
      <c r="D39" s="54">
        <v>500.9</v>
      </c>
      <c r="E39" s="54">
        <v>1513.3</v>
      </c>
      <c r="F39" s="54">
        <v>94.7</v>
      </c>
      <c r="G39" s="54">
        <v>29</v>
      </c>
      <c r="H39" s="54">
        <v>537.77850000000001</v>
      </c>
      <c r="I39" s="54">
        <v>851.8</v>
      </c>
      <c r="J39" s="31">
        <v>2.6737652759597754</v>
      </c>
      <c r="K39" s="31">
        <v>32.410833333333336</v>
      </c>
      <c r="L39" s="31">
        <v>33.608645457436367</v>
      </c>
    </row>
    <row r="40" spans="1:12" ht="10.5" customHeight="1">
      <c r="A40" s="28">
        <v>2015</v>
      </c>
      <c r="B40" s="58">
        <v>950.2</v>
      </c>
      <c r="C40" s="54">
        <v>13.941049</v>
      </c>
      <c r="D40" s="54">
        <v>537.77850000000001</v>
      </c>
      <c r="E40" s="54">
        <v>1501.9195490000002</v>
      </c>
      <c r="F40" s="54">
        <v>131.375289958</v>
      </c>
      <c r="G40" s="54">
        <v>31.085000000000001</v>
      </c>
      <c r="H40" s="54">
        <v>503.00330000000002</v>
      </c>
      <c r="I40" s="54">
        <v>836.45595904200013</v>
      </c>
      <c r="J40" s="31">
        <v>2.6068318211089534</v>
      </c>
      <c r="K40" s="31">
        <v>33.135833333333331</v>
      </c>
      <c r="L40" s="31">
        <v>34.063379147520308</v>
      </c>
    </row>
    <row r="41" spans="1:12" ht="10.5" customHeight="1">
      <c r="A41" s="28">
        <v>2016</v>
      </c>
      <c r="B41" s="58">
        <v>963.8</v>
      </c>
      <c r="C41" s="54">
        <v>16.315537200000001</v>
      </c>
      <c r="D41" s="54">
        <v>503.00330000000002</v>
      </c>
      <c r="E41" s="54">
        <v>1483.1188371999999</v>
      </c>
      <c r="F41" s="54">
        <v>191.84986839999999</v>
      </c>
      <c r="G41" s="54">
        <v>35.32</v>
      </c>
      <c r="H41" s="54">
        <v>461.42590000000001</v>
      </c>
      <c r="I41" s="54">
        <v>794.52306880000015</v>
      </c>
      <c r="J41" s="31">
        <v>2.4585981654822842</v>
      </c>
      <c r="K41" s="31">
        <v>38.337499999999999</v>
      </c>
      <c r="L41" s="31">
        <v>39.037043825350274</v>
      </c>
    </row>
    <row r="42" spans="1:12" ht="10.5" customHeight="1">
      <c r="A42" s="28">
        <v>2017</v>
      </c>
      <c r="B42" s="58">
        <v>1361.7</v>
      </c>
      <c r="C42" s="54">
        <v>16.110026278663472</v>
      </c>
      <c r="D42" s="54">
        <v>461.42590000000001</v>
      </c>
      <c r="E42" s="54">
        <v>1839.2359262786636</v>
      </c>
      <c r="F42" s="54">
        <v>112.33739668834212</v>
      </c>
      <c r="G42" s="54">
        <v>23.51</v>
      </c>
      <c r="H42" s="54">
        <v>592.76409999999998</v>
      </c>
      <c r="I42" s="54">
        <v>1110.6244295903216</v>
      </c>
      <c r="J42" s="31">
        <v>3.4151409480024757</v>
      </c>
      <c r="K42" s="31">
        <v>31.053333333333331</v>
      </c>
      <c r="L42" s="31">
        <v>31.053333333333335</v>
      </c>
    </row>
    <row r="43" spans="1:12" ht="10.5" customHeight="1">
      <c r="A43" s="28">
        <v>2018</v>
      </c>
      <c r="B43" s="58">
        <v>859.6</v>
      </c>
      <c r="C43" s="54">
        <v>16.211862206818896</v>
      </c>
      <c r="D43" s="54">
        <v>592.76409999999998</v>
      </c>
      <c r="E43" s="54">
        <v>1468.575962206819</v>
      </c>
      <c r="F43" s="54">
        <v>110.58770676288229</v>
      </c>
      <c r="G43" s="54">
        <v>24.89</v>
      </c>
      <c r="H43" s="54">
        <v>562.99360000000001</v>
      </c>
      <c r="I43" s="54">
        <v>770.10465544393651</v>
      </c>
      <c r="J43" s="31">
        <v>2.3556077619829772</v>
      </c>
      <c r="K43" s="31">
        <v>29.170833333333334</v>
      </c>
      <c r="L43" s="31">
        <v>28.517776257046958</v>
      </c>
    </row>
    <row r="44" spans="1:12" ht="10.5" customHeight="1">
      <c r="A44" s="28">
        <v>2019</v>
      </c>
      <c r="B44" s="58">
        <v>684.2</v>
      </c>
      <c r="C44" s="54">
        <v>15.400907207674546</v>
      </c>
      <c r="D44" s="54">
        <v>562.99360000000001</v>
      </c>
      <c r="E44" s="54">
        <v>1262.5945072076747</v>
      </c>
      <c r="F44" s="54">
        <v>132.86453209989824</v>
      </c>
      <c r="G44" s="54">
        <v>37.984999999999999</v>
      </c>
      <c r="H44" s="54">
        <v>435.93169999999998</v>
      </c>
      <c r="I44" s="54">
        <v>655.81327510777658</v>
      </c>
      <c r="J44" s="31">
        <v>1.9965333208540144</v>
      </c>
      <c r="K44" s="31">
        <v>32.853888888888889</v>
      </c>
      <c r="L44" s="31">
        <v>31.595746272324909</v>
      </c>
    </row>
    <row r="45" spans="1:12" ht="14.25" customHeight="1">
      <c r="A45" s="28">
        <v>2020</v>
      </c>
      <c r="B45" s="58">
        <v>1335.9</v>
      </c>
      <c r="C45" s="54">
        <v>30.220865489735385</v>
      </c>
      <c r="D45" s="54">
        <v>435.93169999999998</v>
      </c>
      <c r="E45" s="54">
        <v>1802.0525654897356</v>
      </c>
      <c r="F45" s="54">
        <v>115.37452229099388</v>
      </c>
      <c r="G45" s="54">
        <v>29.975000000000001</v>
      </c>
      <c r="H45" s="54">
        <v>656.32309999999995</v>
      </c>
      <c r="I45" s="54">
        <v>1000.3799431987419</v>
      </c>
      <c r="J45" s="31">
        <v>3.0304076888798894</v>
      </c>
      <c r="K45" s="31">
        <v>34.833333333333336</v>
      </c>
      <c r="L45" s="31">
        <v>33.054975643702164</v>
      </c>
    </row>
    <row r="46" spans="1:12" ht="14.45" customHeight="1">
      <c r="A46" s="28">
        <v>2021</v>
      </c>
      <c r="B46" s="58">
        <v>739</v>
      </c>
      <c r="C46" s="54">
        <v>28.613697802920012</v>
      </c>
      <c r="D46" s="54">
        <v>656.32309999999995</v>
      </c>
      <c r="E46" s="54">
        <v>1423.93679780292</v>
      </c>
      <c r="F46" s="54">
        <v>136.74253383992013</v>
      </c>
      <c r="G46" s="54">
        <v>28.140000000000004</v>
      </c>
      <c r="H46" s="54">
        <v>436.57960000000003</v>
      </c>
      <c r="I46" s="54">
        <v>822.47466396299978</v>
      </c>
      <c r="J46" s="31">
        <v>2.4747274074137589</v>
      </c>
      <c r="K46" s="31">
        <v>56</v>
      </c>
      <c r="L46" s="31">
        <v>50.829150517821972</v>
      </c>
    </row>
    <row r="47" spans="1:12" ht="11.25" customHeight="1">
      <c r="A47" s="28">
        <v>2022</v>
      </c>
      <c r="B47" s="58">
        <v>1072.4000000000001</v>
      </c>
      <c r="C47" s="54">
        <v>32.675878126029033</v>
      </c>
      <c r="D47" s="54">
        <v>436.57960000000003</v>
      </c>
      <c r="E47" s="54">
        <v>1541.6554781260293</v>
      </c>
      <c r="F47" s="54">
        <v>53.347453797910759</v>
      </c>
      <c r="G47" s="54">
        <v>24.81</v>
      </c>
      <c r="H47" s="54">
        <v>684.21640000000002</v>
      </c>
      <c r="I47" s="54">
        <v>779.2816243281186</v>
      </c>
      <c r="J47" s="31">
        <v>2.3313147693940071</v>
      </c>
      <c r="K47" s="31">
        <v>47.6</v>
      </c>
      <c r="L47" s="31">
        <v>49</v>
      </c>
    </row>
    <row r="48" spans="1:12" ht="11.25" customHeight="1">
      <c r="A48" s="28">
        <v>2023</v>
      </c>
      <c r="B48" s="58">
        <v>859.30000000000007</v>
      </c>
      <c r="C48" s="54">
        <v>38.904613852323997</v>
      </c>
      <c r="D48" s="54">
        <v>684.21640000000002</v>
      </c>
      <c r="E48" s="54">
        <v>1582.421013852324</v>
      </c>
      <c r="F48" s="54">
        <v>172.92775230187502</v>
      </c>
      <c r="G48" s="54">
        <v>34.83</v>
      </c>
      <c r="H48" s="54">
        <v>631.76589999999999</v>
      </c>
      <c r="I48" s="54">
        <v>742.89736155044909</v>
      </c>
      <c r="J48" s="31">
        <v>2.2041052748813095</v>
      </c>
      <c r="K48" s="31" t="s">
        <v>273</v>
      </c>
      <c r="L48" s="31" t="s">
        <v>273</v>
      </c>
    </row>
    <row r="49" spans="1:12" ht="11.25" customHeight="1">
      <c r="A49" s="28">
        <v>2024</v>
      </c>
      <c r="B49" s="58">
        <v>1339.7</v>
      </c>
      <c r="C49" s="54">
        <v>41.540808989561469</v>
      </c>
      <c r="D49" s="54">
        <v>631.76589999999999</v>
      </c>
      <c r="E49" s="54">
        <v>2013.0067089895615</v>
      </c>
      <c r="F49" s="54">
        <v>215.46063706209122</v>
      </c>
      <c r="G49" s="54">
        <v>31.147999999999996</v>
      </c>
      <c r="H49" s="54">
        <v>692.26800000000003</v>
      </c>
      <c r="I49" s="54">
        <v>1074.1300719274702</v>
      </c>
      <c r="J49" s="31">
        <v>3.1559024209935003</v>
      </c>
      <c r="K49" s="31" t="s">
        <v>273</v>
      </c>
      <c r="L49" s="31" t="s">
        <v>273</v>
      </c>
    </row>
    <row r="50" spans="1:12" ht="11.25" customHeight="1">
      <c r="A50" s="4" t="s">
        <v>665</v>
      </c>
      <c r="B50" s="250"/>
      <c r="K50" s="249"/>
      <c r="L50" s="249"/>
    </row>
    <row r="51" spans="1:12" ht="11.25" customHeight="1">
      <c r="A51" s="180" t="s">
        <v>901</v>
      </c>
      <c r="B51" s="250"/>
      <c r="K51" s="249"/>
      <c r="L51" s="249"/>
    </row>
    <row r="52" spans="1:12" ht="11.25" customHeight="1">
      <c r="A52" s="52" t="s">
        <v>1141</v>
      </c>
      <c r="B52" s="250"/>
      <c r="K52" s="249"/>
      <c r="L52" s="249"/>
    </row>
    <row r="53" spans="1:12" ht="11.25" customHeight="1">
      <c r="A53" s="52" t="s">
        <v>1142</v>
      </c>
      <c r="B53" s="250"/>
      <c r="K53" s="249"/>
      <c r="L53" s="249"/>
    </row>
    <row r="54" spans="1:12" ht="11.25" customHeight="1">
      <c r="A54" s="52" t="s">
        <v>1143</v>
      </c>
      <c r="B54" s="250"/>
      <c r="K54" s="249"/>
      <c r="L54" s="249"/>
    </row>
    <row r="55" spans="1:12" ht="11.25" customHeight="1">
      <c r="A55" s="52" t="s">
        <v>1144</v>
      </c>
      <c r="B55" s="250"/>
      <c r="K55" s="249"/>
      <c r="L55" s="249"/>
    </row>
    <row r="56" spans="1:12">
      <c r="A56" s="179" t="s">
        <v>1048</v>
      </c>
      <c r="B56" s="250"/>
    </row>
    <row r="57" spans="1:12" customFormat="1">
      <c r="A57" s="6" t="s">
        <v>44</v>
      </c>
      <c r="B57" s="250"/>
      <c r="C57" s="182"/>
      <c r="D57" s="182"/>
      <c r="E57" s="182"/>
      <c r="F57" s="182"/>
      <c r="G57" s="182"/>
      <c r="H57" s="182"/>
      <c r="I57" s="182"/>
      <c r="J57" s="182"/>
      <c r="K57" s="182"/>
      <c r="L57" s="182"/>
    </row>
    <row r="58" spans="1:12" customFormat="1">
      <c r="A58" s="182"/>
      <c r="B58" s="182"/>
      <c r="C58" s="182"/>
      <c r="D58" s="182"/>
      <c r="E58" s="182"/>
      <c r="F58" s="182"/>
      <c r="G58" s="182"/>
      <c r="H58" s="182"/>
      <c r="I58" s="182"/>
      <c r="J58" s="182"/>
      <c r="K58" s="182"/>
      <c r="L58" s="182"/>
    </row>
    <row r="59" spans="1:12" customFormat="1">
      <c r="A59" s="182"/>
    </row>
    <row r="60" spans="1:12" customFormat="1" ht="12"/>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 r="A87"/>
      <c r="B87"/>
      <c r="C87"/>
      <c r="D87"/>
      <c r="E87"/>
      <c r="F87"/>
      <c r="G87"/>
      <c r="H87"/>
      <c r="I87"/>
      <c r="J87"/>
      <c r="K87"/>
      <c r="L87"/>
    </row>
    <row r="88" spans="1:12">
      <c r="A88"/>
      <c r="B88"/>
      <c r="C88"/>
      <c r="D88"/>
      <c r="E88"/>
      <c r="F88"/>
      <c r="G88"/>
      <c r="H88"/>
      <c r="I88"/>
      <c r="J88"/>
      <c r="K88"/>
      <c r="L88"/>
    </row>
    <row r="89" spans="1:12">
      <c r="A89"/>
    </row>
  </sheetData>
  <conditionalFormatting sqref="A5:L49">
    <cfRule type="expression" dxfId="21" priority="1">
      <formula>MOD(ROW(),2)=1</formula>
    </cfRule>
  </conditionalFormatting>
  <pageMargins left="0.25" right="0.25" top="0.75" bottom="0.75" header="0.3" footer="0.3"/>
  <pageSetup scale="34" orientation="portrait" r:id="rId1"/>
  <tableParts count="1">
    <tablePart r:id="rId2"/>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2C809-8B31-43DC-9423-9634E1E4A459}">
  <sheetPr>
    <pageSetUpPr fitToPage="1"/>
  </sheetPr>
  <dimension ref="A1:O98"/>
  <sheetViews>
    <sheetView showGridLines="0" zoomScaleNormal="100" workbookViewId="0"/>
  </sheetViews>
  <sheetFormatPr defaultColWidth="8.85546875" defaultRowHeight="15"/>
  <cols>
    <col min="1" max="1" width="9.42578125" style="182" bestFit="1" customWidth="1"/>
    <col min="2" max="8" width="18.42578125" style="182" customWidth="1"/>
    <col min="9" max="10" width="21.28515625" style="182" customWidth="1"/>
    <col min="11" max="12" width="14.28515625" style="182" customWidth="1"/>
    <col min="13" max="14" width="3.140625" style="182" customWidth="1"/>
    <col min="15" max="15" width="8.85546875" style="182"/>
    <col min="16" max="16" width="7.42578125" style="182" bestFit="1" customWidth="1"/>
    <col min="17" max="17" width="11.85546875" style="182" bestFit="1" customWidth="1"/>
    <col min="18" max="18" width="8.5703125" style="182" bestFit="1" customWidth="1"/>
    <col min="19" max="19" width="17.28515625" style="182" bestFit="1" customWidth="1"/>
    <col min="20" max="20" width="13.5703125" style="182" bestFit="1" customWidth="1"/>
    <col min="21" max="21" width="8.85546875" style="182"/>
    <col min="22" max="22" width="9" style="182" bestFit="1" customWidth="1"/>
    <col min="23" max="23" width="14.42578125" style="182" bestFit="1" customWidth="1"/>
    <col min="24" max="24" width="21.42578125" style="182" bestFit="1" customWidth="1"/>
    <col min="25" max="25" width="22.5703125" style="182" bestFit="1" customWidth="1"/>
    <col min="26" max="26" width="17.28515625" style="182" bestFit="1" customWidth="1"/>
    <col min="27" max="27" width="18.5703125" style="182" bestFit="1" customWidth="1"/>
    <col min="28" max="16384" width="8.85546875" style="182"/>
  </cols>
  <sheetData>
    <row r="1" spans="1:15" s="243" customFormat="1" ht="12.75">
      <c r="A1" s="36" t="s">
        <v>136</v>
      </c>
      <c r="O1" s="16" t="str">
        <f>HYPERLINK("#'"&amp;"Index'!A1","INDEX")</f>
        <v>INDEX</v>
      </c>
    </row>
    <row r="2" spans="1:15" s="243" customFormat="1" ht="12.75">
      <c r="A2" s="163"/>
      <c r="B2" s="164" t="s">
        <v>847</v>
      </c>
      <c r="C2" s="164"/>
      <c r="D2" s="164"/>
      <c r="E2" s="164"/>
      <c r="F2" s="164" t="s">
        <v>1145</v>
      </c>
      <c r="G2" s="164"/>
      <c r="H2" s="164"/>
      <c r="I2" s="164"/>
      <c r="J2" s="164"/>
      <c r="K2" s="164" t="s">
        <v>655</v>
      </c>
      <c r="L2" s="164"/>
    </row>
    <row r="3" spans="1:15" s="243" customFormat="1" ht="12.75">
      <c r="A3" s="165"/>
      <c r="B3" s="165" t="s">
        <v>656</v>
      </c>
      <c r="C3" s="165"/>
      <c r="D3" s="165"/>
      <c r="E3" s="165"/>
      <c r="F3" s="165"/>
      <c r="G3" s="256"/>
      <c r="H3" s="256"/>
      <c r="I3" s="165"/>
      <c r="J3" s="189" t="s">
        <v>628</v>
      </c>
      <c r="K3" s="188" t="s">
        <v>1146</v>
      </c>
      <c r="L3" s="188"/>
    </row>
    <row r="4" spans="1:15" s="243" customFormat="1" ht="41.25"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58">
        <v>571.70000000000005</v>
      </c>
      <c r="C5" s="54" t="s">
        <v>273</v>
      </c>
      <c r="D5" s="54">
        <v>251.9</v>
      </c>
      <c r="E5" s="54">
        <v>823.6</v>
      </c>
      <c r="F5" s="54">
        <v>160.6</v>
      </c>
      <c r="G5" s="54">
        <v>23.085000000000001</v>
      </c>
      <c r="H5" s="54">
        <v>182.9</v>
      </c>
      <c r="I5" s="54">
        <v>457.01499999999999</v>
      </c>
      <c r="J5" s="32">
        <v>2.0068635114128384</v>
      </c>
      <c r="K5" s="32">
        <v>33.47</v>
      </c>
      <c r="L5" s="33">
        <v>85.0031746031746</v>
      </c>
    </row>
    <row r="6" spans="1:15" ht="10.5" customHeight="1">
      <c r="A6" s="28">
        <v>1981</v>
      </c>
      <c r="B6" s="58">
        <v>555</v>
      </c>
      <c r="C6" s="54" t="s">
        <v>273</v>
      </c>
      <c r="D6" s="54">
        <v>182.9</v>
      </c>
      <c r="E6" s="54">
        <v>737.9</v>
      </c>
      <c r="F6" s="54">
        <v>234.2</v>
      </c>
      <c r="G6" s="54">
        <v>34.655000000000001</v>
      </c>
      <c r="H6" s="54">
        <v>205.4</v>
      </c>
      <c r="I6" s="54">
        <v>263.64499999999998</v>
      </c>
      <c r="J6" s="32">
        <v>1.1464520842211456</v>
      </c>
      <c r="K6" s="32">
        <v>31.88</v>
      </c>
      <c r="L6" s="33">
        <v>73.981249419845909</v>
      </c>
    </row>
    <row r="7" spans="1:15" ht="10.5" customHeight="1">
      <c r="A7" s="28">
        <v>1982</v>
      </c>
      <c r="B7" s="58">
        <v>793.7</v>
      </c>
      <c r="C7" s="54" t="s">
        <v>273</v>
      </c>
      <c r="D7" s="54">
        <v>205.4</v>
      </c>
      <c r="E7" s="54">
        <v>999.1</v>
      </c>
      <c r="F7" s="54">
        <v>204.3</v>
      </c>
      <c r="G7" s="54">
        <v>20.363800000000001</v>
      </c>
      <c r="H7" s="54">
        <v>412.7</v>
      </c>
      <c r="I7" s="54">
        <v>361.7362</v>
      </c>
      <c r="J7" s="32">
        <v>1.5579452857167468</v>
      </c>
      <c r="K7" s="32">
        <v>17.2</v>
      </c>
      <c r="L7" s="33">
        <v>37.590698487630036</v>
      </c>
    </row>
    <row r="8" spans="1:15" ht="10.5" customHeight="1">
      <c r="A8" s="28">
        <v>1983</v>
      </c>
      <c r="B8" s="58">
        <v>461.8</v>
      </c>
      <c r="C8" s="54" t="s">
        <v>273</v>
      </c>
      <c r="D8" s="54">
        <v>412.7</v>
      </c>
      <c r="E8" s="54">
        <v>874.5</v>
      </c>
      <c r="F8" s="54">
        <v>139.1</v>
      </c>
      <c r="G8" s="54">
        <v>19.863199999999996</v>
      </c>
      <c r="H8" s="54">
        <v>340</v>
      </c>
      <c r="I8" s="54">
        <v>375.53679999999997</v>
      </c>
      <c r="J8" s="32">
        <v>1.6027553594216135</v>
      </c>
      <c r="K8" s="32">
        <v>26.49</v>
      </c>
      <c r="L8" s="33">
        <v>55.715637816805128</v>
      </c>
    </row>
    <row r="9" spans="1:15" ht="10.5" customHeight="1">
      <c r="A9" s="28">
        <v>1984</v>
      </c>
      <c r="B9" s="58">
        <v>497.9</v>
      </c>
      <c r="C9" s="54" t="s">
        <v>273</v>
      </c>
      <c r="D9" s="54">
        <v>340</v>
      </c>
      <c r="E9" s="54">
        <v>837.9</v>
      </c>
      <c r="F9" s="54">
        <v>150.80000000000001</v>
      </c>
      <c r="G9" s="54">
        <v>25.1769</v>
      </c>
      <c r="H9" s="54">
        <v>255</v>
      </c>
      <c r="I9" s="54">
        <v>406.92309999999986</v>
      </c>
      <c r="J9" s="32">
        <v>1.7217116286154308</v>
      </c>
      <c r="K9" s="32">
        <v>22.77</v>
      </c>
      <c r="L9" s="33">
        <v>46.222240266331042</v>
      </c>
    </row>
    <row r="10" spans="1:15" ht="10.5" customHeight="1">
      <c r="A10" s="28">
        <v>1985</v>
      </c>
      <c r="B10" s="58">
        <v>627.29999999999995</v>
      </c>
      <c r="C10" s="54" t="s">
        <v>273</v>
      </c>
      <c r="D10" s="54">
        <v>255</v>
      </c>
      <c r="E10" s="54">
        <v>882.3</v>
      </c>
      <c r="F10" s="54">
        <v>146.9</v>
      </c>
      <c r="G10" s="54">
        <v>13.925999999999998</v>
      </c>
      <c r="H10" s="54">
        <v>280</v>
      </c>
      <c r="I10" s="54">
        <v>441.47399999999993</v>
      </c>
      <c r="J10" s="32">
        <v>1.8513079432707384</v>
      </c>
      <c r="K10" s="32">
        <v>18.559999999999999</v>
      </c>
      <c r="L10" s="33">
        <v>36.520336081541096</v>
      </c>
    </row>
    <row r="11" spans="1:15" ht="10.5" customHeight="1">
      <c r="A11" s="28">
        <v>1986</v>
      </c>
      <c r="B11" s="58">
        <v>351.5</v>
      </c>
      <c r="C11" s="54" t="s">
        <v>273</v>
      </c>
      <c r="D11" s="54">
        <v>280</v>
      </c>
      <c r="E11" s="54">
        <v>631.5</v>
      </c>
      <c r="F11" s="54">
        <v>197.8</v>
      </c>
      <c r="G11" s="54">
        <v>27.607999999999997</v>
      </c>
      <c r="H11" s="54">
        <v>120</v>
      </c>
      <c r="I11" s="54">
        <v>286.09199999999998</v>
      </c>
      <c r="J11" s="32">
        <v>1.1888253113429821</v>
      </c>
      <c r="K11" s="32">
        <v>43.22</v>
      </c>
      <c r="L11" s="33">
        <v>83.355834136933453</v>
      </c>
    </row>
    <row r="12" spans="1:15" ht="10.5" customHeight="1">
      <c r="A12" s="28">
        <v>1987</v>
      </c>
      <c r="B12" s="58">
        <v>719.9</v>
      </c>
      <c r="C12" s="54" t="s">
        <v>273</v>
      </c>
      <c r="D12" s="54">
        <v>120</v>
      </c>
      <c r="E12" s="54">
        <v>839.9</v>
      </c>
      <c r="F12" s="54">
        <v>166</v>
      </c>
      <c r="G12" s="54">
        <v>24.071100000000001</v>
      </c>
      <c r="H12" s="54">
        <v>300</v>
      </c>
      <c r="I12" s="54">
        <v>349.82889999999998</v>
      </c>
      <c r="J12" s="32">
        <v>1.4407872193209337</v>
      </c>
      <c r="K12" s="32">
        <v>20.93</v>
      </c>
      <c r="L12" s="33">
        <v>39.39690547001468</v>
      </c>
    </row>
    <row r="13" spans="1:15" ht="10.5" customHeight="1">
      <c r="A13" s="28">
        <v>1988</v>
      </c>
      <c r="B13" s="58">
        <v>337.9</v>
      </c>
      <c r="C13" s="54" t="s">
        <v>273</v>
      </c>
      <c r="D13" s="54">
        <v>300</v>
      </c>
      <c r="E13" s="54">
        <v>637.9</v>
      </c>
      <c r="F13" s="54">
        <v>192.3</v>
      </c>
      <c r="G13" s="54">
        <v>22.7088</v>
      </c>
      <c r="H13" s="54">
        <v>148.69999999999999</v>
      </c>
      <c r="I13" s="54">
        <v>274.19119999999998</v>
      </c>
      <c r="J13" s="32">
        <v>1.1190518363732087</v>
      </c>
      <c r="K13" s="32">
        <v>37.65</v>
      </c>
      <c r="L13" s="33">
        <v>68.45081177390324</v>
      </c>
    </row>
    <row r="14" spans="1:15" ht="10.5" customHeight="1">
      <c r="A14" s="28">
        <v>1989</v>
      </c>
      <c r="B14" s="58">
        <v>445.7</v>
      </c>
      <c r="C14" s="54">
        <v>2.2000000000000002</v>
      </c>
      <c r="D14" s="54">
        <v>148.69999999999999</v>
      </c>
      <c r="E14" s="54">
        <v>596.59999999999991</v>
      </c>
      <c r="F14" s="54">
        <v>146.30000000000001</v>
      </c>
      <c r="G14" s="54">
        <v>24.532800000000002</v>
      </c>
      <c r="H14" s="54">
        <v>163.4</v>
      </c>
      <c r="I14" s="54">
        <v>262.36719999999991</v>
      </c>
      <c r="J14" s="32">
        <v>1.0607466584728833</v>
      </c>
      <c r="K14" s="32">
        <v>29.82</v>
      </c>
      <c r="L14" s="33">
        <v>52.170261901012957</v>
      </c>
    </row>
    <row r="15" spans="1:15" ht="15" customHeight="1">
      <c r="A15" s="28">
        <v>1990</v>
      </c>
      <c r="B15" s="58">
        <v>659.3</v>
      </c>
      <c r="C15" s="54">
        <v>5.6</v>
      </c>
      <c r="D15" s="54">
        <v>163.4</v>
      </c>
      <c r="E15" s="54">
        <v>828.3</v>
      </c>
      <c r="F15" s="54">
        <v>249.9</v>
      </c>
      <c r="G15" s="54">
        <v>23.539199999999997</v>
      </c>
      <c r="H15" s="54">
        <v>240</v>
      </c>
      <c r="I15" s="54">
        <v>314.86079999999993</v>
      </c>
      <c r="J15" s="32">
        <v>1.2587785649177232</v>
      </c>
      <c r="K15" s="32">
        <v>20.41</v>
      </c>
      <c r="L15" s="33">
        <v>34.414150100325422</v>
      </c>
    </row>
    <row r="16" spans="1:15" ht="10.5" customHeight="1">
      <c r="A16" s="28">
        <v>1991</v>
      </c>
      <c r="B16" s="58">
        <v>826.8</v>
      </c>
      <c r="C16" s="54">
        <v>2</v>
      </c>
      <c r="D16" s="54">
        <v>240</v>
      </c>
      <c r="E16" s="54">
        <v>1068.8</v>
      </c>
      <c r="F16" s="54">
        <v>276.89999999999998</v>
      </c>
      <c r="G16" s="54">
        <v>20.097599999999996</v>
      </c>
      <c r="H16" s="54">
        <v>400</v>
      </c>
      <c r="I16" s="54">
        <v>371.80240000000003</v>
      </c>
      <c r="J16" s="32">
        <v>1.466716635173358</v>
      </c>
      <c r="K16" s="32">
        <v>17.71</v>
      </c>
      <c r="L16" s="33">
        <v>28.889287636820388</v>
      </c>
    </row>
    <row r="17" spans="1:12" ht="10.5" customHeight="1">
      <c r="A17" s="28">
        <v>1992</v>
      </c>
      <c r="B17" s="58">
        <v>501.8</v>
      </c>
      <c r="C17" s="54">
        <v>5.3</v>
      </c>
      <c r="D17" s="54">
        <v>400</v>
      </c>
      <c r="E17" s="54">
        <v>907.1</v>
      </c>
      <c r="F17" s="54">
        <v>131.19999999999999</v>
      </c>
      <c r="G17" s="54">
        <v>21.259199999999996</v>
      </c>
      <c r="H17" s="54">
        <v>360</v>
      </c>
      <c r="I17" s="54">
        <v>394.64080000000013</v>
      </c>
      <c r="J17" s="32">
        <v>1.5362009233380309</v>
      </c>
      <c r="K17" s="32">
        <v>21.15</v>
      </c>
      <c r="L17" s="33">
        <v>33.731519433501859</v>
      </c>
    </row>
    <row r="18" spans="1:12" ht="10.5" customHeight="1">
      <c r="A18" s="28">
        <v>1993</v>
      </c>
      <c r="B18" s="58">
        <v>527.5</v>
      </c>
      <c r="C18" s="54">
        <v>2.7036120000000001</v>
      </c>
      <c r="D18" s="54">
        <v>360</v>
      </c>
      <c r="E18" s="54">
        <v>890.20361200000002</v>
      </c>
      <c r="F18" s="54">
        <v>202</v>
      </c>
      <c r="G18" s="54">
        <v>20.563199999999998</v>
      </c>
      <c r="H18" s="54">
        <v>355</v>
      </c>
      <c r="I18" s="54">
        <v>312.64041199999997</v>
      </c>
      <c r="J18" s="32">
        <v>1.2012849397706096</v>
      </c>
      <c r="K18" s="32">
        <v>23.73</v>
      </c>
      <c r="L18" s="33">
        <v>36.968951066382097</v>
      </c>
    </row>
    <row r="19" spans="1:12" ht="10.5" customHeight="1">
      <c r="A19" s="28">
        <v>1994</v>
      </c>
      <c r="B19" s="58">
        <v>528.9</v>
      </c>
      <c r="C19" s="54">
        <v>0.2</v>
      </c>
      <c r="D19" s="54">
        <v>355</v>
      </c>
      <c r="E19" s="54">
        <v>884.1</v>
      </c>
      <c r="F19" s="54">
        <v>162</v>
      </c>
      <c r="G19" s="54">
        <v>23.380800000000001</v>
      </c>
      <c r="H19" s="54">
        <v>215</v>
      </c>
      <c r="I19" s="54">
        <v>483.7192</v>
      </c>
      <c r="J19" s="32">
        <v>1.8361924717958062</v>
      </c>
      <c r="K19" s="32">
        <v>31.63</v>
      </c>
      <c r="L19" s="33">
        <v>48.248089448876549</v>
      </c>
    </row>
    <row r="20" spans="1:12" ht="10.5" customHeight="1">
      <c r="A20" s="28">
        <v>1995</v>
      </c>
      <c r="B20" s="58">
        <v>731.4</v>
      </c>
      <c r="C20" s="54">
        <v>4.4342139999999999</v>
      </c>
      <c r="D20" s="54">
        <v>215</v>
      </c>
      <c r="E20" s="54">
        <v>950.83421399999997</v>
      </c>
      <c r="F20" s="54">
        <v>211.7</v>
      </c>
      <c r="G20" s="54">
        <v>19.6554</v>
      </c>
      <c r="H20" s="54">
        <v>280</v>
      </c>
      <c r="I20" s="54">
        <v>439.47881399999994</v>
      </c>
      <c r="J20" s="32">
        <v>1.6487235900764186</v>
      </c>
      <c r="K20" s="32">
        <v>23.88</v>
      </c>
      <c r="L20" s="33">
        <v>35.677468513289398</v>
      </c>
    </row>
    <row r="21" spans="1:12" ht="10.5" customHeight="1">
      <c r="A21" s="28">
        <v>1996</v>
      </c>
      <c r="B21" s="58">
        <v>598.4</v>
      </c>
      <c r="C21" s="54">
        <v>2.0890789999999999</v>
      </c>
      <c r="D21" s="54">
        <v>280</v>
      </c>
      <c r="E21" s="54">
        <v>880.48907899999995</v>
      </c>
      <c r="F21" s="54">
        <v>181.1</v>
      </c>
      <c r="G21" s="54">
        <v>17.751399999999997</v>
      </c>
      <c r="H21" s="54">
        <v>340</v>
      </c>
      <c r="I21" s="54">
        <v>341.63767899999993</v>
      </c>
      <c r="J21" s="32">
        <v>1.2668872312889601</v>
      </c>
      <c r="K21" s="32">
        <v>23.11</v>
      </c>
      <c r="L21" s="33">
        <v>33.907506309055691</v>
      </c>
    </row>
    <row r="22" spans="1:12" ht="10.5" customHeight="1">
      <c r="A22" s="28">
        <v>1997</v>
      </c>
      <c r="B22" s="58">
        <v>552.4</v>
      </c>
      <c r="C22" s="54">
        <v>5.3843119999999995</v>
      </c>
      <c r="D22" s="54">
        <v>340</v>
      </c>
      <c r="E22" s="54">
        <v>897.784312</v>
      </c>
      <c r="F22" s="54">
        <v>226.5</v>
      </c>
      <c r="G22" s="54">
        <v>11.4975</v>
      </c>
      <c r="H22" s="54">
        <v>285</v>
      </c>
      <c r="I22" s="54">
        <v>374.78681200000005</v>
      </c>
      <c r="J22" s="32">
        <v>1.3732881368353171</v>
      </c>
      <c r="K22" s="32">
        <v>20.82</v>
      </c>
      <c r="L22" s="33">
        <v>30.026825117540167</v>
      </c>
    </row>
    <row r="23" spans="1:12" ht="10.5" customHeight="1">
      <c r="A23" s="28">
        <v>1998</v>
      </c>
      <c r="B23" s="58">
        <v>388.7</v>
      </c>
      <c r="C23" s="54">
        <v>0.94015500000000007</v>
      </c>
      <c r="D23" s="54">
        <v>285</v>
      </c>
      <c r="E23" s="54">
        <v>674.64015500000005</v>
      </c>
      <c r="F23" s="54">
        <v>208.22236699999999</v>
      </c>
      <c r="G23" s="54">
        <v>19.813500000000001</v>
      </c>
      <c r="H23" s="54">
        <v>140</v>
      </c>
      <c r="I23" s="54">
        <v>306.60428800000011</v>
      </c>
      <c r="J23" s="32">
        <v>1.1104224254386763</v>
      </c>
      <c r="K23" s="32">
        <v>25.82</v>
      </c>
      <c r="L23" s="33">
        <v>36.832044734814986</v>
      </c>
    </row>
    <row r="24" spans="1:12" ht="10.5" customHeight="1">
      <c r="A24" s="28">
        <v>1999</v>
      </c>
      <c r="B24" s="58">
        <v>729.4</v>
      </c>
      <c r="C24" s="54">
        <v>1.48661</v>
      </c>
      <c r="D24" s="54">
        <v>140</v>
      </c>
      <c r="E24" s="54">
        <v>870.88661000000002</v>
      </c>
      <c r="F24" s="54">
        <v>223.678247</v>
      </c>
      <c r="G24" s="54">
        <v>15.578999999999999</v>
      </c>
      <c r="H24" s="54">
        <v>290</v>
      </c>
      <c r="I24" s="54">
        <v>341.62936300000001</v>
      </c>
      <c r="J24" s="32">
        <v>1.2231846721208757</v>
      </c>
      <c r="K24" s="32">
        <v>19.16</v>
      </c>
      <c r="L24" s="33">
        <v>26.954026222497323</v>
      </c>
    </row>
    <row r="25" spans="1:12" ht="15" customHeight="1">
      <c r="A25" s="28">
        <v>2000</v>
      </c>
      <c r="B25" s="58">
        <v>477.1</v>
      </c>
      <c r="C25" s="54">
        <v>14.289965179999999</v>
      </c>
      <c r="D25" s="54">
        <v>290</v>
      </c>
      <c r="E25" s="54">
        <v>781.38996517999999</v>
      </c>
      <c r="F25" s="54">
        <v>163.39152287000002</v>
      </c>
      <c r="G25" s="54">
        <v>9.5984999999999996</v>
      </c>
      <c r="H25" s="54">
        <v>280</v>
      </c>
      <c r="I25" s="54">
        <v>328.39994231000003</v>
      </c>
      <c r="J25" s="32">
        <v>1.1629528194243215</v>
      </c>
      <c r="K25" s="32">
        <v>16.43</v>
      </c>
      <c r="L25" s="33">
        <v>22.596927478028853</v>
      </c>
    </row>
    <row r="26" spans="1:12" ht="10.5" customHeight="1">
      <c r="A26" s="28">
        <v>2001</v>
      </c>
      <c r="B26" s="58">
        <v>231.1</v>
      </c>
      <c r="C26" s="54">
        <v>20.630951879999998</v>
      </c>
      <c r="D26" s="54">
        <v>280</v>
      </c>
      <c r="E26" s="54">
        <v>531.73095188000002</v>
      </c>
      <c r="F26" s="54">
        <v>151.60323928</v>
      </c>
      <c r="G26" s="54">
        <v>15.538500000000001</v>
      </c>
      <c r="H26" s="54">
        <v>79</v>
      </c>
      <c r="I26" s="54">
        <v>285.5892126</v>
      </c>
      <c r="J26" s="32">
        <v>1.0009820706018411</v>
      </c>
      <c r="K26" s="32">
        <v>25.65</v>
      </c>
      <c r="L26" s="33">
        <v>34.482758620689651</v>
      </c>
    </row>
    <row r="27" spans="1:12" ht="10.5" customHeight="1">
      <c r="A27" s="28">
        <v>2002</v>
      </c>
      <c r="B27" s="58">
        <v>538.9</v>
      </c>
      <c r="C27" s="54">
        <v>17.120269920000002</v>
      </c>
      <c r="D27" s="54">
        <v>79</v>
      </c>
      <c r="E27" s="54">
        <v>635.02026992000003</v>
      </c>
      <c r="F27" s="54">
        <v>129.88109871</v>
      </c>
      <c r="G27" s="54">
        <v>7.1189999999999998</v>
      </c>
      <c r="H27" s="54">
        <v>237.94899999999996</v>
      </c>
      <c r="I27" s="54">
        <v>260.0711712100001</v>
      </c>
      <c r="J27" s="32">
        <v>0.90269636243986762</v>
      </c>
      <c r="K27" s="32">
        <v>18</v>
      </c>
      <c r="L27" s="33">
        <v>23.841059602649008</v>
      </c>
    </row>
    <row r="28" spans="1:12" ht="10.5" customHeight="1">
      <c r="A28" s="28">
        <v>2003</v>
      </c>
      <c r="B28" s="58">
        <v>251.4</v>
      </c>
      <c r="C28" s="54">
        <v>16.295930890000001</v>
      </c>
      <c r="D28" s="54">
        <v>237.94899999999996</v>
      </c>
      <c r="E28" s="54">
        <v>505.64493088999996</v>
      </c>
      <c r="F28" s="54">
        <v>136.8665317</v>
      </c>
      <c r="G28" s="54">
        <v>8.3294999999999995</v>
      </c>
      <c r="H28" s="54">
        <v>112.99000000000001</v>
      </c>
      <c r="I28" s="54">
        <v>247.45889918999995</v>
      </c>
      <c r="J28" s="32">
        <v>0.85090162512892764</v>
      </c>
      <c r="K28" s="32">
        <v>23.53</v>
      </c>
      <c r="L28" s="33">
        <v>30.553679945982449</v>
      </c>
    </row>
    <row r="29" spans="1:12" ht="10.5" customHeight="1">
      <c r="A29" s="28">
        <v>2004</v>
      </c>
      <c r="B29" s="58">
        <v>214.2</v>
      </c>
      <c r="C29" s="54">
        <v>14.16991028</v>
      </c>
      <c r="D29" s="54">
        <v>112.99000000000001</v>
      </c>
      <c r="E29" s="54">
        <v>341.35991028000001</v>
      </c>
      <c r="F29" s="54">
        <v>133.02807536</v>
      </c>
      <c r="G29" s="54">
        <v>10.638</v>
      </c>
      <c r="H29" s="54">
        <v>35.679999999999978</v>
      </c>
      <c r="I29" s="54">
        <v>162.01383492000002</v>
      </c>
      <c r="J29" s="32">
        <v>0.55207550112290926</v>
      </c>
      <c r="K29" s="32">
        <v>29.64</v>
      </c>
      <c r="L29" s="33">
        <v>37.486246190036546</v>
      </c>
    </row>
    <row r="30" spans="1:12" ht="10.5" customHeight="1">
      <c r="A30" s="28">
        <v>2005</v>
      </c>
      <c r="B30" s="58">
        <v>399.5</v>
      </c>
      <c r="C30" s="58">
        <v>14.59423829</v>
      </c>
      <c r="D30" s="58">
        <v>35.679999999999978</v>
      </c>
      <c r="E30" s="58">
        <v>449.77423828999997</v>
      </c>
      <c r="F30" s="58">
        <v>109.65348904000001</v>
      </c>
      <c r="G30" s="58">
        <v>12.631499999999999</v>
      </c>
      <c r="H30" s="58">
        <v>131.81999999999994</v>
      </c>
      <c r="I30" s="58">
        <v>195.66924925000001</v>
      </c>
      <c r="J30" s="33">
        <v>0.66062915382260734</v>
      </c>
      <c r="K30" s="33">
        <v>24.44</v>
      </c>
      <c r="L30" s="33">
        <v>29.974122177661673</v>
      </c>
    </row>
    <row r="31" spans="1:12" ht="10.5" customHeight="1">
      <c r="A31" s="28">
        <v>2006</v>
      </c>
      <c r="B31" s="58">
        <v>435.3</v>
      </c>
      <c r="C31" s="58">
        <v>15.942618169999999</v>
      </c>
      <c r="D31" s="58">
        <v>131.81999999999994</v>
      </c>
      <c r="E31" s="58">
        <v>583.06261816999995</v>
      </c>
      <c r="F31" s="58">
        <v>116.92200431000001</v>
      </c>
      <c r="G31" s="58">
        <v>9.9855</v>
      </c>
      <c r="H31" s="58">
        <v>174.12</v>
      </c>
      <c r="I31" s="58">
        <v>282.03511385999991</v>
      </c>
      <c r="J31" s="33">
        <v>0.94327442150739027</v>
      </c>
      <c r="K31" s="33">
        <v>29.07</v>
      </c>
      <c r="L31" s="33">
        <v>34.576271186440678</v>
      </c>
    </row>
    <row r="32" spans="1:12" ht="10.5" customHeight="1">
      <c r="A32" s="28">
        <v>2007</v>
      </c>
      <c r="B32" s="58">
        <v>383.2</v>
      </c>
      <c r="C32" s="58">
        <v>17.816800399999998</v>
      </c>
      <c r="D32" s="58">
        <v>174.12</v>
      </c>
      <c r="E32" s="58">
        <v>575.13680039999997</v>
      </c>
      <c r="F32" s="58">
        <v>102.66774740000001</v>
      </c>
      <c r="G32" s="58">
        <v>11.277000000000001</v>
      </c>
      <c r="H32" s="58">
        <v>164.11999999999995</v>
      </c>
      <c r="I32" s="58">
        <v>297.07205300000004</v>
      </c>
      <c r="J32" s="33">
        <v>0.98366953631266985</v>
      </c>
      <c r="K32" s="33">
        <v>44.48</v>
      </c>
      <c r="L32" s="33">
        <v>51.510098202705201</v>
      </c>
    </row>
    <row r="33" spans="1:12" ht="10.5" customHeight="1">
      <c r="A33" s="28">
        <v>2008</v>
      </c>
      <c r="B33" s="58">
        <v>454.2</v>
      </c>
      <c r="C33" s="58">
        <v>21.371998089999998</v>
      </c>
      <c r="D33" s="58">
        <v>164.11999999999995</v>
      </c>
      <c r="E33" s="58">
        <v>639.69199808999997</v>
      </c>
      <c r="F33" s="58">
        <v>192.54616731000002</v>
      </c>
      <c r="G33" s="58">
        <v>8.7705000000000002</v>
      </c>
      <c r="H33" s="58">
        <v>135.422</v>
      </c>
      <c r="I33" s="58">
        <v>302.95333077999999</v>
      </c>
      <c r="J33" s="33">
        <v>0.99394867529883202</v>
      </c>
      <c r="K33" s="33">
        <v>36.628888888888888</v>
      </c>
      <c r="L33" s="33">
        <v>41.634619149196823</v>
      </c>
    </row>
    <row r="34" spans="1:12" ht="10.5" customHeight="1">
      <c r="A34" s="28">
        <v>2009</v>
      </c>
      <c r="B34" s="58">
        <v>333.2</v>
      </c>
      <c r="C34" s="58">
        <v>13.242875550000001</v>
      </c>
      <c r="D34" s="58">
        <v>135.422</v>
      </c>
      <c r="E34" s="58">
        <v>481.86487554999997</v>
      </c>
      <c r="F34" s="58">
        <v>153.73835836000001</v>
      </c>
      <c r="G34" s="58">
        <v>12.577500000000001</v>
      </c>
      <c r="H34" s="58">
        <v>119.0228</v>
      </c>
      <c r="I34" s="58">
        <v>196.52621718999995</v>
      </c>
      <c r="J34" s="33">
        <v>0.63923561311460486</v>
      </c>
      <c r="K34" s="33">
        <v>40.369166666666665</v>
      </c>
      <c r="L34" s="33">
        <v>45.58551742568816</v>
      </c>
    </row>
    <row r="35" spans="1:12" ht="15" customHeight="1">
      <c r="A35" s="28">
        <v>2010</v>
      </c>
      <c r="B35" s="58">
        <v>476.6</v>
      </c>
      <c r="C35" s="58">
        <v>5.3346292000000002</v>
      </c>
      <c r="D35" s="58">
        <v>119.0228</v>
      </c>
      <c r="E35" s="58">
        <v>600.95742919999998</v>
      </c>
      <c r="F35" s="58">
        <v>165.52462693000001</v>
      </c>
      <c r="G35" s="58">
        <v>9.1980000000000004</v>
      </c>
      <c r="H35" s="58">
        <v>167.5549</v>
      </c>
      <c r="I35" s="58">
        <v>258.67990226999996</v>
      </c>
      <c r="J35" s="33">
        <v>0.83514829894532716</v>
      </c>
      <c r="K35" s="33">
        <v>41.938333333333333</v>
      </c>
      <c r="L35" s="33">
        <v>46.796252282812013</v>
      </c>
    </row>
    <row r="36" spans="1:12" ht="10.5" customHeight="1">
      <c r="A36" s="28">
        <v>2011</v>
      </c>
      <c r="B36" s="58">
        <v>324.8</v>
      </c>
      <c r="C36" s="58">
        <v>11.2</v>
      </c>
      <c r="D36" s="58">
        <v>167.5549</v>
      </c>
      <c r="E36" s="58">
        <v>503.6</v>
      </c>
      <c r="F36" s="58">
        <v>208.1</v>
      </c>
      <c r="G36" s="58">
        <v>11.8</v>
      </c>
      <c r="H36" s="58">
        <v>68.3</v>
      </c>
      <c r="I36" s="58">
        <v>215.4</v>
      </c>
      <c r="J36" s="33">
        <v>0.69</v>
      </c>
      <c r="K36" s="33">
        <v>58.613333333333337</v>
      </c>
      <c r="L36" s="33">
        <v>64.08209972375893</v>
      </c>
    </row>
    <row r="37" spans="1:12" ht="10.5" customHeight="1">
      <c r="A37" s="28">
        <v>2012</v>
      </c>
      <c r="B37" s="58">
        <v>490.6</v>
      </c>
      <c r="C37" s="58">
        <v>18.7</v>
      </c>
      <c r="D37" s="58">
        <v>68.3</v>
      </c>
      <c r="E37" s="58">
        <v>577.6</v>
      </c>
      <c r="F37" s="58">
        <v>228.3</v>
      </c>
      <c r="G37" s="58">
        <v>7.8</v>
      </c>
      <c r="H37" s="58">
        <v>164.8</v>
      </c>
      <c r="I37" s="58">
        <v>176.7</v>
      </c>
      <c r="J37" s="33">
        <v>0.56243872258764538</v>
      </c>
      <c r="K37" s="33">
        <v>45.566250000000004</v>
      </c>
      <c r="L37" s="33">
        <v>48.90341933545119</v>
      </c>
    </row>
    <row r="38" spans="1:12" ht="10.5" customHeight="1">
      <c r="A38" s="28">
        <v>2013</v>
      </c>
      <c r="B38" s="58">
        <v>340.2</v>
      </c>
      <c r="C38" s="58">
        <v>9</v>
      </c>
      <c r="D38" s="58">
        <v>164.8</v>
      </c>
      <c r="E38" s="58">
        <v>514</v>
      </c>
      <c r="F38" s="58">
        <v>266.60000000000002</v>
      </c>
      <c r="G38" s="58">
        <v>10.8</v>
      </c>
      <c r="H38" s="58">
        <v>122.9</v>
      </c>
      <c r="I38" s="58">
        <v>113.69999999999997</v>
      </c>
      <c r="J38" s="33">
        <v>0.35947480711710539</v>
      </c>
      <c r="K38" s="33">
        <v>55.251250000000006</v>
      </c>
      <c r="L38" s="33">
        <v>58.290517586985423</v>
      </c>
    </row>
    <row r="39" spans="1:12" ht="10.5" customHeight="1">
      <c r="A39" s="28">
        <v>2014</v>
      </c>
      <c r="B39" s="58">
        <v>427.3</v>
      </c>
      <c r="C39" s="58">
        <v>10</v>
      </c>
      <c r="D39" s="58">
        <v>122.9</v>
      </c>
      <c r="E39" s="58">
        <v>560.20000000000005</v>
      </c>
      <c r="F39" s="58">
        <v>410.9</v>
      </c>
      <c r="G39" s="58">
        <v>10.6</v>
      </c>
      <c r="H39" s="58">
        <v>66.559699999999992</v>
      </c>
      <c r="I39" s="58">
        <v>72.10000000000008</v>
      </c>
      <c r="J39" s="33">
        <v>0.22631894387966661</v>
      </c>
      <c r="K39" s="33">
        <v>38.852500000000006</v>
      </c>
      <c r="L39" s="33">
        <v>40.288377784229965</v>
      </c>
    </row>
    <row r="40" spans="1:12" ht="10.5" customHeight="1">
      <c r="A40" s="28">
        <v>2015</v>
      </c>
      <c r="B40" s="58">
        <v>456.2</v>
      </c>
      <c r="C40" s="58">
        <v>3.9914445999999999</v>
      </c>
      <c r="D40" s="58">
        <v>66.559699999999992</v>
      </c>
      <c r="E40" s="58">
        <v>526.75114459999998</v>
      </c>
      <c r="F40" s="58">
        <v>281.93562407999997</v>
      </c>
      <c r="G40" s="58">
        <v>8.6265000000000001</v>
      </c>
      <c r="H40" s="58">
        <v>143.69880000000001</v>
      </c>
      <c r="I40" s="58">
        <v>92.490220520000008</v>
      </c>
      <c r="J40" s="33">
        <v>0.28824763262976993</v>
      </c>
      <c r="K40" s="33">
        <v>32.189583333333331</v>
      </c>
      <c r="L40" s="33">
        <v>33.090641501416911</v>
      </c>
    </row>
    <row r="41" spans="1:12" ht="10.5" customHeight="1">
      <c r="A41" s="28">
        <v>2016</v>
      </c>
      <c r="B41" s="58">
        <v>351.6</v>
      </c>
      <c r="C41" s="58">
        <v>5.8322671000000001</v>
      </c>
      <c r="D41" s="58">
        <v>143.69880000000001</v>
      </c>
      <c r="E41" s="58">
        <v>501.13106710000005</v>
      </c>
      <c r="F41" s="58">
        <v>216.3179758</v>
      </c>
      <c r="G41" s="58">
        <v>11.286</v>
      </c>
      <c r="H41" s="58">
        <v>126.1032</v>
      </c>
      <c r="I41" s="58">
        <v>147.42389130000004</v>
      </c>
      <c r="J41" s="33">
        <v>0.45619331008962605</v>
      </c>
      <c r="K41" s="33">
        <v>38.716999999999999</v>
      </c>
      <c r="L41" s="33">
        <v>39.423468556533066</v>
      </c>
    </row>
    <row r="42" spans="1:12" ht="10.5" customHeight="1">
      <c r="A42" s="28">
        <v>2017</v>
      </c>
      <c r="B42" s="58">
        <v>416.1</v>
      </c>
      <c r="C42" s="58">
        <v>5.7669819273622975</v>
      </c>
      <c r="D42" s="58">
        <v>126.1032</v>
      </c>
      <c r="E42" s="58">
        <v>547.97018192736232</v>
      </c>
      <c r="F42" s="58">
        <v>200.55927749895829</v>
      </c>
      <c r="G42" s="58">
        <v>9.8725000000000005</v>
      </c>
      <c r="H42" s="58">
        <v>164.91300000000001</v>
      </c>
      <c r="I42" s="58">
        <v>172.62540442840401</v>
      </c>
      <c r="J42" s="33">
        <v>0.53081858423229122</v>
      </c>
      <c r="K42" s="33">
        <v>34.401499999999999</v>
      </c>
      <c r="L42" s="33">
        <v>34.401499999999999</v>
      </c>
    </row>
    <row r="43" spans="1:12" ht="10.5" customHeight="1">
      <c r="A43" s="28">
        <v>2018</v>
      </c>
      <c r="B43" s="58">
        <v>399.5</v>
      </c>
      <c r="C43" s="58">
        <v>5.6207250579961965</v>
      </c>
      <c r="D43" s="58">
        <v>164.91300000000001</v>
      </c>
      <c r="E43" s="58">
        <v>570.03372505799621</v>
      </c>
      <c r="F43" s="58">
        <v>124.20504340464214</v>
      </c>
      <c r="G43" s="58">
        <v>9.4765000000000015</v>
      </c>
      <c r="H43" s="58">
        <v>166.43809999999999</v>
      </c>
      <c r="I43" s="58">
        <v>269.91408165335406</v>
      </c>
      <c r="J43" s="33">
        <v>0.8256172733362146</v>
      </c>
      <c r="K43" s="33">
        <v>33.87681818181818</v>
      </c>
      <c r="L43" s="33">
        <v>33.118406669095883</v>
      </c>
    </row>
    <row r="44" spans="1:12" ht="10.5" customHeight="1">
      <c r="A44" s="28">
        <v>2019</v>
      </c>
      <c r="B44" s="58">
        <v>296.60000000000002</v>
      </c>
      <c r="C44" s="58">
        <v>6.2833287962835414</v>
      </c>
      <c r="D44" s="58">
        <v>166.43809999999999</v>
      </c>
      <c r="E44" s="58">
        <v>469.3214287962835</v>
      </c>
      <c r="F44" s="58">
        <v>162.69122870180101</v>
      </c>
      <c r="G44" s="58">
        <v>12.902999999999999</v>
      </c>
      <c r="H44" s="58">
        <v>106.6367</v>
      </c>
      <c r="I44" s="58">
        <v>187.09050009448242</v>
      </c>
      <c r="J44" s="33">
        <v>0.56957129663544681</v>
      </c>
      <c r="K44" s="33">
        <v>44.9375</v>
      </c>
      <c r="L44" s="33">
        <v>43.216614414033202</v>
      </c>
    </row>
    <row r="45" spans="1:12" ht="13.5" customHeight="1">
      <c r="A45" s="28">
        <v>2020</v>
      </c>
      <c r="B45" s="58">
        <v>451</v>
      </c>
      <c r="C45" s="58">
        <v>3.305104096223741</v>
      </c>
      <c r="D45" s="58">
        <v>106.6367</v>
      </c>
      <c r="E45" s="58">
        <v>560.94180409622368</v>
      </c>
      <c r="F45" s="58">
        <v>120.36996787169316</v>
      </c>
      <c r="G45" s="58">
        <v>10.769</v>
      </c>
      <c r="H45" s="58">
        <v>131.7492</v>
      </c>
      <c r="I45" s="58">
        <v>298.05363622453046</v>
      </c>
      <c r="J45" s="33">
        <v>0.90288098742298184</v>
      </c>
      <c r="K45" s="33">
        <v>37.130000000000003</v>
      </c>
      <c r="L45" s="33">
        <v>35.234389827291714</v>
      </c>
    </row>
    <row r="46" spans="1:12" ht="14.45" customHeight="1">
      <c r="A46" s="28">
        <v>2021</v>
      </c>
      <c r="B46" s="58">
        <v>349</v>
      </c>
      <c r="C46" s="58">
        <v>2.7374314080397162</v>
      </c>
      <c r="D46" s="58">
        <v>131.7492</v>
      </c>
      <c r="E46" s="58">
        <v>483.48663140803967</v>
      </c>
      <c r="F46" s="58">
        <v>129.97603994979912</v>
      </c>
      <c r="G46" s="58">
        <v>8.9375</v>
      </c>
      <c r="H46" s="58">
        <v>115.67359999999999</v>
      </c>
      <c r="I46" s="58">
        <v>228.89949145824059</v>
      </c>
      <c r="J46" s="33">
        <v>0.68873105747153174</v>
      </c>
      <c r="K46" s="33">
        <v>50.94</v>
      </c>
      <c r="L46" s="33">
        <v>46.236373703175907</v>
      </c>
    </row>
    <row r="47" spans="1:12" ht="12.75" customHeight="1">
      <c r="A47" s="28">
        <v>2022</v>
      </c>
      <c r="B47" s="58">
        <v>360.40000000000003</v>
      </c>
      <c r="C47" s="58">
        <v>4.1820346319540587</v>
      </c>
      <c r="D47" s="58">
        <v>115.67359999999999</v>
      </c>
      <c r="E47" s="58">
        <v>480.25563463195408</v>
      </c>
      <c r="F47" s="58">
        <v>144.38154902052753</v>
      </c>
      <c r="G47" s="58">
        <v>7.4634999999999989</v>
      </c>
      <c r="H47" s="58">
        <v>151.0309</v>
      </c>
      <c r="I47" s="58">
        <v>177.37968561142654</v>
      </c>
      <c r="J47" s="33">
        <v>0.53065267798778137</v>
      </c>
      <c r="K47" s="33">
        <v>48.38</v>
      </c>
      <c r="L47" s="33">
        <v>40.985411972009963</v>
      </c>
    </row>
    <row r="48" spans="1:12" ht="12.75" customHeight="1">
      <c r="A48" s="28">
        <v>2023</v>
      </c>
      <c r="B48" s="58">
        <v>320.8</v>
      </c>
      <c r="C48" s="58">
        <v>8.0972658341936761</v>
      </c>
      <c r="D48" s="58">
        <v>151.0309</v>
      </c>
      <c r="E48" s="58">
        <v>479.92816583419369</v>
      </c>
      <c r="F48" s="58">
        <v>144.87174465590658</v>
      </c>
      <c r="G48" s="58">
        <v>6.8914999999999997</v>
      </c>
      <c r="H48" s="58">
        <v>121.22029999999999</v>
      </c>
      <c r="I48" s="58">
        <v>206.94462117828709</v>
      </c>
      <c r="J48" s="33">
        <v>0.61398485814436687</v>
      </c>
      <c r="K48" s="32" t="s">
        <v>273</v>
      </c>
      <c r="L48" s="32" t="s">
        <v>273</v>
      </c>
    </row>
    <row r="49" spans="1:12" ht="12.75" customHeight="1">
      <c r="A49" s="28">
        <v>2024</v>
      </c>
      <c r="B49" s="58">
        <v>263.40000000000003</v>
      </c>
      <c r="C49" s="58">
        <v>10.272756572866568</v>
      </c>
      <c r="D49" s="58">
        <v>121.22029999999999</v>
      </c>
      <c r="E49" s="58">
        <v>394.89305657286661</v>
      </c>
      <c r="F49" s="58">
        <v>158.13910847953707</v>
      </c>
      <c r="G49" s="58">
        <v>9.3928999999999991</v>
      </c>
      <c r="H49" s="58">
        <v>86.572500000000005</v>
      </c>
      <c r="I49" s="58">
        <v>140.78854809332955</v>
      </c>
      <c r="J49" s="33">
        <v>0.41365094543773334</v>
      </c>
      <c r="K49" s="32" t="s">
        <v>273</v>
      </c>
      <c r="L49" s="32" t="s">
        <v>273</v>
      </c>
    </row>
    <row r="50" spans="1:12" ht="12.75" customHeight="1">
      <c r="A50" s="4" t="s">
        <v>665</v>
      </c>
      <c r="B50" s="250"/>
      <c r="K50" s="249"/>
      <c r="L50" s="249"/>
    </row>
    <row r="51" spans="1:12" ht="12.75" customHeight="1">
      <c r="A51" s="180" t="s">
        <v>901</v>
      </c>
      <c r="B51" s="250"/>
      <c r="K51" s="249"/>
      <c r="L51" s="249"/>
    </row>
    <row r="52" spans="1:12" ht="12.75" customHeight="1">
      <c r="A52" s="52" t="s">
        <v>1141</v>
      </c>
      <c r="B52" s="250"/>
      <c r="K52" s="249"/>
      <c r="L52" s="249"/>
    </row>
    <row r="53" spans="1:12" ht="12.75" customHeight="1">
      <c r="A53" s="52" t="s">
        <v>1147</v>
      </c>
      <c r="B53" s="250"/>
      <c r="K53" s="249"/>
      <c r="L53" s="249"/>
    </row>
    <row r="54" spans="1:12" ht="12.75" customHeight="1">
      <c r="A54" s="52" t="s">
        <v>1143</v>
      </c>
      <c r="B54" s="250"/>
      <c r="K54" s="249"/>
      <c r="L54" s="249"/>
    </row>
    <row r="55" spans="1:12" ht="12.75" customHeight="1">
      <c r="A55" s="18" t="s">
        <v>1148</v>
      </c>
      <c r="B55" s="250"/>
      <c r="K55" s="249"/>
      <c r="L55" s="249"/>
    </row>
    <row r="56" spans="1:12" ht="12.75" customHeight="1">
      <c r="A56" s="179" t="s">
        <v>1048</v>
      </c>
      <c r="B56" s="250"/>
    </row>
    <row r="57" spans="1:12">
      <c r="A57" s="6" t="s">
        <v>44</v>
      </c>
      <c r="B57" s="250"/>
    </row>
    <row r="58" spans="1:12" customFormat="1">
      <c r="A58" s="182"/>
      <c r="B58" s="250"/>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c r="A61" s="182"/>
    </row>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ustomFormat="1" ht="12"/>
    <row r="90" spans="1:12" customFormat="1" ht="12"/>
    <row r="91" spans="1:12" customFormat="1" ht="12"/>
    <row r="92" spans="1:12" customFormat="1" ht="12"/>
    <row r="93" spans="1:12" customFormat="1" ht="12"/>
    <row r="94" spans="1:12" customFormat="1" ht="12"/>
    <row r="95" spans="1:12">
      <c r="A95"/>
      <c r="B95"/>
      <c r="C95"/>
      <c r="D95"/>
      <c r="E95"/>
      <c r="F95"/>
      <c r="G95"/>
      <c r="H95"/>
      <c r="I95"/>
      <c r="J95"/>
      <c r="K95"/>
      <c r="L95"/>
    </row>
    <row r="96" spans="1:12">
      <c r="A96"/>
      <c r="B96"/>
      <c r="C96"/>
      <c r="D96"/>
      <c r="E96"/>
      <c r="F96"/>
      <c r="G96"/>
      <c r="H96"/>
      <c r="I96"/>
      <c r="J96"/>
      <c r="K96"/>
      <c r="L96"/>
    </row>
    <row r="97" spans="1:1">
      <c r="A97"/>
    </row>
    <row r="98" spans="1:1">
      <c r="A98"/>
    </row>
  </sheetData>
  <conditionalFormatting sqref="A5:A49">
    <cfRule type="expression" dxfId="20" priority="2">
      <formula>MOD(ROW(),2)=1</formula>
    </cfRule>
  </conditionalFormatting>
  <conditionalFormatting sqref="B5:L49">
    <cfRule type="expression" dxfId="19" priority="1">
      <formula>MOD(ROW(),2)=1</formula>
    </cfRule>
  </conditionalFormatting>
  <pageMargins left="0.25" right="0.25" top="0.75" bottom="0.75" header="0.3" footer="0.3"/>
  <pageSetup scale="51" orientation="portrait" r:id="rId1"/>
  <tableParts count="1">
    <tablePart r:id="rId2"/>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A858-F32F-496E-9D51-2B77429A1181}">
  <sheetPr>
    <pageSetUpPr fitToPage="1"/>
  </sheetPr>
  <dimension ref="A1:O93"/>
  <sheetViews>
    <sheetView showGridLines="0" zoomScaleNormal="100" workbookViewId="0"/>
  </sheetViews>
  <sheetFormatPr defaultColWidth="9.42578125" defaultRowHeight="12"/>
  <cols>
    <col min="1" max="1" width="9.42578125" style="257"/>
    <col min="2" max="8" width="17.42578125" style="257" customWidth="1"/>
    <col min="9" max="10" width="21.28515625" style="257" customWidth="1"/>
    <col min="11" max="12" width="14.85546875" style="257" customWidth="1"/>
    <col min="13" max="14" width="2.7109375" style="257" customWidth="1"/>
    <col min="15" max="15" width="9.42578125" style="257"/>
    <col min="16" max="16" width="7.42578125" style="257" bestFit="1" customWidth="1"/>
    <col min="17" max="17" width="11.85546875" style="257" bestFit="1" customWidth="1"/>
    <col min="18" max="18" width="8.5703125" style="257" bestFit="1" customWidth="1"/>
    <col min="19" max="19" width="17.28515625" style="257" bestFit="1" customWidth="1"/>
    <col min="20" max="20" width="13.5703125" style="257" bestFit="1" customWidth="1"/>
    <col min="21" max="21" width="8.85546875" style="257" bestFit="1" customWidth="1"/>
    <col min="22" max="22" width="9" style="257" bestFit="1" customWidth="1"/>
    <col min="23" max="23" width="14.42578125" style="257" bestFit="1" customWidth="1"/>
    <col min="24" max="24" width="21.42578125" style="257" bestFit="1" customWidth="1"/>
    <col min="25" max="25" width="22.5703125" style="257" bestFit="1" customWidth="1"/>
    <col min="26" max="26" width="17.28515625" style="257" bestFit="1" customWidth="1"/>
    <col min="27" max="27" width="18.5703125" style="257" bestFit="1" customWidth="1"/>
    <col min="28" max="16384" width="9.42578125" style="257"/>
  </cols>
  <sheetData>
    <row r="1" spans="1:15" s="243" customFormat="1" ht="12.75">
      <c r="A1" s="36" t="s">
        <v>137</v>
      </c>
      <c r="O1" s="16" t="str">
        <f>HYPERLINK("#'"&amp;"Index'!A1","INDEX")</f>
        <v>INDEX</v>
      </c>
    </row>
    <row r="2" spans="1:15" s="243" customFormat="1" ht="12.75">
      <c r="A2" s="163"/>
      <c r="B2" s="164" t="s">
        <v>1149</v>
      </c>
      <c r="C2" s="164"/>
      <c r="D2" s="164"/>
      <c r="E2" s="164"/>
      <c r="F2" s="164" t="s">
        <v>1139</v>
      </c>
      <c r="G2" s="164"/>
      <c r="H2" s="164"/>
      <c r="I2" s="164"/>
      <c r="J2" s="164"/>
      <c r="K2" s="164" t="s">
        <v>655</v>
      </c>
      <c r="L2" s="164"/>
    </row>
    <row r="3" spans="1:15" s="243" customFormat="1" ht="12.75">
      <c r="A3" s="165"/>
      <c r="B3" s="188" t="s">
        <v>1131</v>
      </c>
      <c r="C3" s="188"/>
      <c r="D3" s="188"/>
      <c r="E3" s="188"/>
      <c r="F3" s="188"/>
      <c r="G3" s="244"/>
      <c r="H3" s="244"/>
      <c r="I3" s="188"/>
      <c r="J3" s="189" t="s">
        <v>628</v>
      </c>
      <c r="K3" s="188" t="s">
        <v>673</v>
      </c>
      <c r="L3" s="188"/>
    </row>
    <row r="4" spans="1:15" s="243" customFormat="1" ht="41.25"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58">
        <v>212.1</v>
      </c>
      <c r="C5" s="54" t="s">
        <v>273</v>
      </c>
      <c r="D5" s="54">
        <v>106.6</v>
      </c>
      <c r="E5" s="54">
        <v>318.7</v>
      </c>
      <c r="F5" s="54">
        <v>133.1</v>
      </c>
      <c r="G5" s="54">
        <v>8.7156000000000002</v>
      </c>
      <c r="H5" s="54">
        <v>82.7</v>
      </c>
      <c r="I5" s="54">
        <v>94.184399999999997</v>
      </c>
      <c r="J5" s="31">
        <v>0.41358650307826073</v>
      </c>
      <c r="K5" s="31">
        <v>35.130000000000003</v>
      </c>
      <c r="L5" s="30">
        <v>89.219047619047615</v>
      </c>
    </row>
    <row r="6" spans="1:15" ht="10.5" customHeight="1">
      <c r="A6" s="28">
        <v>1981</v>
      </c>
      <c r="B6" s="58">
        <v>269</v>
      </c>
      <c r="C6" s="54" t="s">
        <v>273</v>
      </c>
      <c r="D6" s="54">
        <v>82.7</v>
      </c>
      <c r="E6" s="54">
        <v>351.7</v>
      </c>
      <c r="F6" s="54">
        <v>154.6</v>
      </c>
      <c r="G6" s="54">
        <v>9.3830399999999994</v>
      </c>
      <c r="H6" s="54">
        <v>121.1</v>
      </c>
      <c r="I6" s="54">
        <v>66.616960000000006</v>
      </c>
      <c r="J6" s="31">
        <v>0.28968177904559805</v>
      </c>
      <c r="K6" s="31">
        <v>26.62</v>
      </c>
      <c r="L6" s="30">
        <v>61.774807388842476</v>
      </c>
    </row>
    <row r="7" spans="1:15" ht="10.5" customHeight="1">
      <c r="A7" s="28">
        <v>1982</v>
      </c>
      <c r="B7" s="58">
        <v>289.60000000000002</v>
      </c>
      <c r="C7" s="54" t="s">
        <v>273</v>
      </c>
      <c r="D7" s="54">
        <v>121.1</v>
      </c>
      <c r="E7" s="54">
        <v>410.70000000000005</v>
      </c>
      <c r="F7" s="54">
        <v>154.9</v>
      </c>
      <c r="G7" s="54">
        <v>6.2856000000000005</v>
      </c>
      <c r="H7" s="54">
        <v>134.80000000000001</v>
      </c>
      <c r="I7" s="54">
        <v>114.71440000000004</v>
      </c>
      <c r="J7" s="31">
        <v>0.49405826313160045</v>
      </c>
      <c r="K7" s="31">
        <v>20.149999999999999</v>
      </c>
      <c r="L7" s="30">
        <v>44.037940379403793</v>
      </c>
    </row>
    <row r="8" spans="1:15" ht="10.5" customHeight="1">
      <c r="A8" s="28">
        <v>1983</v>
      </c>
      <c r="B8" s="58">
        <v>194</v>
      </c>
      <c r="C8" s="54" t="s">
        <v>273</v>
      </c>
      <c r="D8" s="54">
        <v>134.80000000000001</v>
      </c>
      <c r="E8" s="54">
        <v>328.8</v>
      </c>
      <c r="F8" s="54">
        <v>130.9</v>
      </c>
      <c r="G8" s="54">
        <v>7.7889600000000003</v>
      </c>
      <c r="H8" s="54">
        <v>85.6</v>
      </c>
      <c r="I8" s="54">
        <v>104.51104000000001</v>
      </c>
      <c r="J8" s="31">
        <v>0.44604318266206305</v>
      </c>
      <c r="K8" s="31">
        <v>23.47</v>
      </c>
      <c r="L8" s="30">
        <v>49.363760647807339</v>
      </c>
    </row>
    <row r="9" spans="1:15" ht="10.5" customHeight="1">
      <c r="A9" s="28">
        <v>1984</v>
      </c>
      <c r="B9" s="58">
        <v>240.4</v>
      </c>
      <c r="C9" s="54" t="s">
        <v>273</v>
      </c>
      <c r="D9" s="54">
        <v>85.6</v>
      </c>
      <c r="E9" s="54">
        <v>326</v>
      </c>
      <c r="F9" s="54">
        <v>85.8</v>
      </c>
      <c r="G9" s="54">
        <v>4.7952000000000004</v>
      </c>
      <c r="H9" s="54">
        <v>120.2</v>
      </c>
      <c r="I9" s="54">
        <v>115.20479999999999</v>
      </c>
      <c r="J9" s="31">
        <v>0.48743716892040545</v>
      </c>
      <c r="K9" s="31">
        <v>19.36</v>
      </c>
      <c r="L9" s="30">
        <v>39.30006901871625</v>
      </c>
    </row>
    <row r="10" spans="1:15" ht="10.5" customHeight="1">
      <c r="A10" s="28">
        <v>1985</v>
      </c>
      <c r="B10" s="58">
        <v>148</v>
      </c>
      <c r="C10" s="54" t="s">
        <v>273</v>
      </c>
      <c r="D10" s="54">
        <v>120.2</v>
      </c>
      <c r="E10" s="54">
        <v>268.2</v>
      </c>
      <c r="F10" s="54">
        <v>93.8</v>
      </c>
      <c r="G10" s="54">
        <v>8.8257600000000007</v>
      </c>
      <c r="H10" s="54">
        <v>53.3</v>
      </c>
      <c r="I10" s="54">
        <v>112.27423999999998</v>
      </c>
      <c r="J10" s="31">
        <v>0.47081864919946648</v>
      </c>
      <c r="K10" s="31">
        <v>27.02</v>
      </c>
      <c r="L10" s="30">
        <v>53.166997894571146</v>
      </c>
    </row>
    <row r="11" spans="1:15" ht="10.5" customHeight="1">
      <c r="A11" s="28">
        <v>1986</v>
      </c>
      <c r="B11" s="58">
        <v>272.39999999999998</v>
      </c>
      <c r="C11" s="54" t="s">
        <v>273</v>
      </c>
      <c r="D11" s="54">
        <v>53.3</v>
      </c>
      <c r="E11" s="54">
        <v>325.7</v>
      </c>
      <c r="F11" s="54">
        <v>115.6</v>
      </c>
      <c r="G11" s="54">
        <v>8.02224</v>
      </c>
      <c r="H11" s="54">
        <v>89.9</v>
      </c>
      <c r="I11" s="54">
        <v>112.17775999999998</v>
      </c>
      <c r="J11" s="31">
        <v>0.46614292066104013</v>
      </c>
      <c r="K11" s="31">
        <v>24.53</v>
      </c>
      <c r="L11" s="30">
        <v>47.309546769527486</v>
      </c>
    </row>
    <row r="12" spans="1:15" ht="10.5" customHeight="1">
      <c r="A12" s="28">
        <v>1987</v>
      </c>
      <c r="B12" s="58">
        <v>247.6</v>
      </c>
      <c r="C12" s="54" t="s">
        <v>273</v>
      </c>
      <c r="D12" s="54">
        <v>89.9</v>
      </c>
      <c r="E12" s="54">
        <v>337.5</v>
      </c>
      <c r="F12" s="54">
        <v>131.6</v>
      </c>
      <c r="G12" s="54">
        <v>7.5384000000000002</v>
      </c>
      <c r="H12" s="54">
        <v>148.6</v>
      </c>
      <c r="I12" s="54">
        <v>49.761600000000016</v>
      </c>
      <c r="J12" s="31">
        <v>0.2049455527915521</v>
      </c>
      <c r="K12" s="31">
        <v>23.07</v>
      </c>
      <c r="L12" s="30">
        <v>43.425064939954069</v>
      </c>
    </row>
    <row r="13" spans="1:15" ht="10.5" customHeight="1">
      <c r="A13" s="28">
        <v>1988</v>
      </c>
      <c r="B13" s="58">
        <v>285.7</v>
      </c>
      <c r="C13" s="54" t="s">
        <v>273</v>
      </c>
      <c r="D13" s="54">
        <v>148.6</v>
      </c>
      <c r="E13" s="54">
        <v>434.29999999999995</v>
      </c>
      <c r="F13" s="54">
        <v>216.5</v>
      </c>
      <c r="G13" s="54">
        <v>7.1820000000000004</v>
      </c>
      <c r="H13" s="54">
        <v>77.099999999999994</v>
      </c>
      <c r="I13" s="54">
        <v>133.51799999999997</v>
      </c>
      <c r="J13" s="31">
        <v>0.5449247207382224</v>
      </c>
      <c r="K13" s="31">
        <v>30.48</v>
      </c>
      <c r="L13" s="30">
        <v>55.415159173136011</v>
      </c>
    </row>
    <row r="14" spans="1:15" ht="10.5" customHeight="1">
      <c r="A14" s="28">
        <v>1989</v>
      </c>
      <c r="B14" s="58">
        <v>212.2</v>
      </c>
      <c r="C14" s="54" t="s">
        <v>273</v>
      </c>
      <c r="D14" s="54">
        <v>77.099999999999994</v>
      </c>
      <c r="E14" s="54">
        <v>289.29999999999995</v>
      </c>
      <c r="F14" s="54">
        <v>110.7</v>
      </c>
      <c r="G14" s="54">
        <v>7.4412000000000011</v>
      </c>
      <c r="H14" s="54">
        <v>61.5</v>
      </c>
      <c r="I14" s="54">
        <v>109.65879999999996</v>
      </c>
      <c r="J14" s="31">
        <v>0.44334888534903072</v>
      </c>
      <c r="K14" s="31">
        <v>32.950000000000003</v>
      </c>
      <c r="L14" s="30">
        <v>57.646214944278249</v>
      </c>
    </row>
    <row r="15" spans="1:15" ht="15" customHeight="1">
      <c r="A15" s="28">
        <v>1990</v>
      </c>
      <c r="B15" s="58">
        <v>282.2</v>
      </c>
      <c r="C15" s="54" t="s">
        <v>273</v>
      </c>
      <c r="D15" s="54">
        <v>61.5</v>
      </c>
      <c r="E15" s="54">
        <v>343.7</v>
      </c>
      <c r="F15" s="54">
        <v>140.80000000000001</v>
      </c>
      <c r="G15" s="54">
        <v>7.2360000000000007</v>
      </c>
      <c r="H15" s="54">
        <v>104.8</v>
      </c>
      <c r="I15" s="54">
        <v>90.86399999999999</v>
      </c>
      <c r="J15" s="31">
        <v>0.36326419650424568</v>
      </c>
      <c r="K15" s="31">
        <v>21.94</v>
      </c>
      <c r="L15" s="30">
        <v>36.993946751648203</v>
      </c>
    </row>
    <row r="16" spans="1:15" ht="10.5" customHeight="1">
      <c r="A16" s="28">
        <v>1991</v>
      </c>
      <c r="B16" s="58">
        <v>258.8</v>
      </c>
      <c r="C16" s="54" t="s">
        <v>273</v>
      </c>
      <c r="D16" s="54">
        <v>104.8</v>
      </c>
      <c r="E16" s="54">
        <v>363.6</v>
      </c>
      <c r="F16" s="54">
        <v>93.4</v>
      </c>
      <c r="G16" s="54">
        <v>4.8816000000000006</v>
      </c>
      <c r="H16" s="54">
        <v>139.80000000000001</v>
      </c>
      <c r="I16" s="54">
        <v>125.51840000000004</v>
      </c>
      <c r="J16" s="31">
        <v>0.49515529028415006</v>
      </c>
      <c r="K16" s="31">
        <v>18.93</v>
      </c>
      <c r="L16" s="30">
        <v>30.879402313100503</v>
      </c>
    </row>
    <row r="17" spans="1:12" ht="10.5" customHeight="1">
      <c r="A17" s="28">
        <v>1992</v>
      </c>
      <c r="B17" s="58">
        <v>141.6</v>
      </c>
      <c r="C17" s="54" t="s">
        <v>273</v>
      </c>
      <c r="D17" s="54">
        <v>139.80000000000001</v>
      </c>
      <c r="E17" s="54">
        <v>281.39999999999998</v>
      </c>
      <c r="F17" s="54">
        <v>50.7</v>
      </c>
      <c r="G17" s="54">
        <v>4.2768000000000006</v>
      </c>
      <c r="H17" s="54">
        <v>101.7</v>
      </c>
      <c r="I17" s="54">
        <v>124.72319999999998</v>
      </c>
      <c r="J17" s="31">
        <v>0.48550452715906162</v>
      </c>
      <c r="K17" s="31">
        <v>21.25</v>
      </c>
      <c r="L17" s="30">
        <v>33.891006523021957</v>
      </c>
    </row>
    <row r="18" spans="1:12" ht="10.5" customHeight="1">
      <c r="A18" s="28">
        <v>1993</v>
      </c>
      <c r="B18" s="58">
        <v>86.8</v>
      </c>
      <c r="C18" s="54">
        <v>0</v>
      </c>
      <c r="D18" s="54">
        <v>101.7</v>
      </c>
      <c r="E18" s="54">
        <v>188.5</v>
      </c>
      <c r="F18" s="54">
        <v>33.9</v>
      </c>
      <c r="G18" s="54">
        <v>4.5576000000000008</v>
      </c>
      <c r="H18" s="54">
        <v>40.799999999999997</v>
      </c>
      <c r="I18" s="54">
        <v>109.24239999999999</v>
      </c>
      <c r="J18" s="31">
        <v>0.41975139766767205</v>
      </c>
      <c r="K18" s="31">
        <v>33.15</v>
      </c>
      <c r="L18" s="30">
        <v>51.644362741279657</v>
      </c>
    </row>
    <row r="19" spans="1:12" ht="10.5" customHeight="1">
      <c r="A19" s="28">
        <v>1994</v>
      </c>
      <c r="B19" s="58">
        <v>162.4</v>
      </c>
      <c r="C19" s="54">
        <v>0.131912</v>
      </c>
      <c r="D19" s="54">
        <v>40.799999999999997</v>
      </c>
      <c r="E19" s="54">
        <v>203.33191199999999</v>
      </c>
      <c r="F19" s="54">
        <v>64.900000000000006</v>
      </c>
      <c r="G19" s="54">
        <v>7.3656000000000006</v>
      </c>
      <c r="H19" s="54">
        <v>38.6</v>
      </c>
      <c r="I19" s="54">
        <v>92.466311999999988</v>
      </c>
      <c r="J19" s="31">
        <v>0.35100104769279822</v>
      </c>
      <c r="K19" s="31">
        <v>37.18</v>
      </c>
      <c r="L19" s="30">
        <v>56.714004606678159</v>
      </c>
    </row>
    <row r="20" spans="1:12" ht="10.5" customHeight="1">
      <c r="A20" s="28">
        <v>1995</v>
      </c>
      <c r="B20" s="58">
        <v>214.2</v>
      </c>
      <c r="C20" s="54">
        <v>0.271928</v>
      </c>
      <c r="D20" s="54">
        <v>38.6</v>
      </c>
      <c r="E20" s="54">
        <v>253.07192799999999</v>
      </c>
      <c r="F20" s="54">
        <v>64.2</v>
      </c>
      <c r="G20" s="54">
        <v>6.5232000000000001</v>
      </c>
      <c r="H20" s="54">
        <v>85.7</v>
      </c>
      <c r="I20" s="54">
        <v>96.648727999999963</v>
      </c>
      <c r="J20" s="31">
        <v>0.36258184178243286</v>
      </c>
      <c r="K20" s="31">
        <v>38.549999999999997</v>
      </c>
      <c r="L20" s="30">
        <v>57.594908341176989</v>
      </c>
    </row>
    <row r="21" spans="1:12" ht="10.5" customHeight="1">
      <c r="A21" s="28">
        <v>1996</v>
      </c>
      <c r="B21" s="58">
        <v>223.9</v>
      </c>
      <c r="C21" s="54">
        <v>0.44259299999999996</v>
      </c>
      <c r="D21" s="54">
        <v>85.7</v>
      </c>
      <c r="E21" s="54">
        <v>310.04259300000001</v>
      </c>
      <c r="F21" s="54">
        <v>62.8</v>
      </c>
      <c r="G21" s="54">
        <v>5.9508000000000001</v>
      </c>
      <c r="H21" s="54">
        <v>95.6</v>
      </c>
      <c r="I21" s="54">
        <v>145.69179300000002</v>
      </c>
      <c r="J21" s="31">
        <v>0.54026556085839217</v>
      </c>
      <c r="K21" s="31">
        <v>26.61</v>
      </c>
      <c r="L21" s="30">
        <v>39.042784200950756</v>
      </c>
    </row>
    <row r="22" spans="1:12" ht="10.5" customHeight="1">
      <c r="A22" s="28">
        <v>1997</v>
      </c>
      <c r="B22" s="58">
        <v>225.1</v>
      </c>
      <c r="C22" s="54">
        <v>2.4731759999999996</v>
      </c>
      <c r="D22" s="54">
        <v>95.6</v>
      </c>
      <c r="E22" s="54">
        <v>323.17317600000001</v>
      </c>
      <c r="F22" s="54">
        <v>102.2</v>
      </c>
      <c r="G22" s="54">
        <v>6.1128000000000009</v>
      </c>
      <c r="H22" s="54">
        <v>105.8</v>
      </c>
      <c r="I22" s="54">
        <v>109.06037600000003</v>
      </c>
      <c r="J22" s="31">
        <v>0.39961737116726287</v>
      </c>
      <c r="K22" s="31">
        <v>27.07</v>
      </c>
      <c r="L22" s="30">
        <v>39.040641495283971</v>
      </c>
    </row>
    <row r="23" spans="1:12" ht="10.5" customHeight="1">
      <c r="A23" s="28">
        <v>1998</v>
      </c>
      <c r="B23" s="58">
        <v>217.3</v>
      </c>
      <c r="C23" s="54">
        <v>0.70266099999999998</v>
      </c>
      <c r="D23" s="54">
        <v>105.8</v>
      </c>
      <c r="E23" s="54">
        <v>323.802661</v>
      </c>
      <c r="F23" s="54">
        <v>123.5</v>
      </c>
      <c r="G23" s="54">
        <v>7.2090000000000005</v>
      </c>
      <c r="H23" s="54">
        <v>95.6</v>
      </c>
      <c r="I23" s="54">
        <v>97.493661000000003</v>
      </c>
      <c r="J23" s="31">
        <v>0.35309078101515673</v>
      </c>
      <c r="K23" s="31">
        <v>25.84</v>
      </c>
      <c r="L23" s="30">
        <v>36.860574591309799</v>
      </c>
    </row>
    <row r="24" spans="1:12" ht="10.5" customHeight="1">
      <c r="A24" s="28">
        <v>1999</v>
      </c>
      <c r="B24" s="58">
        <v>246.9</v>
      </c>
      <c r="C24" s="54">
        <v>0.20856599999999997</v>
      </c>
      <c r="D24" s="54">
        <v>95.6</v>
      </c>
      <c r="E24" s="54">
        <v>342.70856600000002</v>
      </c>
      <c r="F24" s="54">
        <v>68.3</v>
      </c>
      <c r="G24" s="54">
        <v>6.9606000000000003</v>
      </c>
      <c r="H24" s="54">
        <v>118.6</v>
      </c>
      <c r="I24" s="54">
        <v>148.84796600000001</v>
      </c>
      <c r="J24" s="31">
        <v>0.53294174976279562</v>
      </c>
      <c r="K24" s="31">
        <v>24.25</v>
      </c>
      <c r="L24" s="30">
        <v>34.114568679308988</v>
      </c>
    </row>
    <row r="25" spans="1:12" ht="15" customHeight="1">
      <c r="A25" s="28">
        <v>2000</v>
      </c>
      <c r="B25" s="58">
        <v>248.9</v>
      </c>
      <c r="C25" s="54">
        <v>4.399985E-2</v>
      </c>
      <c r="D25" s="54">
        <v>118.6</v>
      </c>
      <c r="E25" s="54">
        <v>367.54399984999998</v>
      </c>
      <c r="F25" s="54">
        <v>102.82843789</v>
      </c>
      <c r="G25" s="54">
        <v>5.9130000000000003</v>
      </c>
      <c r="H25" s="54">
        <v>126</v>
      </c>
      <c r="I25" s="54">
        <v>132.80256195999993</v>
      </c>
      <c r="J25" s="31">
        <v>0.47028971068565306</v>
      </c>
      <c r="K25" s="31">
        <v>23.2</v>
      </c>
      <c r="L25" s="30">
        <v>31.908016889243417</v>
      </c>
    </row>
    <row r="26" spans="1:12" ht="10.5" customHeight="1">
      <c r="A26" s="28">
        <v>2001</v>
      </c>
      <c r="B26" s="58">
        <v>210.8</v>
      </c>
      <c r="C26" s="54">
        <v>0.50023974999999998</v>
      </c>
      <c r="D26" s="54">
        <v>126</v>
      </c>
      <c r="E26" s="54">
        <v>337.30023975</v>
      </c>
      <c r="F26" s="54">
        <v>105.34717443000001</v>
      </c>
      <c r="G26" s="54">
        <v>5.0976000000000008</v>
      </c>
      <c r="H26" s="54">
        <v>98.8</v>
      </c>
      <c r="I26" s="54">
        <v>128.05546532</v>
      </c>
      <c r="J26" s="31">
        <v>0.44883076521320908</v>
      </c>
      <c r="K26" s="31">
        <v>23.52</v>
      </c>
      <c r="L26" s="30">
        <v>31.619278080258113</v>
      </c>
    </row>
    <row r="27" spans="1:12" ht="10.5" customHeight="1">
      <c r="A27" s="28">
        <v>2002</v>
      </c>
      <c r="B27" s="58">
        <v>155.80000000000001</v>
      </c>
      <c r="C27" s="54">
        <v>0.35303272999999996</v>
      </c>
      <c r="D27" s="54">
        <v>98.8</v>
      </c>
      <c r="E27" s="54">
        <v>254.95303273000002</v>
      </c>
      <c r="F27" s="54">
        <v>81.848324579999996</v>
      </c>
      <c r="G27" s="54">
        <v>5.9076000000000013</v>
      </c>
      <c r="H27" s="54">
        <v>63.877999999999986</v>
      </c>
      <c r="I27" s="54">
        <v>103.31910815000003</v>
      </c>
      <c r="J27" s="31">
        <v>0.35861638436744236</v>
      </c>
      <c r="K27" s="31">
        <v>26.47</v>
      </c>
      <c r="L27" s="30">
        <v>35.059602649006621</v>
      </c>
    </row>
    <row r="28" spans="1:12" ht="10.5" customHeight="1">
      <c r="A28" s="28">
        <v>2003</v>
      </c>
      <c r="B28" s="58">
        <v>221.6</v>
      </c>
      <c r="C28" s="54">
        <v>2.0542138700000003</v>
      </c>
      <c r="D28" s="54">
        <v>63.877999999999986</v>
      </c>
      <c r="E28" s="54">
        <v>287.53221386999996</v>
      </c>
      <c r="F28" s="54">
        <v>61.96391062</v>
      </c>
      <c r="G28" s="54">
        <v>2.7593999999999999</v>
      </c>
      <c r="H28" s="54">
        <v>75.343999999999966</v>
      </c>
      <c r="I28" s="54">
        <v>147.46490324999999</v>
      </c>
      <c r="J28" s="31">
        <v>0.50706653200038065</v>
      </c>
      <c r="K28" s="31">
        <v>22.22</v>
      </c>
      <c r="L28" s="30">
        <v>28.852646340830002</v>
      </c>
    </row>
    <row r="29" spans="1:12" ht="10.5" customHeight="1">
      <c r="A29" s="28">
        <v>2004</v>
      </c>
      <c r="B29" s="58">
        <v>95.1</v>
      </c>
      <c r="C29" s="54">
        <v>0.75669019999999998</v>
      </c>
      <c r="D29" s="54">
        <v>75.343999999999966</v>
      </c>
      <c r="E29" s="54">
        <v>171.20069019999994</v>
      </c>
      <c r="F29" s="54">
        <v>35.049025439999994</v>
      </c>
      <c r="G29" s="54">
        <v>3.9312</v>
      </c>
      <c r="H29" s="54">
        <v>33.284999999999997</v>
      </c>
      <c r="I29" s="54">
        <v>98.935464759999974</v>
      </c>
      <c r="J29" s="31">
        <v>0.33713075376047585</v>
      </c>
      <c r="K29" s="31">
        <v>24.78</v>
      </c>
      <c r="L29" s="30">
        <v>31.339715944301812</v>
      </c>
    </row>
    <row r="30" spans="1:12" ht="10.5" customHeight="1">
      <c r="A30" s="28">
        <v>2005</v>
      </c>
      <c r="B30" s="58">
        <v>158.5</v>
      </c>
      <c r="C30" s="54">
        <v>0.71928658999999995</v>
      </c>
      <c r="D30" s="54">
        <v>33.284999999999997</v>
      </c>
      <c r="E30" s="54">
        <v>192.50428658999999</v>
      </c>
      <c r="F30" s="54">
        <v>38.415170179999997</v>
      </c>
      <c r="G30" s="54">
        <v>3.7638000000000007</v>
      </c>
      <c r="H30" s="54">
        <v>63.400000000000006</v>
      </c>
      <c r="I30" s="54">
        <v>86.925316409999994</v>
      </c>
      <c r="J30" s="31">
        <v>0.29348197760155048</v>
      </c>
      <c r="K30" s="31">
        <v>24.32</v>
      </c>
      <c r="L30" s="30">
        <v>29.826949728344189</v>
      </c>
    </row>
    <row r="31" spans="1:12" ht="10.5" customHeight="1">
      <c r="A31" s="28">
        <v>2006</v>
      </c>
      <c r="B31" s="58">
        <v>119</v>
      </c>
      <c r="C31" s="54">
        <v>0.47664589000000002</v>
      </c>
      <c r="D31" s="54">
        <v>63.400000000000006</v>
      </c>
      <c r="E31" s="54">
        <v>182.87664589000002</v>
      </c>
      <c r="F31" s="54">
        <v>81.456922609999992</v>
      </c>
      <c r="G31" s="54">
        <v>3.2130000000000001</v>
      </c>
      <c r="H31" s="54">
        <v>36.409999999999982</v>
      </c>
      <c r="I31" s="54">
        <v>61.796723280000052</v>
      </c>
      <c r="J31" s="31">
        <v>0.20668089020975475</v>
      </c>
      <c r="K31" s="31">
        <v>31.609166666666663</v>
      </c>
      <c r="L31" s="30">
        <v>37.596392110219043</v>
      </c>
    </row>
    <row r="32" spans="1:12" ht="10.5" customHeight="1">
      <c r="A32" s="28">
        <v>2007</v>
      </c>
      <c r="B32" s="58">
        <v>118.6</v>
      </c>
      <c r="C32" s="54">
        <v>0.59476732999999993</v>
      </c>
      <c r="D32" s="54">
        <v>36.409999999999982</v>
      </c>
      <c r="E32" s="54">
        <v>155.60476732999996</v>
      </c>
      <c r="F32" s="54">
        <v>36.994452240000001</v>
      </c>
      <c r="G32" s="54">
        <v>4.1093999999999999</v>
      </c>
      <c r="H32" s="54">
        <v>33.207999999999998</v>
      </c>
      <c r="I32" s="54">
        <v>81.292915089999966</v>
      </c>
      <c r="J32" s="31">
        <v>0.26917834674972102</v>
      </c>
      <c r="K32" s="31">
        <v>47.65</v>
      </c>
      <c r="L32" s="30">
        <v>55.1811191402631</v>
      </c>
    </row>
    <row r="33" spans="1:12" ht="10.5" customHeight="1">
      <c r="A33" s="28">
        <v>2008</v>
      </c>
      <c r="B33" s="58">
        <v>159.80000000000001</v>
      </c>
      <c r="C33" s="54">
        <v>0.55727553000000007</v>
      </c>
      <c r="D33" s="54">
        <v>33.207999999999998</v>
      </c>
      <c r="E33" s="54">
        <v>193.56527553000001</v>
      </c>
      <c r="F33" s="54">
        <v>77.009509989999998</v>
      </c>
      <c r="G33" s="54">
        <v>2.9106000000000001</v>
      </c>
      <c r="H33" s="54">
        <v>52.322000000000003</v>
      </c>
      <c r="I33" s="54">
        <v>61.323165540000005</v>
      </c>
      <c r="J33" s="31">
        <v>0.20119296591552066</v>
      </c>
      <c r="K33" s="31">
        <v>54</v>
      </c>
      <c r="L33" s="30">
        <v>61.379678779681043</v>
      </c>
    </row>
    <row r="34" spans="1:12" ht="10.5" customHeight="1">
      <c r="A34" s="28">
        <v>2009</v>
      </c>
      <c r="B34" s="58">
        <v>99.9</v>
      </c>
      <c r="C34" s="54">
        <v>0.31507575999999998</v>
      </c>
      <c r="D34" s="54">
        <v>52.322000000000003</v>
      </c>
      <c r="E34" s="54">
        <v>152.53707575999999</v>
      </c>
      <c r="F34" s="54">
        <v>46.015220920000004</v>
      </c>
      <c r="G34" s="54">
        <v>4.2390000000000008</v>
      </c>
      <c r="H34" s="54">
        <v>41.957999999999998</v>
      </c>
      <c r="I34" s="54">
        <v>60.324854839999986</v>
      </c>
      <c r="J34" s="31">
        <v>0.1962170550121346</v>
      </c>
      <c r="K34" s="31">
        <v>41.570833333333333</v>
      </c>
      <c r="L34" s="30">
        <v>46.942458905940057</v>
      </c>
    </row>
    <row r="35" spans="1:12" ht="15" customHeight="1">
      <c r="A35" s="28">
        <v>2010</v>
      </c>
      <c r="B35" s="58">
        <v>140.30000000000001</v>
      </c>
      <c r="C35" s="54">
        <v>0.97050546999999998</v>
      </c>
      <c r="D35" s="54">
        <v>41.957999999999998</v>
      </c>
      <c r="E35" s="54">
        <v>183.22850547000002</v>
      </c>
      <c r="F35" s="54">
        <v>47.733710539999997</v>
      </c>
      <c r="G35" s="54">
        <v>3.3372000000000002</v>
      </c>
      <c r="H35" s="54">
        <v>67.344000000000008</v>
      </c>
      <c r="I35" s="54">
        <v>64.813594930000008</v>
      </c>
      <c r="J35" s="31">
        <v>0.20923372912051336</v>
      </c>
      <c r="K35" s="31">
        <v>41.809166666666663</v>
      </c>
      <c r="L35" s="30">
        <v>46.652123619619346</v>
      </c>
    </row>
    <row r="36" spans="1:12" ht="10.5" customHeight="1">
      <c r="A36" s="28">
        <v>2011</v>
      </c>
      <c r="B36" s="58">
        <v>119.6</v>
      </c>
      <c r="C36" s="54">
        <v>0.44628825</v>
      </c>
      <c r="D36" s="54">
        <v>67.344000000000008</v>
      </c>
      <c r="E36" s="54">
        <v>187.39028825</v>
      </c>
      <c r="F36" s="54">
        <v>28.560847149999997</v>
      </c>
      <c r="G36" s="54">
        <v>3.0024000000000002</v>
      </c>
      <c r="H36" s="54">
        <v>43.055999999999997</v>
      </c>
      <c r="I36" s="54">
        <v>112.77104110000001</v>
      </c>
      <c r="J36" s="31">
        <v>0.36128827918821527</v>
      </c>
      <c r="K36" s="31">
        <v>54.753333333333337</v>
      </c>
      <c r="L36" s="30">
        <v>59.861952346591451</v>
      </c>
    </row>
    <row r="37" spans="1:12" ht="10.5" customHeight="1">
      <c r="A37" s="28">
        <v>2012</v>
      </c>
      <c r="B37" s="58">
        <v>122.2</v>
      </c>
      <c r="C37" s="54">
        <v>1.30044038</v>
      </c>
      <c r="D37" s="54">
        <v>43.055999999999997</v>
      </c>
      <c r="E37" s="54">
        <v>166.55644038</v>
      </c>
      <c r="F37" s="54">
        <v>58.699006529999998</v>
      </c>
      <c r="G37" s="54">
        <v>4.0770000000000008</v>
      </c>
      <c r="H37" s="54">
        <v>52.545999999999992</v>
      </c>
      <c r="I37" s="54">
        <v>51.234433850000016</v>
      </c>
      <c r="J37" s="31">
        <v>0.16293908533773765</v>
      </c>
      <c r="K37" s="31">
        <v>53.957727272727269</v>
      </c>
      <c r="L37" s="30">
        <v>57.909469469313201</v>
      </c>
    </row>
    <row r="38" spans="1:12" ht="10.5" customHeight="1">
      <c r="A38" s="28">
        <v>2013</v>
      </c>
      <c r="B38" s="58">
        <v>151.5</v>
      </c>
      <c r="C38" s="54">
        <v>0.52977018600000003</v>
      </c>
      <c r="D38" s="54">
        <v>52.545999999999992</v>
      </c>
      <c r="E38" s="54">
        <v>204.575770186</v>
      </c>
      <c r="F38" s="54">
        <v>91.060285866000001</v>
      </c>
      <c r="G38" s="54">
        <v>5.7834000000000003</v>
      </c>
      <c r="H38" s="54">
        <v>48.480000000000004</v>
      </c>
      <c r="I38" s="54">
        <v>59.252084319999994</v>
      </c>
      <c r="J38" s="31">
        <v>0.1870753481990689</v>
      </c>
      <c r="K38" s="31">
        <v>35</v>
      </c>
      <c r="L38" s="30">
        <v>36.925284324689301</v>
      </c>
    </row>
    <row r="39" spans="1:12" ht="10.5" customHeight="1">
      <c r="A39" s="28">
        <v>2014</v>
      </c>
      <c r="B39" s="58">
        <v>238.5</v>
      </c>
      <c r="C39" s="54">
        <v>0.57650813000000001</v>
      </c>
      <c r="D39" s="54">
        <v>48.480000000000004</v>
      </c>
      <c r="E39" s="54">
        <v>287.55650813</v>
      </c>
      <c r="F39" s="54">
        <v>83.593237926</v>
      </c>
      <c r="G39" s="54">
        <v>2.4138000000000002</v>
      </c>
      <c r="H39" s="54">
        <v>114.47999999999999</v>
      </c>
      <c r="I39" s="54">
        <v>87.069470204000012</v>
      </c>
      <c r="J39" s="31">
        <v>0.27330749709752239</v>
      </c>
      <c r="K39" s="31">
        <v>48.461190476190481</v>
      </c>
      <c r="L39" s="30">
        <v>50.252178103810273</v>
      </c>
    </row>
    <row r="40" spans="1:12" ht="10.5" customHeight="1">
      <c r="A40" s="28">
        <v>2015</v>
      </c>
      <c r="B40" s="58">
        <v>91.5</v>
      </c>
      <c r="C40" s="54">
        <v>0.23258740999999997</v>
      </c>
      <c r="D40" s="54">
        <v>114.47999999999999</v>
      </c>
      <c r="E40" s="54">
        <v>206.21258740999997</v>
      </c>
      <c r="F40" s="54">
        <v>61.746115111999998</v>
      </c>
      <c r="G40" s="54">
        <v>2.2518000000000002</v>
      </c>
      <c r="H40" s="54">
        <v>30.194999999999986</v>
      </c>
      <c r="I40" s="54">
        <v>112.01967229799999</v>
      </c>
      <c r="J40" s="31">
        <v>0.34925091585178619</v>
      </c>
      <c r="K40" s="31">
        <v>32.46875</v>
      </c>
      <c r="L40" s="30">
        <v>33.377622665172652</v>
      </c>
    </row>
    <row r="41" spans="1:12" ht="10.5" customHeight="1">
      <c r="A41" s="28">
        <v>2016</v>
      </c>
      <c r="B41" s="58">
        <v>84.5</v>
      </c>
      <c r="C41" s="58">
        <v>0.87934129999999999</v>
      </c>
      <c r="D41" s="58">
        <v>30.194999999999986</v>
      </c>
      <c r="E41" s="58">
        <v>115.57434129999999</v>
      </c>
      <c r="F41" s="58">
        <v>31.172641200000001</v>
      </c>
      <c r="G41" s="58">
        <v>3.4236</v>
      </c>
      <c r="H41" s="58">
        <v>16.054999999999993</v>
      </c>
      <c r="I41" s="58">
        <v>64.923100099999999</v>
      </c>
      <c r="J41" s="30">
        <v>0.20090016397429827</v>
      </c>
      <c r="K41" s="31">
        <v>40.61904761904762</v>
      </c>
      <c r="L41" s="30">
        <v>41.360222811835719</v>
      </c>
    </row>
    <row r="42" spans="1:12" ht="10.5" customHeight="1">
      <c r="A42" s="28">
        <v>2017</v>
      </c>
      <c r="B42" s="58">
        <v>140.30000000000001</v>
      </c>
      <c r="C42" s="58">
        <v>1.6495780121947918</v>
      </c>
      <c r="D42" s="58">
        <v>16.054999999999993</v>
      </c>
      <c r="E42" s="58">
        <v>158.00457801219477</v>
      </c>
      <c r="F42" s="58">
        <v>27.572024637138121</v>
      </c>
      <c r="G42" s="58">
        <v>2.6946000000000003</v>
      </c>
      <c r="H42" s="58">
        <v>16.835999999999984</v>
      </c>
      <c r="I42" s="58">
        <v>110.90195337505666</v>
      </c>
      <c r="J42" s="30">
        <v>0.34102059354513403</v>
      </c>
      <c r="K42" s="31">
        <v>33.795454545454547</v>
      </c>
      <c r="L42" s="30">
        <v>33.795454545454547</v>
      </c>
    </row>
    <row r="43" spans="1:12" ht="10.5" customHeight="1">
      <c r="A43" s="28">
        <v>2018</v>
      </c>
      <c r="B43" s="58">
        <v>116.30000000000001</v>
      </c>
      <c r="C43" s="58">
        <v>1.746440311714984</v>
      </c>
      <c r="D43" s="58">
        <v>16.835999999999984</v>
      </c>
      <c r="E43" s="58">
        <v>134.88244031171496</v>
      </c>
      <c r="F43" s="58">
        <v>20.157488541148027</v>
      </c>
      <c r="G43" s="58">
        <v>3.3048000000000002</v>
      </c>
      <c r="H43" s="58">
        <v>29.074999999999989</v>
      </c>
      <c r="I43" s="58">
        <v>82.345151770566943</v>
      </c>
      <c r="J43" s="30">
        <v>0.25187859507302379</v>
      </c>
      <c r="K43" s="31">
        <v>36.799999999999997</v>
      </c>
      <c r="L43" s="30">
        <v>35.976146250855408</v>
      </c>
    </row>
    <row r="44" spans="1:12" ht="10.5" customHeight="1">
      <c r="A44" s="28">
        <v>2019</v>
      </c>
      <c r="B44" s="58">
        <v>100.10000000000001</v>
      </c>
      <c r="C44" s="58">
        <v>2.1376439821210185</v>
      </c>
      <c r="D44" s="58">
        <v>29.074999999999989</v>
      </c>
      <c r="E44" s="58">
        <v>131.31264398212102</v>
      </c>
      <c r="F44" s="58">
        <v>51.963975940813995</v>
      </c>
      <c r="G44" s="58">
        <v>4.2714000000000008</v>
      </c>
      <c r="H44" s="58">
        <v>36.036000000000001</v>
      </c>
      <c r="I44" s="58">
        <v>39.041268041307021</v>
      </c>
      <c r="J44" s="30">
        <v>0.11885577113402064</v>
      </c>
      <c r="K44" s="31">
        <v>65.75</v>
      </c>
      <c r="L44" s="30">
        <v>63.232097863091688</v>
      </c>
    </row>
    <row r="45" spans="1:12" ht="14.25" customHeight="1">
      <c r="A45" s="28">
        <v>2020</v>
      </c>
      <c r="B45" s="58">
        <v>175.6</v>
      </c>
      <c r="C45" s="58">
        <v>6.3541170240533393</v>
      </c>
      <c r="D45" s="58">
        <v>36.036000000000001</v>
      </c>
      <c r="E45" s="58">
        <v>217.99011702405335</v>
      </c>
      <c r="F45" s="58">
        <v>14.592846878032887</v>
      </c>
      <c r="G45" s="58">
        <v>2.9106000000000001</v>
      </c>
      <c r="H45" s="58">
        <v>47.411999999999978</v>
      </c>
      <c r="I45" s="58">
        <v>153.07467014602048</v>
      </c>
      <c r="J45" s="30">
        <v>0.4637024767809606</v>
      </c>
      <c r="K45" s="31" t="s">
        <v>273</v>
      </c>
      <c r="L45" s="31" t="s">
        <v>273</v>
      </c>
    </row>
    <row r="46" spans="1:12" ht="13.35" customHeight="1">
      <c r="A46" s="28">
        <v>2021</v>
      </c>
      <c r="B46" s="58">
        <v>115.10000000000001</v>
      </c>
      <c r="C46" s="58">
        <v>3.2671118345788139</v>
      </c>
      <c r="D46" s="58">
        <v>47.411999999999978</v>
      </c>
      <c r="E46" s="58">
        <v>165.7791118345788</v>
      </c>
      <c r="F46" s="58">
        <v>16.160935424250695</v>
      </c>
      <c r="G46" s="58">
        <v>3.4514941803520003</v>
      </c>
      <c r="H46" s="58">
        <v>27.623999999999995</v>
      </c>
      <c r="I46" s="58">
        <v>118.54268222997609</v>
      </c>
      <c r="J46" s="30">
        <v>0.3566806827207738</v>
      </c>
      <c r="K46" s="31" t="s">
        <v>273</v>
      </c>
      <c r="L46" s="31" t="s">
        <v>273</v>
      </c>
    </row>
    <row r="47" spans="1:12" ht="11.25" customHeight="1">
      <c r="A47" s="28">
        <v>2022</v>
      </c>
      <c r="B47" s="58">
        <v>55.6</v>
      </c>
      <c r="C47" s="58">
        <v>2.76341729488523</v>
      </c>
      <c r="D47" s="58">
        <v>27.623999999999995</v>
      </c>
      <c r="E47" s="58">
        <v>85.987417294885233</v>
      </c>
      <c r="F47" s="58">
        <v>10.790578334321928</v>
      </c>
      <c r="G47" s="58">
        <v>2.3382000000000005</v>
      </c>
      <c r="H47" s="58">
        <v>20.015999999999991</v>
      </c>
      <c r="I47" s="58">
        <v>52.842638960563306</v>
      </c>
      <c r="J47" s="30">
        <v>0.15808511431118483</v>
      </c>
      <c r="K47" s="31" t="s">
        <v>273</v>
      </c>
      <c r="L47" s="31" t="s">
        <v>273</v>
      </c>
    </row>
    <row r="48" spans="1:12" ht="11.25" customHeight="1">
      <c r="A48" s="28">
        <v>2023</v>
      </c>
      <c r="B48" s="58">
        <v>88.5</v>
      </c>
      <c r="C48" s="58">
        <v>1.4779966427697759</v>
      </c>
      <c r="D48" s="58">
        <v>20.015999999999991</v>
      </c>
      <c r="E48" s="58">
        <v>109.99399664276977</v>
      </c>
      <c r="F48" s="58">
        <v>9.9596604773353725</v>
      </c>
      <c r="G48" s="58">
        <v>2.8620000000000005</v>
      </c>
      <c r="H48" s="58">
        <v>29.204999999999998</v>
      </c>
      <c r="I48" s="58">
        <v>67.967336165434403</v>
      </c>
      <c r="J48" s="30">
        <v>0.20165257263696981</v>
      </c>
      <c r="K48" s="31" t="s">
        <v>273</v>
      </c>
      <c r="L48" s="31" t="s">
        <v>273</v>
      </c>
    </row>
    <row r="49" spans="1:12" ht="11.25" customHeight="1">
      <c r="A49" s="28">
        <v>2024</v>
      </c>
      <c r="B49" s="58">
        <v>111</v>
      </c>
      <c r="C49" s="58">
        <v>1.4511244976302182</v>
      </c>
      <c r="D49" s="58">
        <v>29.204999999999998</v>
      </c>
      <c r="E49" s="58">
        <v>141.65612449763023</v>
      </c>
      <c r="F49" s="58">
        <v>18.466657630450371</v>
      </c>
      <c r="G49" s="58">
        <v>2.7626400000000002</v>
      </c>
      <c r="H49" s="58">
        <v>34.410000000000011</v>
      </c>
      <c r="I49" s="58">
        <v>86.016826867179844</v>
      </c>
      <c r="J49" s="30">
        <v>0.25272610762045755</v>
      </c>
      <c r="K49" s="31" t="s">
        <v>273</v>
      </c>
      <c r="L49" s="31" t="s">
        <v>273</v>
      </c>
    </row>
    <row r="50" spans="1:12" ht="11.25" customHeight="1">
      <c r="A50" s="4" t="s">
        <v>665</v>
      </c>
      <c r="B50" s="258"/>
    </row>
    <row r="51" spans="1:12" ht="11.25" customHeight="1">
      <c r="A51" s="180" t="s">
        <v>901</v>
      </c>
      <c r="B51" s="258"/>
    </row>
    <row r="52" spans="1:12" ht="11.25" customHeight="1">
      <c r="A52" s="52" t="s">
        <v>1141</v>
      </c>
      <c r="B52" s="258"/>
    </row>
    <row r="53" spans="1:12" ht="11.25" customHeight="1">
      <c r="A53" s="52" t="s">
        <v>1150</v>
      </c>
      <c r="B53" s="258"/>
    </row>
    <row r="54" spans="1:12" ht="11.25" customHeight="1">
      <c r="A54" s="52" t="s">
        <v>1143</v>
      </c>
      <c r="B54" s="258"/>
    </row>
    <row r="55" spans="1:12" ht="11.25" customHeight="1">
      <c r="A55" s="18" t="s">
        <v>1151</v>
      </c>
      <c r="B55" s="258"/>
    </row>
    <row r="56" spans="1:12">
      <c r="A56" s="179" t="s">
        <v>1048</v>
      </c>
      <c r="B56" s="258"/>
    </row>
    <row r="57" spans="1:12">
      <c r="A57" s="6" t="s">
        <v>44</v>
      </c>
      <c r="B57" s="258"/>
    </row>
    <row r="58" spans="1:12" customFormat="1">
      <c r="A58" s="257"/>
      <c r="B58" s="257"/>
      <c r="C58" s="257"/>
      <c r="D58" s="257"/>
      <c r="E58" s="257"/>
      <c r="F58" s="257"/>
      <c r="G58" s="257"/>
      <c r="H58" s="257"/>
      <c r="I58" s="257"/>
      <c r="J58" s="257"/>
      <c r="K58" s="257"/>
      <c r="L58" s="257"/>
    </row>
    <row r="59" spans="1:12" customFormat="1">
      <c r="A59" s="257"/>
      <c r="B59" s="257"/>
      <c r="C59" s="257"/>
      <c r="D59" s="257"/>
      <c r="E59" s="257"/>
      <c r="F59" s="257"/>
      <c r="G59" s="257"/>
      <c r="H59" s="257"/>
      <c r="I59" s="257"/>
      <c r="J59" s="257"/>
      <c r="K59" s="257"/>
      <c r="L59" s="257"/>
    </row>
    <row r="60" spans="1:12" customFormat="1">
      <c r="A60" s="257"/>
    </row>
    <row r="61" spans="1:12" customFormat="1"/>
    <row r="62" spans="1:12" customFormat="1"/>
    <row r="63" spans="1:12" customFormat="1"/>
    <row r="64" spans="1:12"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1:12" customFormat="1"/>
    <row r="82" spans="1:12" customFormat="1"/>
    <row r="83" spans="1:12" customFormat="1"/>
    <row r="84" spans="1:12" customFormat="1"/>
    <row r="85" spans="1:12" customFormat="1"/>
    <row r="86" spans="1:12" customFormat="1"/>
    <row r="87" spans="1:12" customFormat="1"/>
    <row r="88" spans="1:12" customFormat="1"/>
    <row r="89" spans="1:12" customFormat="1"/>
    <row r="90" spans="1:12" customFormat="1"/>
    <row r="91" spans="1:12">
      <c r="A91"/>
      <c r="B91"/>
      <c r="C91"/>
      <c r="D91"/>
      <c r="E91"/>
      <c r="F91"/>
      <c r="G91"/>
      <c r="H91"/>
      <c r="I91"/>
      <c r="J91"/>
      <c r="K91"/>
      <c r="L91"/>
    </row>
    <row r="92" spans="1:12">
      <c r="A92"/>
      <c r="B92"/>
      <c r="C92"/>
      <c r="D92"/>
      <c r="E92"/>
      <c r="F92"/>
      <c r="G92"/>
      <c r="H92"/>
      <c r="I92"/>
      <c r="J92"/>
      <c r="K92"/>
      <c r="L92"/>
    </row>
    <row r="93" spans="1:12">
      <c r="A93"/>
    </row>
  </sheetData>
  <conditionalFormatting sqref="A5:A49">
    <cfRule type="expression" dxfId="18" priority="2">
      <formula>MOD(ROW(),2)=1</formula>
    </cfRule>
  </conditionalFormatting>
  <conditionalFormatting sqref="B5:L49">
    <cfRule type="expression" dxfId="17" priority="1">
      <formula>MOD(ROW(),2)=1</formula>
    </cfRule>
  </conditionalFormatting>
  <pageMargins left="0.25" right="0.25" top="0.75" bottom="0.75" header="0.3" footer="0.3"/>
  <pageSetup scale="51" orientation="portrait"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DF9A-2051-45E0-87AC-BAD1BCA5F5D2}">
  <sheetPr>
    <pageSetUpPr fitToPage="1"/>
  </sheetPr>
  <dimension ref="A1:O90"/>
  <sheetViews>
    <sheetView showGridLines="0" zoomScaleNormal="100" workbookViewId="0"/>
  </sheetViews>
  <sheetFormatPr defaultColWidth="8.85546875" defaultRowHeight="15"/>
  <cols>
    <col min="1" max="1" width="8.85546875" style="182"/>
    <col min="2" max="8" width="18.28515625" style="182" customWidth="1"/>
    <col min="9" max="10" width="21.5703125" style="182" customWidth="1"/>
    <col min="11" max="12" width="14.42578125" style="182" customWidth="1"/>
    <col min="13" max="14" width="2" style="182" customWidth="1"/>
    <col min="15" max="16384" width="8.85546875" style="182"/>
  </cols>
  <sheetData>
    <row r="1" spans="1:15" s="243" customFormat="1" ht="12.75">
      <c r="A1" s="36" t="s">
        <v>138</v>
      </c>
      <c r="O1" s="16" t="str">
        <f>HYPERLINK("#'"&amp;"Index'!A1","INDEX")</f>
        <v>INDEX</v>
      </c>
    </row>
    <row r="2" spans="1:15" s="243" customFormat="1" ht="12.75">
      <c r="A2" s="163"/>
      <c r="B2" s="164" t="s">
        <v>930</v>
      </c>
      <c r="C2" s="164"/>
      <c r="D2" s="164"/>
      <c r="E2" s="164"/>
      <c r="F2" s="164" t="s">
        <v>1152</v>
      </c>
      <c r="G2" s="164"/>
      <c r="H2" s="164"/>
      <c r="I2" s="164"/>
      <c r="J2" s="164"/>
      <c r="K2" s="164" t="s">
        <v>655</v>
      </c>
      <c r="L2" s="164"/>
    </row>
    <row r="3" spans="1:15" s="243" customFormat="1" ht="12.75">
      <c r="A3" s="165"/>
      <c r="B3" s="188" t="s">
        <v>1153</v>
      </c>
      <c r="C3" s="188"/>
      <c r="D3" s="188"/>
      <c r="E3" s="188"/>
      <c r="F3" s="188"/>
      <c r="G3" s="244"/>
      <c r="H3" s="244"/>
      <c r="I3" s="188"/>
      <c r="J3" s="189" t="s">
        <v>628</v>
      </c>
      <c r="K3" s="188" t="s">
        <v>673</v>
      </c>
      <c r="L3" s="188"/>
    </row>
    <row r="4" spans="1:15" s="243" customFormat="1" ht="42"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38">
        <v>145.1</v>
      </c>
      <c r="C5" s="32" t="s">
        <v>273</v>
      </c>
      <c r="D5" s="38">
        <v>22.4</v>
      </c>
      <c r="E5" s="38">
        <v>167.5</v>
      </c>
      <c r="F5" s="38">
        <v>119.6</v>
      </c>
      <c r="G5" s="38">
        <v>10.140300000000002</v>
      </c>
      <c r="H5" s="38">
        <v>36.4</v>
      </c>
      <c r="I5" s="38">
        <v>1.3597000000000037</v>
      </c>
      <c r="J5" s="33">
        <v>5.9707718925375393E-3</v>
      </c>
      <c r="K5" s="32" t="s">
        <v>273</v>
      </c>
      <c r="L5" s="32" t="s">
        <v>273</v>
      </c>
    </row>
    <row r="6" spans="1:15" ht="10.5" customHeight="1">
      <c r="A6" s="28">
        <v>1981</v>
      </c>
      <c r="B6" s="38">
        <v>224.4</v>
      </c>
      <c r="C6" s="32" t="s">
        <v>273</v>
      </c>
      <c r="D6" s="38">
        <v>36.4</v>
      </c>
      <c r="E6" s="38">
        <v>260.8</v>
      </c>
      <c r="F6" s="38">
        <v>165.3</v>
      </c>
      <c r="G6" s="38">
        <v>1.1889999999999998</v>
      </c>
      <c r="H6" s="38">
        <v>78</v>
      </c>
      <c r="I6" s="38">
        <v>16.311000000000007</v>
      </c>
      <c r="J6" s="33">
        <v>7.092787629475665E-2</v>
      </c>
      <c r="K6" s="32" t="s">
        <v>273</v>
      </c>
      <c r="L6" s="32" t="s">
        <v>273</v>
      </c>
    </row>
    <row r="7" spans="1:15" ht="10.5" customHeight="1">
      <c r="A7" s="28">
        <v>1982</v>
      </c>
      <c r="B7" s="38">
        <v>25.9</v>
      </c>
      <c r="C7" s="32" t="s">
        <v>273</v>
      </c>
      <c r="D7" s="38">
        <v>78</v>
      </c>
      <c r="E7" s="38">
        <v>103.9</v>
      </c>
      <c r="F7" s="38">
        <v>65.099999999999994</v>
      </c>
      <c r="G7" s="38">
        <v>0.22039999999999998</v>
      </c>
      <c r="H7" s="38">
        <v>28.5</v>
      </c>
      <c r="I7" s="38">
        <v>10.079600000000013</v>
      </c>
      <c r="J7" s="33">
        <v>4.3411373542129712E-2</v>
      </c>
      <c r="K7" s="32" t="s">
        <v>273</v>
      </c>
      <c r="L7" s="32" t="s">
        <v>273</v>
      </c>
    </row>
    <row r="8" spans="1:15" ht="10.5" customHeight="1">
      <c r="A8" s="28">
        <v>1983</v>
      </c>
      <c r="B8" s="38">
        <v>4.8</v>
      </c>
      <c r="C8" s="32" t="s">
        <v>273</v>
      </c>
      <c r="D8" s="38">
        <v>28.5</v>
      </c>
      <c r="E8" s="38">
        <v>33.299999999999997</v>
      </c>
      <c r="F8" s="38">
        <v>18</v>
      </c>
      <c r="G8" s="38">
        <v>0.48719999999999991</v>
      </c>
      <c r="H8" s="38">
        <v>7.1</v>
      </c>
      <c r="I8" s="38">
        <v>7.7127999999999979</v>
      </c>
      <c r="J8" s="33">
        <v>3.2917497129833925E-2</v>
      </c>
      <c r="K8" s="32" t="s">
        <v>273</v>
      </c>
      <c r="L8" s="32" t="s">
        <v>273</v>
      </c>
    </row>
    <row r="9" spans="1:15" ht="10.5" customHeight="1">
      <c r="A9" s="28">
        <v>1984</v>
      </c>
      <c r="B9" s="38">
        <v>11</v>
      </c>
      <c r="C9" s="32" t="s">
        <v>273</v>
      </c>
      <c r="D9" s="38">
        <v>7.1</v>
      </c>
      <c r="E9" s="38">
        <v>18.100000000000001</v>
      </c>
      <c r="F9" s="38">
        <v>7.7</v>
      </c>
      <c r="G9" s="38">
        <v>0.82079999999999997</v>
      </c>
      <c r="H9" s="38">
        <v>4.8</v>
      </c>
      <c r="I9" s="38">
        <v>4.7792000000000021</v>
      </c>
      <c r="J9" s="33">
        <v>2.0221030006600443E-2</v>
      </c>
      <c r="K9" s="32" t="s">
        <v>273</v>
      </c>
      <c r="L9" s="32" t="s">
        <v>273</v>
      </c>
    </row>
    <row r="10" spans="1:15" ht="10.5" customHeight="1">
      <c r="A10" s="28">
        <v>1985</v>
      </c>
      <c r="B10" s="38">
        <v>18.2</v>
      </c>
      <c r="C10" s="32" t="s">
        <v>273</v>
      </c>
      <c r="D10" s="38">
        <v>4.8</v>
      </c>
      <c r="E10" s="38">
        <v>23</v>
      </c>
      <c r="F10" s="38">
        <v>9.3000000000000007</v>
      </c>
      <c r="G10" s="38">
        <v>3.1294999999999997</v>
      </c>
      <c r="H10" s="38">
        <v>7.5</v>
      </c>
      <c r="I10" s="38">
        <v>3.0704999999999991</v>
      </c>
      <c r="J10" s="33">
        <v>1.2876049415849635E-2</v>
      </c>
      <c r="K10" s="32" t="s">
        <v>273</v>
      </c>
      <c r="L10" s="32" t="s">
        <v>273</v>
      </c>
    </row>
    <row r="11" spans="1:15" ht="10.5" customHeight="1">
      <c r="A11" s="28">
        <v>1986</v>
      </c>
      <c r="B11" s="38">
        <v>71.7</v>
      </c>
      <c r="C11" s="32" t="s">
        <v>273</v>
      </c>
      <c r="D11" s="38">
        <v>7.5</v>
      </c>
      <c r="E11" s="38">
        <v>79.2</v>
      </c>
      <c r="F11" s="38">
        <v>57</v>
      </c>
      <c r="G11" s="38">
        <v>0.89599999999999991</v>
      </c>
      <c r="H11" s="38">
        <v>13.8</v>
      </c>
      <c r="I11" s="38">
        <v>7.5040000000000013</v>
      </c>
      <c r="J11" s="33">
        <v>3.118208526039784E-2</v>
      </c>
      <c r="K11" s="32" t="s">
        <v>273</v>
      </c>
      <c r="L11" s="32" t="s">
        <v>273</v>
      </c>
    </row>
    <row r="12" spans="1:15" ht="10.5" customHeight="1">
      <c r="A12" s="28">
        <v>1987</v>
      </c>
      <c r="B12" s="38">
        <v>22.1</v>
      </c>
      <c r="C12" s="32" t="s">
        <v>273</v>
      </c>
      <c r="D12" s="38">
        <v>13.8</v>
      </c>
      <c r="E12" s="38">
        <v>35.900000000000006</v>
      </c>
      <c r="F12" s="38">
        <v>13.8</v>
      </c>
      <c r="G12" s="38">
        <v>0.43320000000000003</v>
      </c>
      <c r="H12" s="38">
        <v>9.6999999999999993</v>
      </c>
      <c r="I12" s="38">
        <v>11.966800000000006</v>
      </c>
      <c r="J12" s="33">
        <v>4.9285843725803552E-2</v>
      </c>
      <c r="K12" s="32" t="s">
        <v>273</v>
      </c>
      <c r="L12" s="32" t="s">
        <v>273</v>
      </c>
    </row>
    <row r="13" spans="1:15" ht="10.5" customHeight="1">
      <c r="A13" s="28">
        <v>1988</v>
      </c>
      <c r="B13" s="38">
        <v>10</v>
      </c>
      <c r="C13" s="32" t="s">
        <v>273</v>
      </c>
      <c r="D13" s="38">
        <v>9.6999999999999993</v>
      </c>
      <c r="E13" s="38">
        <v>19.7</v>
      </c>
      <c r="F13" s="38">
        <v>12.9</v>
      </c>
      <c r="G13" s="38">
        <v>2.0007000000000001</v>
      </c>
      <c r="H13" s="38">
        <v>2.4</v>
      </c>
      <c r="I13" s="38">
        <v>2.3992999999999989</v>
      </c>
      <c r="J13" s="33">
        <v>9.7922218911848328E-3</v>
      </c>
      <c r="K13" s="32" t="s">
        <v>273</v>
      </c>
      <c r="L13" s="32" t="s">
        <v>273</v>
      </c>
    </row>
    <row r="14" spans="1:15" ht="10.5" customHeight="1">
      <c r="A14" s="28">
        <v>1989</v>
      </c>
      <c r="B14" s="38">
        <v>46.6</v>
      </c>
      <c r="C14" s="259">
        <v>2.2887339999999998</v>
      </c>
      <c r="D14" s="38">
        <v>2.4</v>
      </c>
      <c r="E14" s="38">
        <v>51.288733999999998</v>
      </c>
      <c r="F14" s="38">
        <v>24.7</v>
      </c>
      <c r="G14" s="38">
        <v>3.6480000000000001</v>
      </c>
      <c r="H14" s="38">
        <v>7.1</v>
      </c>
      <c r="I14" s="38">
        <v>15.840733999999999</v>
      </c>
      <c r="J14" s="33">
        <v>6.4043850215491097E-2</v>
      </c>
      <c r="K14" s="32">
        <v>40.5</v>
      </c>
      <c r="L14" s="32">
        <v>70.854983467170527</v>
      </c>
    </row>
    <row r="15" spans="1:15" ht="15" customHeight="1">
      <c r="A15" s="28">
        <v>1990</v>
      </c>
      <c r="B15" s="38">
        <v>109.2</v>
      </c>
      <c r="C15" s="259">
        <v>2.930606</v>
      </c>
      <c r="D15" s="38">
        <v>7.1</v>
      </c>
      <c r="E15" s="38">
        <v>119.23060599999999</v>
      </c>
      <c r="F15" s="38">
        <v>46.3</v>
      </c>
      <c r="G15" s="38">
        <v>2.3940000000000001</v>
      </c>
      <c r="H15" s="38">
        <v>45.4</v>
      </c>
      <c r="I15" s="38">
        <v>25.136605999999993</v>
      </c>
      <c r="J15" s="33">
        <v>0.10049336350406982</v>
      </c>
      <c r="K15" s="32">
        <v>23.84</v>
      </c>
      <c r="L15" s="32">
        <v>40.197615795774524</v>
      </c>
    </row>
    <row r="16" spans="1:15" ht="10.5" customHeight="1">
      <c r="A16" s="28">
        <v>1991</v>
      </c>
      <c r="B16" s="38">
        <v>74.099999999999994</v>
      </c>
      <c r="C16" s="259">
        <v>2.397786</v>
      </c>
      <c r="D16" s="38">
        <v>45.4</v>
      </c>
      <c r="E16" s="38">
        <v>121.897786</v>
      </c>
      <c r="F16" s="38">
        <v>41.626418999999999</v>
      </c>
      <c r="G16" s="38">
        <v>3.4086000000000003</v>
      </c>
      <c r="H16" s="38">
        <v>40</v>
      </c>
      <c r="I16" s="38">
        <v>36.862766999999991</v>
      </c>
      <c r="J16" s="33">
        <v>0.1454192699601172</v>
      </c>
      <c r="K16" s="32">
        <v>19.89</v>
      </c>
      <c r="L16" s="32">
        <v>32.445394189517643</v>
      </c>
    </row>
    <row r="17" spans="1:12" ht="10.5" customHeight="1">
      <c r="A17" s="28">
        <v>1992</v>
      </c>
      <c r="B17" s="38">
        <v>75.8</v>
      </c>
      <c r="C17" s="259">
        <v>2.7971180000000002</v>
      </c>
      <c r="D17" s="38">
        <v>40</v>
      </c>
      <c r="E17" s="38">
        <v>118.59711799999999</v>
      </c>
      <c r="F17" s="38">
        <v>50.288350999999999</v>
      </c>
      <c r="G17" s="38">
        <v>4.7195999999999998</v>
      </c>
      <c r="H17" s="38">
        <v>28</v>
      </c>
      <c r="I17" s="38">
        <v>35.589166999999989</v>
      </c>
      <c r="J17" s="33">
        <v>0.13853638854936273</v>
      </c>
      <c r="K17" s="32">
        <v>24.26</v>
      </c>
      <c r="L17" s="32">
        <v>38.691567917577075</v>
      </c>
    </row>
    <row r="18" spans="1:12" ht="10.5" customHeight="1">
      <c r="A18" s="28">
        <v>1993</v>
      </c>
      <c r="B18" s="38">
        <v>127</v>
      </c>
      <c r="C18" s="259">
        <v>1.8077319999999999</v>
      </c>
      <c r="D18" s="38">
        <v>28</v>
      </c>
      <c r="E18" s="38">
        <v>156.80773199999999</v>
      </c>
      <c r="F18" s="38">
        <v>39.466312000000002</v>
      </c>
      <c r="G18" s="38">
        <v>6.1275000000000004</v>
      </c>
      <c r="H18" s="38">
        <v>57.2</v>
      </c>
      <c r="I18" s="38">
        <v>54.013919999999985</v>
      </c>
      <c r="J18" s="33">
        <v>0.20754229505677119</v>
      </c>
      <c r="K18" s="32">
        <v>27.97</v>
      </c>
      <c r="L18" s="32">
        <v>43.574444219414545</v>
      </c>
    </row>
    <row r="19" spans="1:12" ht="10.5" customHeight="1">
      <c r="A19" s="28">
        <v>1994</v>
      </c>
      <c r="B19" s="38">
        <v>146.19999999999999</v>
      </c>
      <c r="C19" s="259">
        <v>1.7209950000000001</v>
      </c>
      <c r="D19" s="38">
        <v>57.2</v>
      </c>
      <c r="E19" s="38">
        <v>205.12099499999999</v>
      </c>
      <c r="F19" s="38">
        <v>72.550810999999996</v>
      </c>
      <c r="G19" s="38">
        <v>7.4613000000000014</v>
      </c>
      <c r="H19" s="38">
        <v>45.9</v>
      </c>
      <c r="I19" s="38">
        <v>79.208883999999983</v>
      </c>
      <c r="J19" s="33">
        <v>0.30067600479812928</v>
      </c>
      <c r="K19" s="32">
        <v>32.586666666666666</v>
      </c>
      <c r="L19" s="32">
        <v>49.707379328930038</v>
      </c>
    </row>
    <row r="20" spans="1:12" ht="10.5" customHeight="1">
      <c r="A20" s="28">
        <v>1995</v>
      </c>
      <c r="B20" s="38">
        <v>230.5</v>
      </c>
      <c r="C20" s="259">
        <v>2.7467699999999997</v>
      </c>
      <c r="D20" s="38">
        <v>45.9</v>
      </c>
      <c r="E20" s="38">
        <v>279.14677</v>
      </c>
      <c r="F20" s="38">
        <v>52.224635999999997</v>
      </c>
      <c r="G20" s="38">
        <v>5.0216999999999992</v>
      </c>
      <c r="H20" s="38">
        <v>108.3</v>
      </c>
      <c r="I20" s="38">
        <v>113.60043399999999</v>
      </c>
      <c r="J20" s="33">
        <v>0.42617689274714221</v>
      </c>
      <c r="K20" s="32">
        <v>22.86</v>
      </c>
      <c r="L20" s="32">
        <v>34.15355654161624</v>
      </c>
    </row>
    <row r="21" spans="1:12" ht="10.5" customHeight="1">
      <c r="A21" s="28">
        <v>1996</v>
      </c>
      <c r="B21" s="38">
        <v>135</v>
      </c>
      <c r="C21" s="259">
        <v>3.2186720000000002</v>
      </c>
      <c r="D21" s="38">
        <v>108.3</v>
      </c>
      <c r="E21" s="38">
        <v>246.51867199999998</v>
      </c>
      <c r="F21" s="38">
        <v>78.039926000000008</v>
      </c>
      <c r="G21" s="38">
        <v>7.6551000000000009</v>
      </c>
      <c r="H21" s="38">
        <v>64.8</v>
      </c>
      <c r="I21" s="38">
        <v>96.023645999999971</v>
      </c>
      <c r="J21" s="33">
        <v>0.35608230150518966</v>
      </c>
      <c r="K21" s="32">
        <v>27.08</v>
      </c>
      <c r="L21" s="32">
        <v>39.732378660719519</v>
      </c>
    </row>
    <row r="22" spans="1:12" ht="10.5" customHeight="1">
      <c r="A22" s="28">
        <v>1997</v>
      </c>
      <c r="B22" s="38">
        <v>212.2</v>
      </c>
      <c r="C22" s="259">
        <v>2.575364</v>
      </c>
      <c r="D22" s="38">
        <v>64.8</v>
      </c>
      <c r="E22" s="38">
        <v>279.57536399999998</v>
      </c>
      <c r="F22" s="38">
        <v>68.842520000000007</v>
      </c>
      <c r="G22" s="38">
        <v>13.674300000000001</v>
      </c>
      <c r="H22" s="38">
        <v>105.3</v>
      </c>
      <c r="I22" s="38">
        <v>91.758543999999986</v>
      </c>
      <c r="J22" s="33">
        <v>0.33622026147622674</v>
      </c>
      <c r="K22" s="32">
        <v>33.19</v>
      </c>
      <c r="L22" s="32">
        <v>47.866970492370712</v>
      </c>
    </row>
    <row r="23" spans="1:12" ht="10.5" customHeight="1">
      <c r="A23" s="28">
        <v>1998</v>
      </c>
      <c r="B23" s="38">
        <v>356.4</v>
      </c>
      <c r="C23" s="259">
        <v>5.2242810000000004</v>
      </c>
      <c r="D23" s="38">
        <v>105.3</v>
      </c>
      <c r="E23" s="38">
        <v>466.92428100000001</v>
      </c>
      <c r="F23" s="38">
        <v>161.46351099999998</v>
      </c>
      <c r="G23" s="38">
        <v>10.619100000000001</v>
      </c>
      <c r="H23" s="38">
        <v>149.69999999999999</v>
      </c>
      <c r="I23" s="38">
        <v>145.14167000000003</v>
      </c>
      <c r="J23" s="33">
        <v>0.52565659236187834</v>
      </c>
      <c r="K23" s="32">
        <v>28.56</v>
      </c>
      <c r="L23" s="32">
        <v>40.740635074605571</v>
      </c>
    </row>
    <row r="24" spans="1:12" ht="10.5" customHeight="1">
      <c r="A24" s="28">
        <v>1999</v>
      </c>
      <c r="B24" s="38">
        <v>337.1</v>
      </c>
      <c r="C24" s="259">
        <v>7.5984699999999998</v>
      </c>
      <c r="D24" s="38">
        <v>149.69999999999999</v>
      </c>
      <c r="E24" s="38">
        <v>494.39847000000003</v>
      </c>
      <c r="F24" s="38">
        <v>71.720158999999995</v>
      </c>
      <c r="G24" s="38">
        <v>5.3694000000000006</v>
      </c>
      <c r="H24" s="38">
        <v>244.4</v>
      </c>
      <c r="I24" s="38">
        <v>172.90891100000002</v>
      </c>
      <c r="J24" s="33">
        <v>0.61909060670617089</v>
      </c>
      <c r="K24" s="32">
        <v>18.37</v>
      </c>
      <c r="L24" s="32">
        <v>25.842665016037365</v>
      </c>
    </row>
    <row r="25" spans="1:12" ht="15" customHeight="1">
      <c r="A25" s="28">
        <v>2000</v>
      </c>
      <c r="B25" s="38">
        <v>133.6</v>
      </c>
      <c r="C25" s="259">
        <v>9.6299013300000009</v>
      </c>
      <c r="D25" s="38">
        <v>244.4</v>
      </c>
      <c r="E25" s="38">
        <v>387.62990133</v>
      </c>
      <c r="F25" s="38">
        <v>43.826924140000003</v>
      </c>
      <c r="G25" s="38">
        <v>5.3808000000000007</v>
      </c>
      <c r="H25" s="38">
        <v>158.4</v>
      </c>
      <c r="I25" s="38">
        <v>180.02217718999995</v>
      </c>
      <c r="J25" s="33">
        <v>0.63750711114433756</v>
      </c>
      <c r="K25" s="32">
        <v>18.329999999999998</v>
      </c>
      <c r="L25" s="32">
        <v>25.210084033613445</v>
      </c>
    </row>
    <row r="26" spans="1:12" ht="10.5" customHeight="1">
      <c r="A26" s="28">
        <v>2001</v>
      </c>
      <c r="B26" s="38">
        <v>78.3</v>
      </c>
      <c r="C26" s="259">
        <v>24.523624290000001</v>
      </c>
      <c r="D26" s="38">
        <v>158.4</v>
      </c>
      <c r="E26" s="38">
        <v>261.22362428999998</v>
      </c>
      <c r="F26" s="38">
        <v>57.13412615</v>
      </c>
      <c r="G26" s="38">
        <v>11.2119</v>
      </c>
      <c r="H26" s="38">
        <v>32.1</v>
      </c>
      <c r="I26" s="38">
        <v>160.77759813999998</v>
      </c>
      <c r="J26" s="33">
        <v>0.56352091042730057</v>
      </c>
      <c r="K26" s="32">
        <v>37.44</v>
      </c>
      <c r="L26" s="32">
        <v>50.332728372655765</v>
      </c>
    </row>
    <row r="27" spans="1:12" ht="10.5" customHeight="1">
      <c r="A27" s="28">
        <v>2002</v>
      </c>
      <c r="B27" s="38">
        <v>312</v>
      </c>
      <c r="C27" s="259">
        <v>64.846370109999995</v>
      </c>
      <c r="D27" s="38">
        <v>32.1</v>
      </c>
      <c r="E27" s="38">
        <v>408.94637011000003</v>
      </c>
      <c r="F27" s="38">
        <v>59.460086140000001</v>
      </c>
      <c r="G27" s="38">
        <v>4.8050999999999995</v>
      </c>
      <c r="H27" s="38">
        <v>192.7</v>
      </c>
      <c r="I27" s="38">
        <v>151.98118397000007</v>
      </c>
      <c r="J27" s="33">
        <v>0.52752045253890911</v>
      </c>
      <c r="K27" s="32">
        <v>19.239999999999998</v>
      </c>
      <c r="L27" s="32">
        <v>25.483443708609272</v>
      </c>
    </row>
    <row r="28" spans="1:12" ht="10.5" customHeight="1">
      <c r="A28" s="28">
        <v>2003</v>
      </c>
      <c r="B28" s="38">
        <v>126.3</v>
      </c>
      <c r="C28" s="259">
        <v>19.87297418</v>
      </c>
      <c r="D28" s="38">
        <v>192.7</v>
      </c>
      <c r="E28" s="38">
        <v>338.87297417999997</v>
      </c>
      <c r="F28" s="38">
        <v>101.10211745000001</v>
      </c>
      <c r="G28" s="38">
        <v>7.8831000000000007</v>
      </c>
      <c r="H28" s="38">
        <v>95</v>
      </c>
      <c r="I28" s="38">
        <v>134.88775672999995</v>
      </c>
      <c r="J28" s="33">
        <v>0.46381929196018434</v>
      </c>
      <c r="K28" s="32">
        <v>24.64</v>
      </c>
      <c r="L28" s="32">
        <v>31.995013764088714</v>
      </c>
    </row>
    <row r="29" spans="1:12" ht="10.5" customHeight="1">
      <c r="A29" s="28">
        <v>2004</v>
      </c>
      <c r="B29" s="38">
        <v>189.2</v>
      </c>
      <c r="C29" s="259">
        <v>20.58634356</v>
      </c>
      <c r="D29" s="38">
        <v>95</v>
      </c>
      <c r="E29" s="38">
        <v>304.78634355999998</v>
      </c>
      <c r="F29" s="38">
        <v>54.592827509999999</v>
      </c>
      <c r="G29" s="38">
        <v>6.3612000000000002</v>
      </c>
      <c r="H29" s="38">
        <v>85.7</v>
      </c>
      <c r="I29" s="38">
        <v>158.13231604999999</v>
      </c>
      <c r="J29" s="33">
        <v>0.5388489055279625</v>
      </c>
      <c r="K29" s="32">
        <v>26.51</v>
      </c>
      <c r="L29" s="32">
        <v>33.52767835687817</v>
      </c>
    </row>
    <row r="30" spans="1:12" ht="10.5" customHeight="1">
      <c r="A30" s="28">
        <v>2005</v>
      </c>
      <c r="B30" s="38">
        <v>181.1</v>
      </c>
      <c r="C30" s="259">
        <v>19.316840640000002</v>
      </c>
      <c r="D30" s="38">
        <v>85.7</v>
      </c>
      <c r="E30" s="38">
        <v>286.11684064000002</v>
      </c>
      <c r="F30" s="38">
        <v>64.878220280000008</v>
      </c>
      <c r="G30" s="38">
        <v>9.5418000000000003</v>
      </c>
      <c r="H30" s="38">
        <v>65.19599999999997</v>
      </c>
      <c r="I30" s="38">
        <v>146.50082036000006</v>
      </c>
      <c r="J30" s="33">
        <v>0.49462403192996685</v>
      </c>
      <c r="K30" s="32">
        <v>29.54</v>
      </c>
      <c r="L30" s="32">
        <v>36.2289512736549</v>
      </c>
    </row>
    <row r="31" spans="1:12" ht="10.5" customHeight="1">
      <c r="A31" s="28">
        <v>2006</v>
      </c>
      <c r="B31" s="38">
        <v>267.3</v>
      </c>
      <c r="C31" s="259">
        <v>31.736977719999999</v>
      </c>
      <c r="D31" s="38">
        <v>65.19599999999997</v>
      </c>
      <c r="E31" s="38">
        <v>364.23297771999995</v>
      </c>
      <c r="F31" s="38">
        <v>85.387699699999999</v>
      </c>
      <c r="G31" s="38">
        <v>10.014900000000001</v>
      </c>
      <c r="H31" s="38">
        <v>106.92000000000002</v>
      </c>
      <c r="I31" s="38">
        <v>161.91037801999994</v>
      </c>
      <c r="J31" s="33">
        <v>0.54151384227522215</v>
      </c>
      <c r="K31" s="32">
        <v>30.94</v>
      </c>
      <c r="L31" s="32">
        <v>36.800475765685398</v>
      </c>
    </row>
    <row r="32" spans="1:12" ht="10.5" customHeight="1">
      <c r="A32" s="28">
        <v>2007</v>
      </c>
      <c r="B32" s="38">
        <v>280.3</v>
      </c>
      <c r="C32" s="259">
        <v>51.84943999</v>
      </c>
      <c r="D32" s="38">
        <v>106.92000000000002</v>
      </c>
      <c r="E32" s="38">
        <v>439.06943999000003</v>
      </c>
      <c r="F32" s="38">
        <v>103.94679412000001</v>
      </c>
      <c r="G32" s="38">
        <v>9.7983000000000011</v>
      </c>
      <c r="H32" s="38">
        <v>158.10499999999996</v>
      </c>
      <c r="I32" s="38">
        <v>167.2193458700001</v>
      </c>
      <c r="J32" s="33">
        <v>0.55369926168871542</v>
      </c>
      <c r="K32" s="32">
        <v>43.469166666666666</v>
      </c>
      <c r="L32" s="32">
        <v>50.33950188376258</v>
      </c>
    </row>
    <row r="33" spans="1:12" ht="10.5" customHeight="1">
      <c r="A33" s="28">
        <v>2008</v>
      </c>
      <c r="B33" s="38">
        <v>292.3</v>
      </c>
      <c r="C33" s="259">
        <v>44.320596330000001</v>
      </c>
      <c r="D33" s="38">
        <v>158.10499999999996</v>
      </c>
      <c r="E33" s="38">
        <v>494.72559632999997</v>
      </c>
      <c r="F33" s="38">
        <v>129.16800050000001</v>
      </c>
      <c r="G33" s="38">
        <v>10.681800000000001</v>
      </c>
      <c r="H33" s="38">
        <v>191.84400000000002</v>
      </c>
      <c r="I33" s="38">
        <v>163.03179582999994</v>
      </c>
      <c r="J33" s="33">
        <v>0.53488514907430684</v>
      </c>
      <c r="K33" s="32">
        <v>46.702500000000008</v>
      </c>
      <c r="L33" s="32">
        <v>53.084897189038053</v>
      </c>
    </row>
    <row r="34" spans="1:12" ht="10.5" customHeight="1">
      <c r="A34" s="28">
        <v>2009</v>
      </c>
      <c r="B34" s="38">
        <v>301</v>
      </c>
      <c r="C34" s="259">
        <v>34.369995250000002</v>
      </c>
      <c r="D34" s="38">
        <v>191.84400000000002</v>
      </c>
      <c r="E34" s="38">
        <v>527.21399525000004</v>
      </c>
      <c r="F34" s="38">
        <v>266.18453247999997</v>
      </c>
      <c r="G34" s="38">
        <v>16.187999999999999</v>
      </c>
      <c r="H34" s="38">
        <v>78.259999999999991</v>
      </c>
      <c r="I34" s="38">
        <v>166.58146277000009</v>
      </c>
      <c r="J34" s="33">
        <v>0.54183510480110697</v>
      </c>
      <c r="K34" s="32">
        <v>46.039166666666667</v>
      </c>
      <c r="L34" s="32">
        <v>51.988173342216506</v>
      </c>
    </row>
    <row r="35" spans="1:12" ht="15" customHeight="1">
      <c r="A35" s="28">
        <v>2010</v>
      </c>
      <c r="B35" s="38">
        <v>466.1</v>
      </c>
      <c r="C35" s="259">
        <v>40.752607900000001</v>
      </c>
      <c r="D35" s="38">
        <v>78.259999999999991</v>
      </c>
      <c r="E35" s="38">
        <v>585.11260790000006</v>
      </c>
      <c r="F35" s="38">
        <v>265.51781510000001</v>
      </c>
      <c r="G35" s="38">
        <v>10.4823</v>
      </c>
      <c r="H35" s="38">
        <v>68.393699999999995</v>
      </c>
      <c r="I35" s="38">
        <v>240.71879280000005</v>
      </c>
      <c r="J35" s="33">
        <v>0.77716084074154057</v>
      </c>
      <c r="K35" s="32">
        <v>43.048333333333325</v>
      </c>
      <c r="L35" s="32">
        <v>48.034828923926092</v>
      </c>
    </row>
    <row r="36" spans="1:12" ht="10.5" customHeight="1">
      <c r="A36" s="28">
        <v>2011</v>
      </c>
      <c r="B36" s="38">
        <v>301.8</v>
      </c>
      <c r="C36" s="259">
        <v>59.9</v>
      </c>
      <c r="D36" s="38">
        <v>68.393699999999995</v>
      </c>
      <c r="E36" s="38">
        <v>430.1</v>
      </c>
      <c r="F36" s="38">
        <v>213.6</v>
      </c>
      <c r="G36" s="38">
        <v>12.4</v>
      </c>
      <c r="H36" s="38">
        <v>22</v>
      </c>
      <c r="I36" s="38">
        <v>182.10000000000002</v>
      </c>
      <c r="J36" s="33">
        <v>0.5837026489336542</v>
      </c>
      <c r="K36" s="32">
        <v>52.088333333333331</v>
      </c>
      <c r="L36" s="32">
        <v>56.948301372458985</v>
      </c>
    </row>
    <row r="37" spans="1:12" ht="10.5" customHeight="1">
      <c r="A37" s="28">
        <v>2012</v>
      </c>
      <c r="B37" s="38">
        <v>373.9</v>
      </c>
      <c r="C37" s="259">
        <v>37</v>
      </c>
      <c r="D37" s="38">
        <v>22</v>
      </c>
      <c r="E37" s="38">
        <v>432.9</v>
      </c>
      <c r="F37" s="38">
        <v>113.1</v>
      </c>
      <c r="G37" s="38">
        <v>8.1999999999999993</v>
      </c>
      <c r="H37" s="38">
        <v>115.7</v>
      </c>
      <c r="I37" s="38">
        <v>195.89999999999998</v>
      </c>
      <c r="J37" s="33">
        <v>0.62355260755472397</v>
      </c>
      <c r="K37" s="32">
        <v>46.362500000000004</v>
      </c>
      <c r="L37" s="32">
        <v>49.757984888812572</v>
      </c>
    </row>
    <row r="38" spans="1:12" ht="10.5" customHeight="1">
      <c r="A38" s="28">
        <v>2013</v>
      </c>
      <c r="B38" s="38">
        <v>254.4</v>
      </c>
      <c r="C38" s="259">
        <v>32.200000000000003</v>
      </c>
      <c r="D38" s="38">
        <v>115.7</v>
      </c>
      <c r="E38" s="38">
        <v>402.3</v>
      </c>
      <c r="F38" s="38">
        <v>95</v>
      </c>
      <c r="G38" s="38">
        <v>12.9</v>
      </c>
      <c r="H38" s="38">
        <v>93.6</v>
      </c>
      <c r="I38" s="38">
        <v>200.8</v>
      </c>
      <c r="J38" s="33">
        <v>0.63485084669406144</v>
      </c>
      <c r="K38" s="32">
        <v>52.515000000000001</v>
      </c>
      <c r="L38" s="32">
        <v>55.403751608887383</v>
      </c>
    </row>
    <row r="39" spans="1:12" ht="10.5" customHeight="1">
      <c r="A39" s="28">
        <v>2014</v>
      </c>
      <c r="B39" s="38">
        <v>383.5</v>
      </c>
      <c r="C39" s="259">
        <v>35.799999999999997</v>
      </c>
      <c r="D39" s="38">
        <v>93.6</v>
      </c>
      <c r="E39" s="38">
        <v>512.9</v>
      </c>
      <c r="F39" s="38">
        <v>100.3</v>
      </c>
      <c r="G39" s="38">
        <v>18.899999999999999</v>
      </c>
      <c r="H39" s="38">
        <v>64.031599999999997</v>
      </c>
      <c r="I39" s="38">
        <v>329.7</v>
      </c>
      <c r="J39" s="33">
        <v>1.0349147822070182</v>
      </c>
      <c r="K39" s="32">
        <v>45.464375000000004</v>
      </c>
      <c r="L39" s="32">
        <v>47.144608859761917</v>
      </c>
    </row>
    <row r="40" spans="1:12" ht="10.5" customHeight="1">
      <c r="A40" s="28">
        <v>2015</v>
      </c>
      <c r="B40" s="38">
        <v>558.9</v>
      </c>
      <c r="C40" s="259">
        <v>44.053131299999997</v>
      </c>
      <c r="D40" s="38">
        <v>64.031599999999997</v>
      </c>
      <c r="E40" s="38">
        <v>666.98473130000002</v>
      </c>
      <c r="F40" s="38">
        <v>96.539427951999997</v>
      </c>
      <c r="G40" s="38">
        <v>13.1214</v>
      </c>
      <c r="H40" s="38">
        <v>103.3994</v>
      </c>
      <c r="I40" s="38">
        <v>453.92450334800003</v>
      </c>
      <c r="J40" s="33">
        <v>1.4146648450731261</v>
      </c>
      <c r="K40" s="32">
        <v>33.309583333333329</v>
      </c>
      <c r="L40" s="32">
        <v>34.241992797201114</v>
      </c>
    </row>
    <row r="41" spans="1:12" ht="10.5" customHeight="1">
      <c r="A41" s="28">
        <v>2016</v>
      </c>
      <c r="B41" s="38">
        <v>436</v>
      </c>
      <c r="C41" s="259">
        <v>32.770902399999997</v>
      </c>
      <c r="D41" s="38">
        <v>103.3994</v>
      </c>
      <c r="E41" s="38">
        <v>572.17030239999997</v>
      </c>
      <c r="F41" s="38">
        <v>130.1284473</v>
      </c>
      <c r="G41" s="38">
        <v>15.230399999999999</v>
      </c>
      <c r="H41" s="38">
        <v>106.7555</v>
      </c>
      <c r="I41" s="38">
        <v>320.05595510000001</v>
      </c>
      <c r="J41" s="33">
        <v>0.99039161348582372</v>
      </c>
      <c r="K41" s="32">
        <v>40.641363636363629</v>
      </c>
      <c r="L41" s="32">
        <v>41.382946029207019</v>
      </c>
    </row>
    <row r="42" spans="1:12" ht="10.5" customHeight="1">
      <c r="A42" s="28">
        <v>2017</v>
      </c>
      <c r="B42" s="38">
        <v>512</v>
      </c>
      <c r="C42" s="259">
        <v>31.622324248937186</v>
      </c>
      <c r="D42" s="38">
        <v>106.7555</v>
      </c>
      <c r="E42" s="38">
        <v>650.37782424893715</v>
      </c>
      <c r="F42" s="38">
        <v>127.47088978583591</v>
      </c>
      <c r="G42" s="38">
        <v>14.175900000000002</v>
      </c>
      <c r="H42" s="38">
        <v>98.608400000000003</v>
      </c>
      <c r="I42" s="38">
        <v>410.12263446310124</v>
      </c>
      <c r="J42" s="33">
        <v>1.2611163282030817</v>
      </c>
      <c r="K42" s="32">
        <v>35.38727272727273</v>
      </c>
      <c r="L42" s="32">
        <v>35.38727272727273</v>
      </c>
    </row>
    <row r="43" spans="1:12" ht="10.5" customHeight="1">
      <c r="A43" s="28">
        <v>2018</v>
      </c>
      <c r="B43" s="38">
        <v>520.6</v>
      </c>
      <c r="C43" s="259">
        <v>30.936194982650484</v>
      </c>
      <c r="D43" s="38">
        <v>98.608400000000003</v>
      </c>
      <c r="E43" s="38">
        <v>650.14459498265046</v>
      </c>
      <c r="F43" s="38">
        <v>113.84846267044188</v>
      </c>
      <c r="G43" s="38">
        <v>16.809300000000004</v>
      </c>
      <c r="H43" s="38">
        <v>121.62739999999999</v>
      </c>
      <c r="I43" s="38">
        <v>397.85943231220858</v>
      </c>
      <c r="J43" s="33">
        <v>1.2169784461210902</v>
      </c>
      <c r="K43" s="32">
        <v>34.982916666666668</v>
      </c>
      <c r="L43" s="32">
        <v>34.199742561996935</v>
      </c>
    </row>
    <row r="44" spans="1:12" ht="10.5" customHeight="1">
      <c r="A44" s="28">
        <v>2019</v>
      </c>
      <c r="B44" s="38">
        <v>501.70000000000005</v>
      </c>
      <c r="C44" s="259">
        <v>24.545454767600489</v>
      </c>
      <c r="D44" s="38">
        <v>121.62739999999999</v>
      </c>
      <c r="E44" s="38">
        <v>647.87285476760053</v>
      </c>
      <c r="F44" s="38">
        <v>110.70675417984765</v>
      </c>
      <c r="G44" s="38">
        <v>19.066500000000001</v>
      </c>
      <c r="H44" s="38">
        <v>148.84790000000001</v>
      </c>
      <c r="I44" s="38">
        <v>369.25170058775291</v>
      </c>
      <c r="J44" s="33">
        <v>1.1241360185706868</v>
      </c>
      <c r="K44" s="32">
        <v>41.227272727272727</v>
      </c>
      <c r="L44" s="32">
        <v>39.648470626909202</v>
      </c>
    </row>
    <row r="45" spans="1:12" ht="14.25" customHeight="1">
      <c r="A45" s="28">
        <v>2020</v>
      </c>
      <c r="B45" s="38">
        <v>650.6</v>
      </c>
      <c r="C45" s="259">
        <v>38.80625902328871</v>
      </c>
      <c r="D45" s="38">
        <v>148.84790000000001</v>
      </c>
      <c r="E45" s="38">
        <v>838.25415902328871</v>
      </c>
      <c r="F45" s="38">
        <v>173.00399476601163</v>
      </c>
      <c r="G45" s="38">
        <v>14.649000000000001</v>
      </c>
      <c r="H45" s="38">
        <v>141.27799999999999</v>
      </c>
      <c r="I45" s="38">
        <v>509.32316425727709</v>
      </c>
      <c r="J45" s="33">
        <v>1.542870629887523</v>
      </c>
      <c r="K45" s="32">
        <v>41.177999999999997</v>
      </c>
      <c r="L45" s="32">
        <v>39.075725944201935</v>
      </c>
    </row>
    <row r="46" spans="1:12" ht="13.7" customHeight="1">
      <c r="A46" s="28">
        <v>2021</v>
      </c>
      <c r="B46" s="38">
        <v>459.90000000000003</v>
      </c>
      <c r="C46" s="259">
        <v>33.872827272323633</v>
      </c>
      <c r="D46" s="38">
        <v>141.27799999999999</v>
      </c>
      <c r="E46" s="38">
        <v>635.05082727232366</v>
      </c>
      <c r="F46" s="38">
        <v>168.06097731588611</v>
      </c>
      <c r="G46" s="38">
        <v>15.5724</v>
      </c>
      <c r="H46" s="38">
        <v>95.505300000000005</v>
      </c>
      <c r="I46" s="38">
        <v>355.91214995643747</v>
      </c>
      <c r="J46" s="33">
        <v>1.0708968807437633</v>
      </c>
      <c r="K46" s="32">
        <v>56.511428571428567</v>
      </c>
      <c r="L46" s="32">
        <v>51.293355514897996</v>
      </c>
    </row>
    <row r="47" spans="1:12" ht="12" customHeight="1">
      <c r="A47" s="28">
        <v>2022</v>
      </c>
      <c r="B47" s="38">
        <v>597.20000000000005</v>
      </c>
      <c r="C47" s="259">
        <v>32.08401190919119</v>
      </c>
      <c r="D47" s="38">
        <v>95.505300000000005</v>
      </c>
      <c r="E47" s="38">
        <v>724.78931190919127</v>
      </c>
      <c r="F47" s="38">
        <v>116.87901188381223</v>
      </c>
      <c r="G47" s="38">
        <v>16.587</v>
      </c>
      <c r="H47" s="38">
        <v>111.13639999999999</v>
      </c>
      <c r="I47" s="38">
        <v>480.18690002537903</v>
      </c>
      <c r="J47" s="33">
        <v>1.4365369041825824</v>
      </c>
      <c r="K47" s="32">
        <v>53.209166666666668</v>
      </c>
      <c r="L47" s="32">
        <v>45.076469957020947</v>
      </c>
    </row>
    <row r="48" spans="1:12" ht="12" customHeight="1">
      <c r="A48" s="28">
        <v>2023</v>
      </c>
      <c r="B48" s="38">
        <v>670.2</v>
      </c>
      <c r="C48" s="259">
        <v>43.014239858881083</v>
      </c>
      <c r="D48" s="38">
        <v>111.13639999999999</v>
      </c>
      <c r="E48" s="38">
        <v>824.3506398588811</v>
      </c>
      <c r="F48" s="38">
        <v>194.2304651333603</v>
      </c>
      <c r="G48" s="38">
        <v>24.458700000000004</v>
      </c>
      <c r="H48" s="38">
        <v>122.854</v>
      </c>
      <c r="I48" s="38">
        <v>482.80747472552076</v>
      </c>
      <c r="J48" s="33">
        <v>1.4324435068307606</v>
      </c>
      <c r="K48" s="32" t="s">
        <v>273</v>
      </c>
      <c r="L48" s="32" t="s">
        <v>273</v>
      </c>
    </row>
    <row r="49" spans="1:12" ht="12" customHeight="1">
      <c r="A49" s="28">
        <v>2024</v>
      </c>
      <c r="B49" s="38">
        <v>920</v>
      </c>
      <c r="C49" s="259">
        <v>51.083167473891578</v>
      </c>
      <c r="D49" s="38">
        <v>122.854</v>
      </c>
      <c r="E49" s="38">
        <v>1093.9371674738916</v>
      </c>
      <c r="F49" s="38">
        <v>256.93188359406071</v>
      </c>
      <c r="G49" s="38">
        <v>18.066720000000004</v>
      </c>
      <c r="H49" s="38">
        <v>179.09389999999999</v>
      </c>
      <c r="I49" s="38">
        <v>639.84466387983082</v>
      </c>
      <c r="J49" s="33">
        <v>1.8799281172480584</v>
      </c>
      <c r="K49" s="32" t="s">
        <v>273</v>
      </c>
      <c r="L49" s="32" t="s">
        <v>273</v>
      </c>
    </row>
    <row r="50" spans="1:12" ht="12" customHeight="1">
      <c r="A50" s="4" t="s">
        <v>665</v>
      </c>
      <c r="B50" s="250"/>
      <c r="E50" s="260"/>
      <c r="I50" s="260"/>
      <c r="K50" s="249"/>
      <c r="L50" s="249"/>
    </row>
    <row r="51" spans="1:12" ht="12" customHeight="1">
      <c r="A51" s="180" t="s">
        <v>901</v>
      </c>
      <c r="B51" s="250"/>
      <c r="E51" s="260"/>
      <c r="I51" s="260"/>
      <c r="K51" s="249"/>
      <c r="L51" s="249"/>
    </row>
    <row r="52" spans="1:12" ht="12" customHeight="1">
      <c r="A52" s="52" t="s">
        <v>1141</v>
      </c>
      <c r="B52" s="250"/>
      <c r="I52" s="260"/>
      <c r="K52" s="249"/>
      <c r="L52" s="249"/>
    </row>
    <row r="53" spans="1:12" ht="12" customHeight="1">
      <c r="A53" s="52" t="s">
        <v>1154</v>
      </c>
      <c r="B53" s="250"/>
      <c r="I53" s="260"/>
      <c r="K53" s="249"/>
      <c r="L53" s="249"/>
    </row>
    <row r="54" spans="1:12" ht="12" customHeight="1">
      <c r="A54" s="52" t="s">
        <v>1143</v>
      </c>
      <c r="B54" s="250"/>
      <c r="K54" s="249"/>
      <c r="L54" s="249"/>
    </row>
    <row r="55" spans="1:12" ht="12" customHeight="1">
      <c r="A55" s="18" t="s">
        <v>1155</v>
      </c>
      <c r="B55" s="250"/>
      <c r="K55" s="249"/>
      <c r="L55" s="249"/>
    </row>
    <row r="56" spans="1:12" ht="12" customHeight="1">
      <c r="A56" s="179" t="s">
        <v>1048</v>
      </c>
      <c r="B56" s="250"/>
    </row>
    <row r="57" spans="1:12">
      <c r="A57" s="6" t="s">
        <v>44</v>
      </c>
      <c r="B57" s="250"/>
    </row>
    <row r="58" spans="1:12" customFormat="1">
      <c r="A58" s="182"/>
      <c r="B58" s="250"/>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 r="A88"/>
      <c r="B88"/>
      <c r="C88"/>
      <c r="D88"/>
      <c r="E88"/>
      <c r="F88"/>
      <c r="G88"/>
      <c r="H88"/>
      <c r="I88"/>
      <c r="J88"/>
      <c r="K88"/>
      <c r="L88"/>
    </row>
    <row r="89" spans="1:12">
      <c r="A89"/>
      <c r="B89"/>
      <c r="C89"/>
      <c r="D89"/>
      <c r="E89"/>
      <c r="F89"/>
      <c r="G89"/>
      <c r="H89"/>
      <c r="I89"/>
      <c r="J89"/>
      <c r="K89"/>
      <c r="L89"/>
    </row>
    <row r="90" spans="1:12">
      <c r="A90"/>
    </row>
  </sheetData>
  <conditionalFormatting sqref="A5:A49">
    <cfRule type="expression" dxfId="16" priority="2">
      <formula>MOD(ROW(),2)=1</formula>
    </cfRule>
  </conditionalFormatting>
  <conditionalFormatting sqref="B5:L49">
    <cfRule type="expression" dxfId="15" priority="1">
      <formula>MOD(ROW(),2)=1</formula>
    </cfRule>
  </conditionalFormatting>
  <pageMargins left="0.25" right="0.25" top="0.75" bottom="0.75" header="0.3" footer="0.3"/>
  <pageSetup scale="51" orientation="portrait" r:id="rId1"/>
  <tableParts count="1">
    <tablePart r:id="rId2"/>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507D8-7F17-4CF0-9A5A-DEC930A8F41A}">
  <sheetPr>
    <pageSetUpPr fitToPage="1"/>
  </sheetPr>
  <dimension ref="A1:O90"/>
  <sheetViews>
    <sheetView showGridLines="0" zoomScaleNormal="100" workbookViewId="0"/>
  </sheetViews>
  <sheetFormatPr defaultColWidth="8.85546875" defaultRowHeight="15"/>
  <cols>
    <col min="1" max="1" width="8.85546875" style="182"/>
    <col min="2" max="8" width="17.7109375" style="182" customWidth="1"/>
    <col min="9" max="10" width="21.7109375" style="182" customWidth="1"/>
    <col min="11" max="12" width="13.7109375" style="182" customWidth="1"/>
    <col min="13" max="14" width="2.42578125" style="182" customWidth="1"/>
    <col min="15" max="16384" width="8.85546875" style="182"/>
  </cols>
  <sheetData>
    <row r="1" spans="1:15">
      <c r="A1" s="36" t="s">
        <v>139</v>
      </c>
      <c r="O1" s="16" t="str">
        <f>HYPERLINK("#'"&amp;"Index'!A1","INDEX")</f>
        <v>INDEX</v>
      </c>
    </row>
    <row r="2" spans="1:15" s="243" customFormat="1" ht="12.75">
      <c r="A2" s="163"/>
      <c r="B2" s="164" t="s">
        <v>847</v>
      </c>
      <c r="C2" s="164"/>
      <c r="D2" s="164"/>
      <c r="E2" s="164"/>
      <c r="F2" s="164" t="s">
        <v>1156</v>
      </c>
      <c r="G2" s="164"/>
      <c r="H2" s="164"/>
      <c r="I2" s="164"/>
      <c r="J2" s="164"/>
      <c r="K2" s="208" t="s">
        <v>1157</v>
      </c>
      <c r="L2" s="164"/>
    </row>
    <row r="3" spans="1:15" s="243" customFormat="1" ht="12.75">
      <c r="A3" s="261"/>
      <c r="B3" s="188" t="s">
        <v>1140</v>
      </c>
      <c r="C3" s="188"/>
      <c r="D3" s="188"/>
      <c r="E3" s="188"/>
      <c r="F3" s="188"/>
      <c r="G3" s="244"/>
      <c r="H3" s="244"/>
      <c r="I3" s="188"/>
      <c r="J3" s="189" t="s">
        <v>628</v>
      </c>
      <c r="K3" s="188" t="s">
        <v>673</v>
      </c>
      <c r="L3" s="188"/>
    </row>
    <row r="4" spans="1:15" s="243" customFormat="1" ht="40.5"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58">
        <v>120.5</v>
      </c>
      <c r="C5" s="54">
        <v>0.1</v>
      </c>
      <c r="D5" s="54">
        <v>75.839999999999989</v>
      </c>
      <c r="E5" s="54">
        <v>196.44</v>
      </c>
      <c r="F5" s="54">
        <v>52.926887000000001</v>
      </c>
      <c r="G5" s="54">
        <v>3.843</v>
      </c>
      <c r="H5" s="54">
        <v>69.89</v>
      </c>
      <c r="I5" s="54">
        <v>69.780113000000014</v>
      </c>
      <c r="J5" s="31">
        <v>0.30642137041883671</v>
      </c>
      <c r="K5" s="31">
        <v>39.25</v>
      </c>
      <c r="L5" s="30">
        <v>99.682539682539684</v>
      </c>
    </row>
    <row r="6" spans="1:15" ht="10.5" customHeight="1">
      <c r="A6" s="28">
        <v>1981</v>
      </c>
      <c r="B6" s="58">
        <v>130</v>
      </c>
      <c r="C6" s="54">
        <v>0</v>
      </c>
      <c r="D6" s="54">
        <v>69.89</v>
      </c>
      <c r="E6" s="54">
        <v>199.89</v>
      </c>
      <c r="F6" s="54">
        <v>49.307569999999998</v>
      </c>
      <c r="G6" s="54">
        <v>3.7170000000000001</v>
      </c>
      <c r="H6" s="54">
        <v>81.900000000000006</v>
      </c>
      <c r="I6" s="54">
        <v>64.965429999999969</v>
      </c>
      <c r="J6" s="31">
        <v>0.2825001521964115</v>
      </c>
      <c r="K6" s="31">
        <v>26.78</v>
      </c>
      <c r="L6" s="30">
        <v>62.146106005755129</v>
      </c>
    </row>
    <row r="7" spans="1:15" ht="10.5" customHeight="1">
      <c r="A7" s="28">
        <v>1982</v>
      </c>
      <c r="B7" s="58">
        <v>111</v>
      </c>
      <c r="C7" s="54">
        <v>0.1</v>
      </c>
      <c r="D7" s="54">
        <v>81.900000000000006</v>
      </c>
      <c r="E7" s="54">
        <v>193</v>
      </c>
      <c r="F7" s="54">
        <v>46.484932999999998</v>
      </c>
      <c r="G7" s="54">
        <v>3.1814999999999998</v>
      </c>
      <c r="H7" s="54">
        <v>63.269999999999996</v>
      </c>
      <c r="I7" s="54">
        <v>80.063566999999992</v>
      </c>
      <c r="J7" s="31">
        <v>0.34482215704515307</v>
      </c>
      <c r="K7" s="31">
        <v>28.61</v>
      </c>
      <c r="L7" s="30">
        <v>62.527318821575307</v>
      </c>
    </row>
    <row r="8" spans="1:15" ht="10.5" customHeight="1">
      <c r="A8" s="28">
        <v>1983</v>
      </c>
      <c r="B8" s="58">
        <v>93.5</v>
      </c>
      <c r="C8" s="54">
        <v>0</v>
      </c>
      <c r="D8" s="54">
        <v>63.269999999999996</v>
      </c>
      <c r="E8" s="54">
        <v>156.76999999999998</v>
      </c>
      <c r="F8" s="54">
        <v>29.775596999999998</v>
      </c>
      <c r="G8" s="54">
        <v>4.1580000000000004</v>
      </c>
      <c r="H8" s="54">
        <v>57.408999999999999</v>
      </c>
      <c r="I8" s="54">
        <v>65.42740299999997</v>
      </c>
      <c r="J8" s="31">
        <v>0.27923793569974426</v>
      </c>
      <c r="K8" s="31">
        <v>26.6</v>
      </c>
      <c r="L8" s="30">
        <v>55.946997581238818</v>
      </c>
    </row>
    <row r="9" spans="1:15" ht="10.5" customHeight="1">
      <c r="A9" s="28">
        <v>1984</v>
      </c>
      <c r="B9" s="58">
        <v>119.4</v>
      </c>
      <c r="C9" s="54">
        <v>0.1</v>
      </c>
      <c r="D9" s="54">
        <v>57.408999999999999</v>
      </c>
      <c r="E9" s="54">
        <v>176.90899999999999</v>
      </c>
      <c r="F9" s="54">
        <v>28.170072000000001</v>
      </c>
      <c r="G9" s="54">
        <v>4.5359999999999996</v>
      </c>
      <c r="H9" s="54">
        <v>71.639999999999986</v>
      </c>
      <c r="I9" s="54">
        <v>72.562927999999999</v>
      </c>
      <c r="J9" s="31">
        <v>0.30701731345304378</v>
      </c>
      <c r="K9" s="31">
        <v>23.44</v>
      </c>
      <c r="L9" s="30">
        <v>47.582314968941581</v>
      </c>
    </row>
    <row r="10" spans="1:15" ht="10.5" customHeight="1">
      <c r="A10" s="28">
        <v>1985</v>
      </c>
      <c r="B10" s="58">
        <v>160.5</v>
      </c>
      <c r="C10" s="54">
        <v>0.3</v>
      </c>
      <c r="D10" s="54">
        <v>71.639999999999986</v>
      </c>
      <c r="E10" s="54">
        <v>232.44</v>
      </c>
      <c r="F10" s="54">
        <v>38.965130000000002</v>
      </c>
      <c r="G10" s="54">
        <v>3.0869999999999997</v>
      </c>
      <c r="H10" s="54">
        <v>102.72</v>
      </c>
      <c r="I10" s="54">
        <v>87.667870000000022</v>
      </c>
      <c r="J10" s="31">
        <v>0.3676325765517936</v>
      </c>
      <c r="K10" s="31">
        <v>20.38</v>
      </c>
      <c r="L10" s="30">
        <v>40.101532830916355</v>
      </c>
    </row>
    <row r="11" spans="1:15" ht="10.5" customHeight="1">
      <c r="A11" s="28">
        <v>1986</v>
      </c>
      <c r="B11" s="58">
        <v>102.2</v>
      </c>
      <c r="C11" s="54">
        <v>0.1</v>
      </c>
      <c r="D11" s="54">
        <v>102.72</v>
      </c>
      <c r="E11" s="54">
        <v>205.01999999999998</v>
      </c>
      <c r="F11" s="54">
        <v>59.083815999999999</v>
      </c>
      <c r="G11" s="54">
        <v>2.7719999999999998</v>
      </c>
      <c r="H11" s="54">
        <v>59.275999999999996</v>
      </c>
      <c r="I11" s="54">
        <v>83.888183999999981</v>
      </c>
      <c r="J11" s="31">
        <v>0.3485885535484996</v>
      </c>
      <c r="K11" s="31">
        <v>21.91</v>
      </c>
      <c r="L11" s="30">
        <v>42.256509161041464</v>
      </c>
    </row>
    <row r="12" spans="1:15" ht="10.5" customHeight="1">
      <c r="A12" s="28">
        <v>1987</v>
      </c>
      <c r="B12" s="58">
        <v>92</v>
      </c>
      <c r="C12" s="54">
        <v>0.2</v>
      </c>
      <c r="D12" s="54">
        <v>59.275999999999996</v>
      </c>
      <c r="E12" s="54">
        <v>151.476</v>
      </c>
      <c r="F12" s="54">
        <v>49.066119999999998</v>
      </c>
      <c r="G12" s="54">
        <v>3.7170000000000001</v>
      </c>
      <c r="H12" s="54">
        <v>54.28</v>
      </c>
      <c r="I12" s="54">
        <v>44.412880000000001</v>
      </c>
      <c r="J12" s="31">
        <v>0.18291659115994793</v>
      </c>
      <c r="K12" s="31">
        <v>38.75</v>
      </c>
      <c r="L12" s="30">
        <v>72.939803486052028</v>
      </c>
    </row>
    <row r="13" spans="1:15" ht="10.5" customHeight="1">
      <c r="A13" s="28">
        <v>1988</v>
      </c>
      <c r="B13" s="58">
        <v>124.7</v>
      </c>
      <c r="C13" s="54">
        <v>0.4</v>
      </c>
      <c r="D13" s="54">
        <v>54.28</v>
      </c>
      <c r="E13" s="54">
        <v>179.38</v>
      </c>
      <c r="F13" s="54">
        <v>54.064491000000004</v>
      </c>
      <c r="G13" s="54">
        <v>4.3469999999999995</v>
      </c>
      <c r="H13" s="54">
        <v>72.326000000000008</v>
      </c>
      <c r="I13" s="54">
        <v>48.64250899999999</v>
      </c>
      <c r="J13" s="31">
        <v>0.19852383673236168</v>
      </c>
      <c r="K13" s="31">
        <v>40.159999999999997</v>
      </c>
      <c r="L13" s="30">
        <v>73.014199225496796</v>
      </c>
    </row>
    <row r="14" spans="1:15" ht="10.5" customHeight="1">
      <c r="A14" s="28">
        <v>1989</v>
      </c>
      <c r="B14" s="58">
        <v>134.6</v>
      </c>
      <c r="C14" s="54">
        <v>0.3</v>
      </c>
      <c r="D14" s="54">
        <v>72.326000000000008</v>
      </c>
      <c r="E14" s="54">
        <v>207.226</v>
      </c>
      <c r="F14" s="54">
        <v>45.599184999999999</v>
      </c>
      <c r="G14" s="54">
        <v>3.0869999999999997</v>
      </c>
      <c r="H14" s="54">
        <v>84.798000000000002</v>
      </c>
      <c r="I14" s="54">
        <v>73.741815000000003</v>
      </c>
      <c r="J14" s="31">
        <v>0.29813705314908101</v>
      </c>
      <c r="K14" s="31">
        <v>33.67</v>
      </c>
      <c r="L14" s="30">
        <v>58.90585909480572</v>
      </c>
    </row>
    <row r="15" spans="1:15" ht="15" customHeight="1">
      <c r="A15" s="28">
        <v>1990</v>
      </c>
      <c r="B15" s="58">
        <v>103</v>
      </c>
      <c r="C15" s="54">
        <v>0.2</v>
      </c>
      <c r="D15" s="54">
        <v>84.798000000000002</v>
      </c>
      <c r="E15" s="54">
        <v>187.99799999999999</v>
      </c>
      <c r="F15" s="54">
        <v>52.583497999999999</v>
      </c>
      <c r="G15" s="54">
        <v>4.4729999999999999</v>
      </c>
      <c r="H15" s="54">
        <v>70.77000000000001</v>
      </c>
      <c r="I15" s="54">
        <v>60.171501999999975</v>
      </c>
      <c r="J15" s="31">
        <v>0.24055899285177415</v>
      </c>
      <c r="K15" s="31">
        <v>37.61</v>
      </c>
      <c r="L15" s="30">
        <v>63.415785657679521</v>
      </c>
    </row>
    <row r="16" spans="1:15" ht="10.5" customHeight="1">
      <c r="A16" s="28">
        <v>1991</v>
      </c>
      <c r="B16" s="58">
        <v>165.6</v>
      </c>
      <c r="C16" s="54">
        <v>0.2</v>
      </c>
      <c r="D16" s="54">
        <v>70.77000000000001</v>
      </c>
      <c r="E16" s="54">
        <v>236.57</v>
      </c>
      <c r="F16" s="54">
        <v>51.483254000000002</v>
      </c>
      <c r="G16" s="54">
        <v>2.9609999999999999</v>
      </c>
      <c r="H16" s="54">
        <v>119.39999999999999</v>
      </c>
      <c r="I16" s="54">
        <v>62.725746000000001</v>
      </c>
      <c r="J16" s="31">
        <v>0.24744567305606072</v>
      </c>
      <c r="K16" s="31">
        <v>21.83</v>
      </c>
      <c r="L16" s="30">
        <v>35.610002773110608</v>
      </c>
    </row>
    <row r="17" spans="1:12" ht="10.5" customHeight="1">
      <c r="A17" s="28">
        <v>1992</v>
      </c>
      <c r="B17" s="58">
        <v>111.3</v>
      </c>
      <c r="C17" s="54">
        <v>0.2</v>
      </c>
      <c r="D17" s="54">
        <v>119.39999999999999</v>
      </c>
      <c r="E17" s="54">
        <v>230.89999999999998</v>
      </c>
      <c r="F17" s="54">
        <v>43.049468000000005</v>
      </c>
      <c r="G17" s="54">
        <v>1.827</v>
      </c>
      <c r="H17" s="54">
        <v>129.69999999999999</v>
      </c>
      <c r="I17" s="54">
        <v>56.323532</v>
      </c>
      <c r="J17" s="31">
        <v>0.21924814125670511</v>
      </c>
      <c r="K17" s="31">
        <v>22.7</v>
      </c>
      <c r="L17" s="30">
        <v>36.203569321063455</v>
      </c>
    </row>
    <row r="18" spans="1:12" ht="10.5" customHeight="1">
      <c r="A18" s="28">
        <v>1993</v>
      </c>
      <c r="B18" s="58">
        <v>70.099999999999994</v>
      </c>
      <c r="C18" s="54">
        <v>0.2</v>
      </c>
      <c r="D18" s="54">
        <v>129.69999999999999</v>
      </c>
      <c r="E18" s="54">
        <v>200</v>
      </c>
      <c r="F18" s="54">
        <v>50.687573999999998</v>
      </c>
      <c r="G18" s="54">
        <v>3.15</v>
      </c>
      <c r="H18" s="54">
        <v>88.300000000000011</v>
      </c>
      <c r="I18" s="54">
        <v>57.862425999999999</v>
      </c>
      <c r="J18" s="31">
        <v>0.22232973814143819</v>
      </c>
      <c r="K18" s="31">
        <v>34.65</v>
      </c>
      <c r="L18" s="30">
        <v>53.981211734097748</v>
      </c>
    </row>
    <row r="19" spans="1:12" ht="10.5" customHeight="1">
      <c r="A19" s="28">
        <v>1994</v>
      </c>
      <c r="B19" s="58">
        <v>103.8</v>
      </c>
      <c r="C19" s="54">
        <v>0.1</v>
      </c>
      <c r="D19" s="54">
        <v>88.300000000000011</v>
      </c>
      <c r="E19" s="54">
        <v>192.2</v>
      </c>
      <c r="F19" s="54">
        <v>45.205855</v>
      </c>
      <c r="G19" s="54">
        <v>2.7719999999999998</v>
      </c>
      <c r="H19" s="54">
        <v>93.2</v>
      </c>
      <c r="I19" s="54">
        <v>51.022145000000009</v>
      </c>
      <c r="J19" s="31">
        <v>0.19367947053553811</v>
      </c>
      <c r="K19" s="31">
        <v>33.81</v>
      </c>
      <c r="L19" s="30">
        <v>51.573439907256279</v>
      </c>
    </row>
    <row r="20" spans="1:12" ht="10.5" customHeight="1">
      <c r="A20" s="28">
        <v>1995</v>
      </c>
      <c r="B20" s="58">
        <v>92.5</v>
      </c>
      <c r="C20" s="54">
        <v>4</v>
      </c>
      <c r="D20" s="54">
        <v>93.2</v>
      </c>
      <c r="E20" s="54">
        <v>189.7</v>
      </c>
      <c r="F20" s="54">
        <v>41.325943000000002</v>
      </c>
      <c r="G20" s="54">
        <v>2.835</v>
      </c>
      <c r="H20" s="54">
        <v>82.501900000000006</v>
      </c>
      <c r="I20" s="54">
        <v>63.037156999999979</v>
      </c>
      <c r="J20" s="31">
        <v>0.23648659386172555</v>
      </c>
      <c r="K20" s="31">
        <v>39.6</v>
      </c>
      <c r="L20" s="30">
        <v>59.163641253193489</v>
      </c>
    </row>
    <row r="21" spans="1:12" ht="10.5" customHeight="1">
      <c r="A21" s="28">
        <v>1996</v>
      </c>
      <c r="B21" s="58">
        <v>91.1</v>
      </c>
      <c r="C21" s="54">
        <v>1.4154319999999998</v>
      </c>
      <c r="D21" s="54">
        <v>82.501900000000006</v>
      </c>
      <c r="E21" s="54">
        <v>175.01733200000001</v>
      </c>
      <c r="F21" s="54">
        <v>43.487940000000002</v>
      </c>
      <c r="G21" s="54">
        <v>4.2210000000000001</v>
      </c>
      <c r="H21" s="54">
        <v>73.504400000000004</v>
      </c>
      <c r="I21" s="54">
        <v>53.803991999999994</v>
      </c>
      <c r="J21" s="31">
        <v>0.19952011925819621</v>
      </c>
      <c r="K21" s="31">
        <v>45.5</v>
      </c>
      <c r="L21" s="30">
        <v>66.758612594635821</v>
      </c>
    </row>
    <row r="22" spans="1:12" ht="10.5" customHeight="1">
      <c r="A22" s="28">
        <v>1997</v>
      </c>
      <c r="B22" s="58">
        <v>162</v>
      </c>
      <c r="C22" s="54">
        <v>2.5545849999999999</v>
      </c>
      <c r="D22" s="54">
        <v>73.504400000000004</v>
      </c>
      <c r="E22" s="54">
        <v>238.05898500000001</v>
      </c>
      <c r="F22" s="54">
        <v>38.666471999999999</v>
      </c>
      <c r="G22" s="54">
        <v>2.4569999999999999</v>
      </c>
      <c r="H22" s="54">
        <v>139.75569999999999</v>
      </c>
      <c r="I22" s="54">
        <v>57.179813000000024</v>
      </c>
      <c r="J22" s="31">
        <v>0.20951740121357812</v>
      </c>
      <c r="K22" s="31">
        <v>27.51</v>
      </c>
      <c r="L22" s="30">
        <v>39.675214168277137</v>
      </c>
    </row>
    <row r="23" spans="1:12" ht="10.5" customHeight="1">
      <c r="A23" s="28">
        <v>1998</v>
      </c>
      <c r="B23" s="58">
        <v>51.6</v>
      </c>
      <c r="C23" s="54">
        <v>0.54683199999999998</v>
      </c>
      <c r="D23" s="54">
        <v>139.75569999999999</v>
      </c>
      <c r="E23" s="54">
        <v>191.90253200000001</v>
      </c>
      <c r="F23" s="54">
        <v>37.851512999999997</v>
      </c>
      <c r="G23" s="54">
        <v>3.2759999999999998</v>
      </c>
      <c r="H23" s="54">
        <v>91.559399999999997</v>
      </c>
      <c r="I23" s="54">
        <v>59.21561899999999</v>
      </c>
      <c r="J23" s="31">
        <v>0.2144599858754504</v>
      </c>
      <c r="K23" s="31">
        <v>41.27</v>
      </c>
      <c r="L23" s="30">
        <v>58.87135887706485</v>
      </c>
    </row>
    <row r="24" spans="1:12" ht="10.5" customHeight="1">
      <c r="A24" s="28">
        <v>1999</v>
      </c>
      <c r="B24" s="58">
        <v>105.3</v>
      </c>
      <c r="C24" s="54">
        <v>0.95074800000000004</v>
      </c>
      <c r="D24" s="54">
        <v>91.559399999999997</v>
      </c>
      <c r="E24" s="54">
        <v>197.810148</v>
      </c>
      <c r="F24" s="54">
        <v>32.784191</v>
      </c>
      <c r="G24" s="54">
        <v>2.835</v>
      </c>
      <c r="H24" s="54">
        <v>103.55420000000001</v>
      </c>
      <c r="I24" s="54">
        <v>58.636756999999989</v>
      </c>
      <c r="J24" s="31">
        <v>0.20994560232012741</v>
      </c>
      <c r="K24" s="31">
        <v>28.57</v>
      </c>
      <c r="L24" s="30">
        <v>40.191885656406505</v>
      </c>
    </row>
    <row r="25" spans="1:12" ht="15" customHeight="1">
      <c r="A25" s="28">
        <v>2000</v>
      </c>
      <c r="B25" s="58">
        <v>97.9</v>
      </c>
      <c r="C25" s="54">
        <v>0.63649420999999995</v>
      </c>
      <c r="D25" s="54">
        <v>103.55420000000001</v>
      </c>
      <c r="E25" s="54">
        <v>202.09069421000001</v>
      </c>
      <c r="F25" s="54">
        <v>40.419899099999995</v>
      </c>
      <c r="G25" s="54">
        <v>1.7009999999999998</v>
      </c>
      <c r="H25" s="54">
        <v>109.79180000000001</v>
      </c>
      <c r="I25" s="54">
        <v>50.177995110000026</v>
      </c>
      <c r="J25" s="31">
        <v>0.17769382197743891</v>
      </c>
      <c r="K25" s="31">
        <v>26.27</v>
      </c>
      <c r="L25" s="30">
        <v>36.130327744845893</v>
      </c>
    </row>
    <row r="26" spans="1:12" ht="10.5" customHeight="1">
      <c r="A26" s="28">
        <v>2001</v>
      </c>
      <c r="B26" s="58">
        <v>56.1</v>
      </c>
      <c r="C26" s="54">
        <v>0.74345805999999992</v>
      </c>
      <c r="D26" s="54">
        <v>109.79180000000001</v>
      </c>
      <c r="E26" s="54">
        <v>166.63525806000001</v>
      </c>
      <c r="F26" s="54">
        <v>32.793838229999999</v>
      </c>
      <c r="G26" s="54">
        <v>2.5514999999999999</v>
      </c>
      <c r="H26" s="54">
        <v>69.777500000000003</v>
      </c>
      <c r="I26" s="54">
        <v>61.512419829999999</v>
      </c>
      <c r="J26" s="31">
        <v>0.21559928265008688</v>
      </c>
      <c r="K26" s="31">
        <v>33.909999999999997</v>
      </c>
      <c r="L26" s="30">
        <v>45.587147946494582</v>
      </c>
    </row>
    <row r="27" spans="1:12" ht="10.5" customHeight="1">
      <c r="A27" s="28">
        <v>2002</v>
      </c>
      <c r="B27" s="58">
        <v>83.5</v>
      </c>
      <c r="C27" s="54">
        <v>0.70350811000000002</v>
      </c>
      <c r="D27" s="54">
        <v>69.777500000000003</v>
      </c>
      <c r="E27" s="54">
        <v>153.98100811</v>
      </c>
      <c r="F27" s="54">
        <v>36.125372609999999</v>
      </c>
      <c r="G27" s="54">
        <v>2.1482999999999999</v>
      </c>
      <c r="H27" s="54">
        <v>74.515699999999995</v>
      </c>
      <c r="I27" s="54">
        <v>41.191635500000004</v>
      </c>
      <c r="J27" s="31">
        <v>0.14297447639351871</v>
      </c>
      <c r="K27" s="31">
        <v>32.950000000000003</v>
      </c>
      <c r="L27" s="30">
        <v>43.642384105960268</v>
      </c>
    </row>
    <row r="28" spans="1:12" ht="10.5" customHeight="1">
      <c r="A28" s="28">
        <v>2003</v>
      </c>
      <c r="B28" s="58">
        <v>69.400000000000006</v>
      </c>
      <c r="C28" s="54">
        <v>0.67336872000000003</v>
      </c>
      <c r="D28" s="54">
        <v>74.515699999999995</v>
      </c>
      <c r="E28" s="54">
        <v>144.58906872</v>
      </c>
      <c r="F28" s="54">
        <v>32.506622280000002</v>
      </c>
      <c r="G28" s="54">
        <v>1.6631999999999998</v>
      </c>
      <c r="H28" s="54">
        <v>66.601399999999998</v>
      </c>
      <c r="I28" s="54">
        <v>43.817846439999997</v>
      </c>
      <c r="J28" s="31">
        <v>0.15067017944187358</v>
      </c>
      <c r="K28" s="31">
        <v>35</v>
      </c>
      <c r="L28" s="30">
        <v>45.447462733080556</v>
      </c>
    </row>
    <row r="29" spans="1:12" ht="10.5" customHeight="1">
      <c r="A29" s="28">
        <v>2004</v>
      </c>
      <c r="B29" s="58">
        <v>57.4</v>
      </c>
      <c r="C29" s="54">
        <v>1.3807018499999999</v>
      </c>
      <c r="D29" s="54">
        <v>66.601399999999998</v>
      </c>
      <c r="E29" s="54">
        <v>125.38210185</v>
      </c>
      <c r="F29" s="54">
        <v>31.105613660000003</v>
      </c>
      <c r="G29" s="54">
        <v>2.0034000000000001</v>
      </c>
      <c r="H29" s="54">
        <v>52.477399999999996</v>
      </c>
      <c r="I29" s="54">
        <v>39.79568819</v>
      </c>
      <c r="J29" s="31">
        <v>0.13560708880740865</v>
      </c>
      <c r="K29" s="31">
        <v>41.66</v>
      </c>
      <c r="L29" s="30">
        <v>52.688158443890778</v>
      </c>
    </row>
    <row r="30" spans="1:12" ht="10.5" customHeight="1">
      <c r="A30" s="28">
        <v>2005</v>
      </c>
      <c r="B30" s="58">
        <v>74.400000000000006</v>
      </c>
      <c r="C30" s="54">
        <v>0.68172202999999998</v>
      </c>
      <c r="D30" s="54">
        <v>52.477399999999996</v>
      </c>
      <c r="E30" s="54">
        <v>127.55912203</v>
      </c>
      <c r="F30" s="54">
        <v>29.403277299999999</v>
      </c>
      <c r="G30" s="54">
        <v>1.6631999999999998</v>
      </c>
      <c r="H30" s="54">
        <v>56.993600000000001</v>
      </c>
      <c r="I30" s="54">
        <v>39.499044729999994</v>
      </c>
      <c r="J30" s="31">
        <v>0.1333588215664972</v>
      </c>
      <c r="K30" s="31">
        <v>38.28</v>
      </c>
      <c r="L30" s="30">
        <v>46.948011332278597</v>
      </c>
    </row>
    <row r="31" spans="1:12" ht="10.5" customHeight="1">
      <c r="A31" s="28">
        <v>2006</v>
      </c>
      <c r="B31" s="58">
        <v>54.3</v>
      </c>
      <c r="C31" s="54">
        <v>4.9408841799999994</v>
      </c>
      <c r="D31" s="54">
        <v>56.993600000000001</v>
      </c>
      <c r="E31" s="54">
        <v>116.23448418</v>
      </c>
      <c r="F31" s="54">
        <v>39.678978560000004</v>
      </c>
      <c r="G31" s="54">
        <v>1.8836999999999999</v>
      </c>
      <c r="H31" s="54">
        <v>43.569100000000006</v>
      </c>
      <c r="I31" s="54">
        <v>31.102705619999981</v>
      </c>
      <c r="J31" s="31">
        <v>0.10402387933008757</v>
      </c>
      <c r="K31" s="31">
        <v>47.32</v>
      </c>
      <c r="L31" s="30">
        <v>56.283080582812964</v>
      </c>
    </row>
    <row r="32" spans="1:12" ht="10.5" customHeight="1">
      <c r="A32" s="28">
        <v>2007</v>
      </c>
      <c r="B32" s="58">
        <v>67.900000000000006</v>
      </c>
      <c r="C32" s="54">
        <v>4.7061999700000001</v>
      </c>
      <c r="D32" s="54">
        <v>43.569100000000006</v>
      </c>
      <c r="E32" s="54">
        <v>116.17529997000001</v>
      </c>
      <c r="F32" s="54">
        <v>33.969344880000001</v>
      </c>
      <c r="G32" s="54">
        <v>1.7136</v>
      </c>
      <c r="H32" s="54">
        <v>50.936700000000002</v>
      </c>
      <c r="I32" s="54">
        <v>29.555655090000002</v>
      </c>
      <c r="J32" s="31">
        <v>9.7865138252494918E-2</v>
      </c>
      <c r="K32" s="31">
        <v>42.39</v>
      </c>
      <c r="L32" s="30">
        <v>49.089772095608666</v>
      </c>
    </row>
    <row r="33" spans="1:12" ht="10.5" customHeight="1">
      <c r="A33" s="28">
        <v>2008</v>
      </c>
      <c r="B33" s="58">
        <v>55.599999999999994</v>
      </c>
      <c r="C33" s="54">
        <v>5.03785449</v>
      </c>
      <c r="D33" s="54">
        <v>50.936700000000002</v>
      </c>
      <c r="E33" s="54">
        <v>111.57455449</v>
      </c>
      <c r="F33" s="54">
        <v>29.439968829999998</v>
      </c>
      <c r="G33" s="54">
        <v>1.9593000000000003</v>
      </c>
      <c r="H33" s="54">
        <v>42.333299999999994</v>
      </c>
      <c r="I33" s="54">
        <v>37.841985660000006</v>
      </c>
      <c r="J33" s="31">
        <v>0.12415440827336001</v>
      </c>
      <c r="K33" s="31">
        <v>58.87</v>
      </c>
      <c r="L33" s="30">
        <v>66.915216477033766</v>
      </c>
    </row>
    <row r="34" spans="1:12" ht="10.5" customHeight="1">
      <c r="A34" s="28">
        <v>2009</v>
      </c>
      <c r="B34" s="58">
        <v>75.2</v>
      </c>
      <c r="C34" s="54">
        <v>7.3939781099999999</v>
      </c>
      <c r="D34" s="54">
        <v>42.333299999999994</v>
      </c>
      <c r="E34" s="54">
        <v>124.92727811</v>
      </c>
      <c r="F34" s="54">
        <v>18.449855410000001</v>
      </c>
      <c r="G34" s="54">
        <v>1.8711</v>
      </c>
      <c r="H34" s="54">
        <v>67.317099999999996</v>
      </c>
      <c r="I34" s="54">
        <v>37.28922270000001</v>
      </c>
      <c r="J34" s="31">
        <v>0.12128966545036848</v>
      </c>
      <c r="K34" s="31">
        <v>43.98</v>
      </c>
      <c r="L34" s="30">
        <v>49.662928961008156</v>
      </c>
    </row>
    <row r="35" spans="1:12" ht="15" customHeight="1">
      <c r="A35" s="28">
        <v>2010</v>
      </c>
      <c r="B35" s="58">
        <v>70.3</v>
      </c>
      <c r="C35" s="54">
        <v>2.8017196100000001</v>
      </c>
      <c r="D35" s="54">
        <v>67.317099999999996</v>
      </c>
      <c r="E35" s="54">
        <v>140.41881961000001</v>
      </c>
      <c r="F35" s="54">
        <v>28.216013400000001</v>
      </c>
      <c r="G35" s="54">
        <v>1.3986000000000001</v>
      </c>
      <c r="H35" s="54">
        <v>76.564400000000006</v>
      </c>
      <c r="I35" s="54">
        <v>34.239806209999998</v>
      </c>
      <c r="J35" s="31">
        <v>0.11053425358398046</v>
      </c>
      <c r="K35" s="31">
        <v>40.130000000000003</v>
      </c>
      <c r="L35" s="30">
        <v>44.778450998114245</v>
      </c>
    </row>
    <row r="36" spans="1:12" ht="10.5" customHeight="1">
      <c r="A36" s="28">
        <v>2011</v>
      </c>
      <c r="B36" s="58">
        <v>46.8</v>
      </c>
      <c r="C36" s="54">
        <v>1.4092186400000002</v>
      </c>
      <c r="D36" s="54">
        <v>76.564400000000006</v>
      </c>
      <c r="E36" s="54">
        <v>124.77361864</v>
      </c>
      <c r="F36" s="54">
        <v>27.100540800000001</v>
      </c>
      <c r="G36" s="54">
        <v>1.4238</v>
      </c>
      <c r="H36" s="54">
        <v>64.667000000000002</v>
      </c>
      <c r="I36" s="54">
        <v>31.582277839999989</v>
      </c>
      <c r="J36" s="31">
        <v>0.10118117827376961</v>
      </c>
      <c r="K36" s="31">
        <v>57.88</v>
      </c>
      <c r="L36" s="30">
        <v>63.280344608925731</v>
      </c>
    </row>
    <row r="37" spans="1:12" ht="10.5" customHeight="1">
      <c r="A37" s="28">
        <v>2012</v>
      </c>
      <c r="B37" s="58">
        <v>52.9</v>
      </c>
      <c r="C37" s="54">
        <v>1.4753308399999998</v>
      </c>
      <c r="D37" s="54">
        <v>64.667000000000002</v>
      </c>
      <c r="E37" s="54">
        <v>119.04233084000001</v>
      </c>
      <c r="F37" s="54">
        <v>39.222006710000002</v>
      </c>
      <c r="G37" s="54">
        <v>0.85050000000000003</v>
      </c>
      <c r="H37" s="54">
        <v>58.331999999999994</v>
      </c>
      <c r="I37" s="54">
        <v>20.637824130000013</v>
      </c>
      <c r="J37" s="31">
        <v>6.5633753208796164E-2</v>
      </c>
      <c r="K37" s="31">
        <v>48.14</v>
      </c>
      <c r="L37" s="30">
        <v>51.665664978105951</v>
      </c>
    </row>
    <row r="38" spans="1:12" ht="10.5" customHeight="1">
      <c r="A38" s="28">
        <v>2013</v>
      </c>
      <c r="B38" s="58">
        <v>36.700000000000003</v>
      </c>
      <c r="C38" s="54">
        <v>3.394453414</v>
      </c>
      <c r="D38" s="54">
        <v>58.331999999999994</v>
      </c>
      <c r="E38" s="54">
        <v>98.426453413999994</v>
      </c>
      <c r="F38" s="54">
        <v>44.613351705999996</v>
      </c>
      <c r="G38" s="54">
        <v>1.4490000000000001</v>
      </c>
      <c r="H38" s="54">
        <v>35.945099999999996</v>
      </c>
      <c r="I38" s="54">
        <v>16.419001708</v>
      </c>
      <c r="J38" s="31">
        <v>5.1910443905353786E-2</v>
      </c>
      <c r="K38" s="31">
        <v>53.45</v>
      </c>
      <c r="L38" s="30">
        <v>56.390184204418382</v>
      </c>
    </row>
    <row r="39" spans="1:12" ht="10.5" customHeight="1">
      <c r="A39" s="28">
        <v>2014</v>
      </c>
      <c r="B39" s="58">
        <v>48.9</v>
      </c>
      <c r="C39" s="54">
        <v>4.1321192660000001</v>
      </c>
      <c r="D39" s="54">
        <v>35.945099999999996</v>
      </c>
      <c r="E39" s="54">
        <v>88.977219265999992</v>
      </c>
      <c r="F39" s="54">
        <v>56.457231731999997</v>
      </c>
      <c r="G39" s="54">
        <v>1.2348000000000001</v>
      </c>
      <c r="H39" s="54">
        <v>23.5976</v>
      </c>
      <c r="I39" s="54">
        <v>7.6875875339999951</v>
      </c>
      <c r="J39" s="31">
        <v>2.4131022075969039E-2</v>
      </c>
      <c r="K39" s="31">
        <v>56.5</v>
      </c>
      <c r="L39" s="30">
        <v>58.588079140569903</v>
      </c>
    </row>
    <row r="40" spans="1:12" ht="10.5" customHeight="1">
      <c r="A40" s="28">
        <v>2015</v>
      </c>
      <c r="B40" s="58">
        <v>48</v>
      </c>
      <c r="C40" s="54">
        <v>5.8159923899999999</v>
      </c>
      <c r="D40" s="54">
        <v>23.5976</v>
      </c>
      <c r="E40" s="54">
        <v>77.413592389999991</v>
      </c>
      <c r="F40" s="54">
        <v>50.645412487999998</v>
      </c>
      <c r="G40" s="54">
        <v>1.1608000000000001</v>
      </c>
      <c r="H40" s="54">
        <v>22.093899999999998</v>
      </c>
      <c r="I40" s="54">
        <v>3.5134799019999949</v>
      </c>
      <c r="J40" s="31">
        <v>1.0949830785891335E-2</v>
      </c>
      <c r="K40" s="31">
        <v>58.75</v>
      </c>
      <c r="L40" s="30">
        <v>60.394543417251768</v>
      </c>
    </row>
    <row r="41" spans="1:12" ht="10.5" customHeight="1">
      <c r="A41" s="28">
        <v>2016</v>
      </c>
      <c r="B41" s="58">
        <v>50.9</v>
      </c>
      <c r="C41" s="54">
        <v>1.9386282000000001</v>
      </c>
      <c r="D41" s="54">
        <v>22.093899999999998</v>
      </c>
      <c r="E41" s="54">
        <v>74.932528200000007</v>
      </c>
      <c r="F41" s="54">
        <v>41.318807200000002</v>
      </c>
      <c r="G41" s="54">
        <v>1.1482000000000001</v>
      </c>
      <c r="H41" s="54">
        <v>12.121999999999998</v>
      </c>
      <c r="I41" s="54">
        <v>20.343521000000003</v>
      </c>
      <c r="J41" s="31">
        <v>6.2951656627909247E-2</v>
      </c>
      <c r="K41" s="31">
        <v>59</v>
      </c>
      <c r="L41" s="30">
        <v>60.076572173346364</v>
      </c>
    </row>
    <row r="42" spans="1:12" ht="10.5" customHeight="1">
      <c r="A42" s="28">
        <v>2017</v>
      </c>
      <c r="B42" s="58">
        <v>45.9</v>
      </c>
      <c r="C42" s="54">
        <v>1.0518166344657121</v>
      </c>
      <c r="D42" s="54">
        <v>12.121999999999998</v>
      </c>
      <c r="E42" s="54">
        <v>59.073816634465707</v>
      </c>
      <c r="F42" s="54">
        <v>20.459704824039651</v>
      </c>
      <c r="G42" s="54">
        <v>1.3292999999999999</v>
      </c>
      <c r="H42" s="54">
        <v>15.703999999999999</v>
      </c>
      <c r="I42" s="54">
        <v>21.580811810426049</v>
      </c>
      <c r="J42" s="31">
        <v>6.6360429449681638E-2</v>
      </c>
      <c r="K42" s="31">
        <v>58.083333333333336</v>
      </c>
      <c r="L42" s="30">
        <v>58.083333333333329</v>
      </c>
    </row>
    <row r="43" spans="1:12" ht="10.5" customHeight="1">
      <c r="A43" s="28">
        <v>2018</v>
      </c>
      <c r="B43" s="58">
        <v>48.2</v>
      </c>
      <c r="C43" s="54">
        <v>1.6164689896575961</v>
      </c>
      <c r="D43" s="54">
        <v>15.703999999999999</v>
      </c>
      <c r="E43" s="54">
        <v>65.520468989657601</v>
      </c>
      <c r="F43" s="54">
        <v>18.313546589352473</v>
      </c>
      <c r="G43" s="54">
        <v>1.2159</v>
      </c>
      <c r="H43" s="54">
        <v>21.812000000000005</v>
      </c>
      <c r="I43" s="54">
        <v>24.179022400305129</v>
      </c>
      <c r="J43" s="31">
        <v>7.3959159239838465E-2</v>
      </c>
      <c r="K43" s="31">
        <v>58.611111111111114</v>
      </c>
      <c r="L43" s="30">
        <v>57.298964816806254</v>
      </c>
    </row>
    <row r="44" spans="1:12" ht="10.5" customHeight="1">
      <c r="A44" s="28">
        <v>2019</v>
      </c>
      <c r="B44" s="58">
        <v>48.7</v>
      </c>
      <c r="C44" s="54">
        <v>1.438070927085356</v>
      </c>
      <c r="D44" s="54">
        <v>21.812000000000005</v>
      </c>
      <c r="E44" s="54">
        <v>71.950070927085363</v>
      </c>
      <c r="F44" s="54">
        <v>24.833896568349854</v>
      </c>
      <c r="G44" s="54">
        <v>1.1025</v>
      </c>
      <c r="H44" s="54">
        <v>19.22</v>
      </c>
      <c r="I44" s="54">
        <v>26.793674358735508</v>
      </c>
      <c r="J44" s="31">
        <v>8.1569656601623325E-2</v>
      </c>
      <c r="K44" s="31">
        <v>58.564814814814817</v>
      </c>
      <c r="L44" s="30">
        <v>56.322069987896775</v>
      </c>
    </row>
    <row r="45" spans="1:12" ht="14.25" customHeight="1">
      <c r="A45" s="28">
        <v>2020</v>
      </c>
      <c r="B45" s="58">
        <v>42.3</v>
      </c>
      <c r="C45" s="54">
        <v>2.1786102796830225</v>
      </c>
      <c r="D45" s="54">
        <v>19.22</v>
      </c>
      <c r="E45" s="54">
        <v>63.698610279683017</v>
      </c>
      <c r="F45" s="54">
        <v>16.832503158119088</v>
      </c>
      <c r="G45" s="54">
        <v>0.81899999999999995</v>
      </c>
      <c r="H45" s="54">
        <v>16.225999999999999</v>
      </c>
      <c r="I45" s="54">
        <v>29.821107121563927</v>
      </c>
      <c r="J45" s="31">
        <v>9.0335789843144262E-2</v>
      </c>
      <c r="K45" s="31">
        <v>58.419753086419753</v>
      </c>
      <c r="L45" s="30">
        <v>55.43723010668036</v>
      </c>
    </row>
    <row r="46" spans="1:12" ht="12.6" customHeight="1">
      <c r="A46" s="28">
        <v>2021</v>
      </c>
      <c r="B46" s="58">
        <v>30.4</v>
      </c>
      <c r="C46" s="54">
        <v>10.731703887201419</v>
      </c>
      <c r="D46" s="54">
        <v>16.225999999999999</v>
      </c>
      <c r="E46" s="54">
        <v>57.357703887201417</v>
      </c>
      <c r="F46" s="54">
        <v>14.263641605002737</v>
      </c>
      <c r="G46" s="54">
        <v>0.79380000000000006</v>
      </c>
      <c r="H46" s="54">
        <v>13.103999999999999</v>
      </c>
      <c r="I46" s="54">
        <v>29.196262282198681</v>
      </c>
      <c r="J46" s="31">
        <v>8.7848043994031233E-2</v>
      </c>
      <c r="K46" s="31" t="s">
        <v>273</v>
      </c>
      <c r="L46" s="31" t="s">
        <v>273</v>
      </c>
    </row>
    <row r="47" spans="1:12" ht="17.25" customHeight="1">
      <c r="A47" s="28">
        <v>2022</v>
      </c>
      <c r="B47" s="58">
        <v>28.900000000000002</v>
      </c>
      <c r="C47" s="54">
        <v>9.533903756574734</v>
      </c>
      <c r="D47" s="54">
        <v>13.103999999999999</v>
      </c>
      <c r="E47" s="54">
        <v>51.537903756574735</v>
      </c>
      <c r="F47" s="54">
        <v>15.875560253568528</v>
      </c>
      <c r="G47" s="54">
        <v>0.83159999999999989</v>
      </c>
      <c r="H47" s="54">
        <v>8.4960000000000022</v>
      </c>
      <c r="I47" s="54">
        <v>26.334743503006202</v>
      </c>
      <c r="J47" s="31">
        <v>7.8783554699745975E-2</v>
      </c>
      <c r="K47" s="31" t="s">
        <v>273</v>
      </c>
      <c r="L47" s="31" t="s">
        <v>273</v>
      </c>
    </row>
    <row r="48" spans="1:12" ht="11.25" customHeight="1">
      <c r="A48" s="28">
        <v>2023</v>
      </c>
      <c r="B48" s="58">
        <v>30.500000000000004</v>
      </c>
      <c r="C48" s="54">
        <v>13.407090600790189</v>
      </c>
      <c r="D48" s="54">
        <v>8.4960000000000022</v>
      </c>
      <c r="E48" s="54">
        <v>52.403090600790193</v>
      </c>
      <c r="F48" s="54">
        <v>11.583384880041971</v>
      </c>
      <c r="G48" s="54" t="s">
        <v>273</v>
      </c>
      <c r="H48" s="54">
        <v>9.5200000000000031</v>
      </c>
      <c r="I48" s="54">
        <v>31.299705720748221</v>
      </c>
      <c r="J48" s="31">
        <v>9.2863227212645019E-2</v>
      </c>
      <c r="K48" s="31" t="s">
        <v>273</v>
      </c>
      <c r="L48" s="31" t="s">
        <v>273</v>
      </c>
    </row>
    <row r="49" spans="1:12" ht="11.25" customHeight="1">
      <c r="A49" s="28">
        <v>2024</v>
      </c>
      <c r="B49" s="54" t="s">
        <v>273</v>
      </c>
      <c r="C49" s="54" t="s">
        <v>273</v>
      </c>
      <c r="D49" s="54" t="s">
        <v>273</v>
      </c>
      <c r="E49" s="54" t="s">
        <v>273</v>
      </c>
      <c r="F49" s="54" t="s">
        <v>273</v>
      </c>
      <c r="G49" s="54" t="s">
        <v>273</v>
      </c>
      <c r="H49" s="54" t="s">
        <v>273</v>
      </c>
      <c r="I49" s="54" t="s">
        <v>273</v>
      </c>
      <c r="J49" s="54" t="s">
        <v>273</v>
      </c>
      <c r="K49" s="31" t="s">
        <v>273</v>
      </c>
      <c r="L49" s="31" t="s">
        <v>273</v>
      </c>
    </row>
    <row r="50" spans="1:12" ht="11.25" customHeight="1">
      <c r="A50" s="4" t="s">
        <v>665</v>
      </c>
      <c r="B50" s="250"/>
      <c r="K50" s="249"/>
      <c r="L50" s="249"/>
    </row>
    <row r="51" spans="1:12" ht="11.25" customHeight="1">
      <c r="A51" s="180" t="s">
        <v>1158</v>
      </c>
      <c r="B51" s="250"/>
      <c r="K51" s="249"/>
      <c r="L51" s="249"/>
    </row>
    <row r="52" spans="1:12" ht="11.25" customHeight="1">
      <c r="A52" s="52" t="s">
        <v>1141</v>
      </c>
      <c r="B52" s="250"/>
      <c r="K52" s="249"/>
      <c r="L52" s="249"/>
    </row>
    <row r="53" spans="1:12" ht="11.25" customHeight="1">
      <c r="A53" s="52" t="s">
        <v>1159</v>
      </c>
      <c r="B53" s="250"/>
      <c r="K53" s="249"/>
      <c r="L53" s="249"/>
    </row>
    <row r="54" spans="1:12" ht="11.25" customHeight="1">
      <c r="A54" s="52" t="s">
        <v>1143</v>
      </c>
      <c r="B54" s="250"/>
      <c r="K54" s="249"/>
      <c r="L54" s="249"/>
    </row>
    <row r="55" spans="1:12">
      <c r="A55" s="18" t="s">
        <v>1160</v>
      </c>
      <c r="B55" s="250"/>
    </row>
    <row r="56" spans="1:12">
      <c r="A56" s="179" t="s">
        <v>1048</v>
      </c>
      <c r="B56" s="250"/>
    </row>
    <row r="57" spans="1:12">
      <c r="A57" s="6" t="s">
        <v>44</v>
      </c>
      <c r="B57" s="250"/>
    </row>
    <row r="58" spans="1:12" customFormat="1">
      <c r="A58" s="182"/>
      <c r="B58" s="182"/>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 r="A88"/>
      <c r="B88"/>
      <c r="C88"/>
      <c r="D88"/>
      <c r="E88"/>
      <c r="F88"/>
      <c r="G88"/>
      <c r="H88"/>
      <c r="I88"/>
      <c r="J88"/>
      <c r="K88"/>
      <c r="L88"/>
    </row>
    <row r="89" spans="1:12">
      <c r="A89"/>
      <c r="B89"/>
      <c r="C89"/>
      <c r="D89"/>
      <c r="E89"/>
      <c r="F89"/>
      <c r="G89"/>
      <c r="H89"/>
      <c r="I89"/>
      <c r="J89"/>
      <c r="K89"/>
      <c r="L89"/>
    </row>
    <row r="90" spans="1:12">
      <c r="A90"/>
    </row>
  </sheetData>
  <conditionalFormatting sqref="A5:A49">
    <cfRule type="expression" dxfId="14" priority="2">
      <formula>MOD(ROW(),2)=1</formula>
    </cfRule>
  </conditionalFormatting>
  <conditionalFormatting sqref="B5:L49">
    <cfRule type="expression" dxfId="13" priority="1">
      <formula>MOD(ROW(),2)=1</formula>
    </cfRule>
  </conditionalFormatting>
  <pageMargins left="0.25" right="0.25" top="0.75" bottom="0.75" header="0.3" footer="0.3"/>
  <pageSetup scale="50" orientation="portrait" r:id="rId1"/>
  <tableParts count="1">
    <tablePart r:id="rId2"/>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1854C-AF0D-470A-9E20-F321111B5C40}">
  <sheetPr>
    <pageSetUpPr fitToPage="1"/>
  </sheetPr>
  <dimension ref="A1:O96"/>
  <sheetViews>
    <sheetView showGridLines="0" zoomScaleNormal="100" workbookViewId="0"/>
  </sheetViews>
  <sheetFormatPr defaultColWidth="8.85546875" defaultRowHeight="15"/>
  <cols>
    <col min="1" max="1" width="8.85546875" style="182"/>
    <col min="2" max="8" width="18.140625" style="182" customWidth="1"/>
    <col min="9" max="10" width="21.42578125" style="182" customWidth="1"/>
    <col min="11" max="12" width="14.42578125" style="182" customWidth="1"/>
    <col min="13" max="14" width="2.140625" style="182" customWidth="1"/>
    <col min="15" max="16384" width="8.85546875" style="182"/>
  </cols>
  <sheetData>
    <row r="1" spans="1:15">
      <c r="A1" s="36" t="s">
        <v>140</v>
      </c>
      <c r="O1" s="16" t="str">
        <f>HYPERLINK("#'"&amp;"Index'!A1","INDEX")</f>
        <v>INDEX</v>
      </c>
    </row>
    <row r="2" spans="1:15" s="243" customFormat="1" ht="17.25" customHeight="1">
      <c r="A2" s="163"/>
      <c r="B2" s="164" t="s">
        <v>946</v>
      </c>
      <c r="C2" s="164"/>
      <c r="D2" s="164"/>
      <c r="E2" s="164"/>
      <c r="F2" s="164" t="s">
        <v>1161</v>
      </c>
      <c r="G2" s="164"/>
      <c r="H2" s="164"/>
      <c r="I2" s="164"/>
      <c r="J2" s="164"/>
      <c r="K2" s="164" t="s">
        <v>655</v>
      </c>
      <c r="L2" s="164"/>
    </row>
    <row r="3" spans="1:15" s="243" customFormat="1" ht="12.75">
      <c r="A3" s="165"/>
      <c r="B3" s="188" t="s">
        <v>1153</v>
      </c>
      <c r="C3" s="188"/>
      <c r="D3" s="188"/>
      <c r="E3" s="188"/>
      <c r="F3" s="188"/>
      <c r="G3" s="244"/>
      <c r="H3" s="244"/>
      <c r="I3" s="188"/>
      <c r="J3" s="189" t="s">
        <v>628</v>
      </c>
      <c r="K3" s="188" t="s">
        <v>673</v>
      </c>
      <c r="L3" s="188"/>
    </row>
    <row r="4" spans="1:15" s="243" customFormat="1" ht="42"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58">
        <v>175.7</v>
      </c>
      <c r="C5" s="54">
        <v>2.6</v>
      </c>
      <c r="D5" s="54">
        <v>110.53799999999998</v>
      </c>
      <c r="E5" s="54">
        <v>288.83799999999997</v>
      </c>
      <c r="F5" s="54">
        <v>87.9</v>
      </c>
      <c r="G5" s="54">
        <v>7.6791600000000004</v>
      </c>
      <c r="H5" s="54">
        <v>80.821999999999989</v>
      </c>
      <c r="I5" s="54">
        <v>112.43683999999998</v>
      </c>
      <c r="J5" s="31">
        <v>0.49373738615704826</v>
      </c>
      <c r="K5" s="31">
        <v>34.46</v>
      </c>
      <c r="L5" s="30">
        <v>87.517460317460319</v>
      </c>
    </row>
    <row r="6" spans="1:15" ht="10.5" customHeight="1">
      <c r="A6" s="28">
        <v>1981</v>
      </c>
      <c r="B6" s="58">
        <v>154.19999999999999</v>
      </c>
      <c r="C6" s="54">
        <v>1.2</v>
      </c>
      <c r="D6" s="54">
        <v>80.821999999999989</v>
      </c>
      <c r="E6" s="54">
        <v>236.22199999999998</v>
      </c>
      <c r="F6" s="54">
        <v>55.7</v>
      </c>
      <c r="G6" s="54">
        <v>10.094460000000002</v>
      </c>
      <c r="H6" s="54">
        <v>98.687999999999988</v>
      </c>
      <c r="I6" s="54">
        <v>71.739540000000005</v>
      </c>
      <c r="J6" s="31">
        <v>0.31195715888435682</v>
      </c>
      <c r="K6" s="31">
        <v>31.39</v>
      </c>
      <c r="L6" s="30">
        <v>72.844147405550913</v>
      </c>
    </row>
    <row r="7" spans="1:15" ht="10.5" customHeight="1">
      <c r="A7" s="28">
        <v>1982</v>
      </c>
      <c r="B7" s="58">
        <v>202.7</v>
      </c>
      <c r="C7" s="54">
        <v>1.7</v>
      </c>
      <c r="D7" s="54">
        <v>98.687999999999988</v>
      </c>
      <c r="E7" s="54">
        <v>303.08799999999997</v>
      </c>
      <c r="F7" s="54">
        <v>48.6</v>
      </c>
      <c r="G7" s="54">
        <v>4.9650600000000003</v>
      </c>
      <c r="H7" s="54">
        <v>129.863</v>
      </c>
      <c r="I7" s="54">
        <v>119.65993999999998</v>
      </c>
      <c r="J7" s="31">
        <v>0.51535798577015168</v>
      </c>
      <c r="K7" s="31">
        <v>22.05</v>
      </c>
      <c r="L7" s="30">
        <v>48.190401258851303</v>
      </c>
    </row>
    <row r="8" spans="1:15" ht="10.5" customHeight="1">
      <c r="A8" s="28">
        <v>1983</v>
      </c>
      <c r="B8" s="58">
        <v>99.7</v>
      </c>
      <c r="C8" s="54">
        <v>1.4</v>
      </c>
      <c r="D8" s="54">
        <v>129.863</v>
      </c>
      <c r="E8" s="54">
        <v>230.96300000000002</v>
      </c>
      <c r="F8" s="54">
        <v>41.5</v>
      </c>
      <c r="G8" s="54">
        <v>8.0875200000000014</v>
      </c>
      <c r="H8" s="54">
        <v>57.098100000000002</v>
      </c>
      <c r="I8" s="54">
        <v>124.27738000000001</v>
      </c>
      <c r="J8" s="31">
        <v>0.53040404255954798</v>
      </c>
      <c r="K8" s="31">
        <v>38.47</v>
      </c>
      <c r="L8" s="30">
        <v>80.912819434220211</v>
      </c>
    </row>
    <row r="9" spans="1:15" ht="10.5" customHeight="1">
      <c r="A9" s="28">
        <v>1984</v>
      </c>
      <c r="B9" s="58">
        <v>162.4</v>
      </c>
      <c r="C9" s="54">
        <v>2.4</v>
      </c>
      <c r="D9" s="54">
        <v>57.098100000000002</v>
      </c>
      <c r="E9" s="54">
        <v>221.8981</v>
      </c>
      <c r="F9" s="54">
        <v>44.4</v>
      </c>
      <c r="G9" s="54">
        <v>8.2917000000000005</v>
      </c>
      <c r="H9" s="54">
        <v>85.56</v>
      </c>
      <c r="I9" s="54">
        <v>83.6464</v>
      </c>
      <c r="J9" s="31">
        <v>0.35391202802646943</v>
      </c>
      <c r="K9" s="31">
        <v>30.31</v>
      </c>
      <c r="L9" s="30">
        <v>61.528155576306276</v>
      </c>
    </row>
    <row r="10" spans="1:15" ht="10.5" customHeight="1">
      <c r="A10" s="28">
        <v>1985</v>
      </c>
      <c r="B10" s="58">
        <v>166.5</v>
      </c>
      <c r="C10" s="54">
        <v>0.6</v>
      </c>
      <c r="D10" s="54">
        <v>85.56</v>
      </c>
      <c r="E10" s="54">
        <v>252.66</v>
      </c>
      <c r="F10" s="54">
        <v>26.3</v>
      </c>
      <c r="G10" s="54">
        <v>6.8773800000000005</v>
      </c>
      <c r="H10" s="54">
        <v>111.58</v>
      </c>
      <c r="I10" s="54">
        <v>107.90262</v>
      </c>
      <c r="J10" s="31">
        <v>0.45248639219008158</v>
      </c>
      <c r="K10" s="31">
        <v>26.8</v>
      </c>
      <c r="L10" s="30">
        <v>52.734105979811496</v>
      </c>
    </row>
    <row r="11" spans="1:15" ht="10.5" customHeight="1">
      <c r="A11" s="28">
        <v>1986</v>
      </c>
      <c r="B11" s="58">
        <v>138.1</v>
      </c>
      <c r="C11" s="54">
        <v>1.7</v>
      </c>
      <c r="D11" s="54">
        <v>111.58</v>
      </c>
      <c r="E11" s="54">
        <v>251.38</v>
      </c>
      <c r="F11" s="54">
        <v>39.799999999999997</v>
      </c>
      <c r="G11" s="54">
        <v>9.7940000000000005</v>
      </c>
      <c r="H11" s="54">
        <v>80.097999999999999</v>
      </c>
      <c r="I11" s="54">
        <v>121.68799999999997</v>
      </c>
      <c r="J11" s="31">
        <v>0.50566172590182445</v>
      </c>
      <c r="K11" s="31">
        <v>33.22</v>
      </c>
      <c r="L11" s="30">
        <v>64.069431051108964</v>
      </c>
    </row>
    <row r="12" spans="1:15" ht="10.5" customHeight="1">
      <c r="A12" s="28">
        <v>1987</v>
      </c>
      <c r="B12" s="58">
        <v>176.8</v>
      </c>
      <c r="C12" s="54">
        <v>2.1</v>
      </c>
      <c r="D12" s="54">
        <v>80.097999999999999</v>
      </c>
      <c r="E12" s="54">
        <v>258.99799999999999</v>
      </c>
      <c r="F12" s="54">
        <v>49.2</v>
      </c>
      <c r="G12" s="54">
        <v>6.9969000000000001</v>
      </c>
      <c r="H12" s="54">
        <v>113.15200000000002</v>
      </c>
      <c r="I12" s="54">
        <v>89.649099999999976</v>
      </c>
      <c r="J12" s="31">
        <v>0.36922414787235786</v>
      </c>
      <c r="K12" s="31">
        <v>26.18</v>
      </c>
      <c r="L12" s="30">
        <v>49.279072393931415</v>
      </c>
    </row>
    <row r="13" spans="1:15" ht="10.5" customHeight="1">
      <c r="A13" s="28">
        <v>1988</v>
      </c>
      <c r="B13" s="58">
        <v>112</v>
      </c>
      <c r="C13" s="54">
        <v>1.7</v>
      </c>
      <c r="D13" s="54">
        <v>113.15200000000002</v>
      </c>
      <c r="E13" s="54">
        <v>226.85200000000003</v>
      </c>
      <c r="F13" s="54">
        <v>66.8</v>
      </c>
      <c r="G13" s="54">
        <v>9.7193000000000005</v>
      </c>
      <c r="H13" s="54">
        <v>71.680000000000007</v>
      </c>
      <c r="I13" s="54">
        <v>78.65270000000001</v>
      </c>
      <c r="J13" s="31">
        <v>0.32100391395023292</v>
      </c>
      <c r="K13" s="31">
        <v>50.42</v>
      </c>
      <c r="L13" s="30">
        <v>91.667727214879193</v>
      </c>
    </row>
    <row r="14" spans="1:15" ht="10.5" customHeight="1">
      <c r="A14" s="28">
        <v>1989</v>
      </c>
      <c r="B14" s="58">
        <v>171.7</v>
      </c>
      <c r="C14" s="54">
        <v>7.2</v>
      </c>
      <c r="D14" s="54">
        <v>71.680000000000007</v>
      </c>
      <c r="E14" s="54">
        <v>250.57999999999998</v>
      </c>
      <c r="F14" s="54">
        <v>47.7</v>
      </c>
      <c r="G14" s="54">
        <v>11.918800000000001</v>
      </c>
      <c r="H14" s="54">
        <v>91.001000000000005</v>
      </c>
      <c r="I14" s="54">
        <v>99.960199999999986</v>
      </c>
      <c r="J14" s="31">
        <v>0.40413759086608819</v>
      </c>
      <c r="K14" s="31">
        <v>42.95</v>
      </c>
      <c r="L14" s="30">
        <v>75.141272590493188</v>
      </c>
    </row>
    <row r="15" spans="1:15" ht="15" customHeight="1">
      <c r="A15" s="28">
        <v>1990</v>
      </c>
      <c r="B15" s="58">
        <v>234.4</v>
      </c>
      <c r="C15" s="54">
        <v>5.2</v>
      </c>
      <c r="D15" s="54">
        <v>91.001000000000005</v>
      </c>
      <c r="E15" s="54">
        <v>330.601</v>
      </c>
      <c r="F15" s="54">
        <v>63.084021</v>
      </c>
      <c r="G15" s="54">
        <v>8.3580000000000005</v>
      </c>
      <c r="H15" s="54">
        <v>110.952</v>
      </c>
      <c r="I15" s="54">
        <v>148.20697899999999</v>
      </c>
      <c r="J15" s="31">
        <v>0.59251506804407272</v>
      </c>
      <c r="K15" s="31">
        <v>23.77</v>
      </c>
      <c r="L15" s="30">
        <v>40.079585883622507</v>
      </c>
    </row>
    <row r="16" spans="1:15" ht="10.5" customHeight="1">
      <c r="A16" s="28">
        <v>1991</v>
      </c>
      <c r="B16" s="58">
        <v>232.3</v>
      </c>
      <c r="C16" s="54">
        <v>1.844328</v>
      </c>
      <c r="D16" s="54">
        <v>110.952</v>
      </c>
      <c r="E16" s="54">
        <v>345.09632799999997</v>
      </c>
      <c r="F16" s="54">
        <v>81.148200240000008</v>
      </c>
      <c r="G16" s="54">
        <v>8.4420000000000002</v>
      </c>
      <c r="H16" s="54">
        <v>118.47299999999998</v>
      </c>
      <c r="I16" s="54">
        <v>137.03312775999999</v>
      </c>
      <c r="J16" s="31">
        <v>0.5405795337938325</v>
      </c>
      <c r="K16" s="31">
        <v>29.88</v>
      </c>
      <c r="L16" s="30">
        <v>48.741497153483515</v>
      </c>
    </row>
    <row r="17" spans="1:12" ht="10.5" customHeight="1">
      <c r="A17" s="28">
        <v>1992</v>
      </c>
      <c r="B17" s="58">
        <v>196.4</v>
      </c>
      <c r="C17" s="54">
        <v>4.3186140000000002</v>
      </c>
      <c r="D17" s="54">
        <v>118.47299999999998</v>
      </c>
      <c r="E17" s="54">
        <v>319.19161399999996</v>
      </c>
      <c r="F17" s="54">
        <v>89.031226000000004</v>
      </c>
      <c r="G17" s="54">
        <v>9.9959999999999987</v>
      </c>
      <c r="H17" s="54">
        <v>76.596000000000004</v>
      </c>
      <c r="I17" s="54">
        <v>143.56838799999994</v>
      </c>
      <c r="J17" s="31">
        <v>0.55886236346508655</v>
      </c>
      <c r="K17" s="31">
        <v>34.82</v>
      </c>
      <c r="L17" s="30">
        <v>55.533404570899982</v>
      </c>
    </row>
    <row r="18" spans="1:12" ht="10.5" customHeight="1">
      <c r="A18" s="28">
        <v>1993</v>
      </c>
      <c r="B18" s="58">
        <v>204.9</v>
      </c>
      <c r="C18" s="54">
        <v>8.8901389999999996</v>
      </c>
      <c r="D18" s="54">
        <v>76.596000000000004</v>
      </c>
      <c r="E18" s="54">
        <v>290.38613900000001</v>
      </c>
      <c r="F18" s="54">
        <v>70.609921</v>
      </c>
      <c r="G18" s="54">
        <v>10.176000000000002</v>
      </c>
      <c r="H18" s="54">
        <v>57.371999999999993</v>
      </c>
      <c r="I18" s="54">
        <v>152.22821800000006</v>
      </c>
      <c r="J18" s="31">
        <v>0.58491947513016107</v>
      </c>
      <c r="K18" s="31">
        <v>30.57</v>
      </c>
      <c r="L18" s="30">
        <v>47.624982473632556</v>
      </c>
    </row>
    <row r="19" spans="1:12" ht="10.5" customHeight="1">
      <c r="A19" s="28">
        <v>1994</v>
      </c>
      <c r="B19" s="58">
        <v>280.79999999999995</v>
      </c>
      <c r="C19" s="54">
        <v>9.6954419999999999</v>
      </c>
      <c r="D19" s="54">
        <v>57.371999999999993</v>
      </c>
      <c r="E19" s="54">
        <v>347.86744199999998</v>
      </c>
      <c r="F19" s="54">
        <v>88.601424999999992</v>
      </c>
      <c r="G19" s="54">
        <v>9.4980000000000011</v>
      </c>
      <c r="H19" s="54">
        <v>88.623999999999967</v>
      </c>
      <c r="I19" s="54">
        <v>161.14401700000002</v>
      </c>
      <c r="J19" s="31">
        <v>0.61170081917429675</v>
      </c>
      <c r="K19" s="31">
        <v>28.77</v>
      </c>
      <c r="L19" s="30">
        <v>43.885473709901305</v>
      </c>
    </row>
    <row r="20" spans="1:12" ht="10.5" customHeight="1">
      <c r="A20" s="28">
        <v>1995</v>
      </c>
      <c r="B20" s="58">
        <v>225.39999999999998</v>
      </c>
      <c r="C20" s="54">
        <v>8.0704000000000011</v>
      </c>
      <c r="D20" s="54">
        <v>88.623999999999967</v>
      </c>
      <c r="E20" s="54">
        <v>322.09439999999995</v>
      </c>
      <c r="F20" s="54">
        <v>71.810038000000006</v>
      </c>
      <c r="G20" s="54">
        <v>8.2439999999999998</v>
      </c>
      <c r="H20" s="54">
        <v>92.413999999999987</v>
      </c>
      <c r="I20" s="54">
        <v>149.62636199999994</v>
      </c>
      <c r="J20" s="31">
        <v>0.56132970434091001</v>
      </c>
      <c r="K20" s="31">
        <v>29.02</v>
      </c>
      <c r="L20" s="30">
        <v>43.356789625446332</v>
      </c>
    </row>
    <row r="21" spans="1:12" ht="10.5" customHeight="1">
      <c r="A21" s="28">
        <v>1996</v>
      </c>
      <c r="B21" s="58">
        <v>211.3</v>
      </c>
      <c r="C21" s="54">
        <v>5.4990900000000007</v>
      </c>
      <c r="D21" s="54">
        <v>92.413999999999987</v>
      </c>
      <c r="E21" s="54">
        <v>309.21308999999997</v>
      </c>
      <c r="F21" s="54">
        <v>72.688344999999998</v>
      </c>
      <c r="G21" s="54">
        <v>9.3840000000000003</v>
      </c>
      <c r="H21" s="54">
        <v>78.180999999999969</v>
      </c>
      <c r="I21" s="54">
        <v>148.959745</v>
      </c>
      <c r="J21" s="31">
        <v>0.55238403289983573</v>
      </c>
      <c r="K21" s="31">
        <v>37.76</v>
      </c>
      <c r="L21" s="30">
        <v>55.402312342273596</v>
      </c>
    </row>
    <row r="22" spans="1:12" ht="10.5" customHeight="1">
      <c r="A22" s="28">
        <v>1997</v>
      </c>
      <c r="B22" s="58">
        <v>261</v>
      </c>
      <c r="C22" s="54">
        <v>3.0481750000000001</v>
      </c>
      <c r="D22" s="54">
        <v>78.180999999999969</v>
      </c>
      <c r="E22" s="54">
        <v>342.229175</v>
      </c>
      <c r="F22" s="54">
        <v>80.744303000000002</v>
      </c>
      <c r="G22" s="54">
        <v>8.4120000000000008</v>
      </c>
      <c r="H22" s="54">
        <v>104.4</v>
      </c>
      <c r="I22" s="54">
        <v>148.67287199999998</v>
      </c>
      <c r="J22" s="31">
        <v>0.54476487659025619</v>
      </c>
      <c r="K22" s="31">
        <v>28.44</v>
      </c>
      <c r="L22" s="30">
        <v>41.016470045285416</v>
      </c>
    </row>
    <row r="23" spans="1:12" ht="10.5" customHeight="1">
      <c r="A23" s="28">
        <v>1998</v>
      </c>
      <c r="B23" s="58">
        <v>197.60000000000002</v>
      </c>
      <c r="C23" s="54">
        <v>3.4074650000000002</v>
      </c>
      <c r="D23" s="54">
        <v>104.4</v>
      </c>
      <c r="E23" s="54">
        <v>305.407465</v>
      </c>
      <c r="F23" s="54">
        <v>70.502921999999998</v>
      </c>
      <c r="G23" s="54">
        <v>9.4439999999999991</v>
      </c>
      <c r="H23" s="54">
        <v>56.376000000000012</v>
      </c>
      <c r="I23" s="54">
        <v>169.084543</v>
      </c>
      <c r="J23" s="31">
        <v>0.61237000162975563</v>
      </c>
      <c r="K23" s="31">
        <v>32.4</v>
      </c>
      <c r="L23" s="30">
        <v>46.218367521611363</v>
      </c>
    </row>
    <row r="24" spans="1:12" ht="10.5" customHeight="1">
      <c r="A24" s="28">
        <v>1999</v>
      </c>
      <c r="B24" s="58">
        <v>241.5</v>
      </c>
      <c r="C24" s="54">
        <v>5.4074179999999998</v>
      </c>
      <c r="D24" s="54">
        <v>56.376000000000012</v>
      </c>
      <c r="E24" s="54">
        <v>303.28341800000004</v>
      </c>
      <c r="F24" s="54">
        <v>64.167676</v>
      </c>
      <c r="G24" s="54">
        <v>8.8979999999999997</v>
      </c>
      <c r="H24" s="54">
        <v>67.62</v>
      </c>
      <c r="I24" s="54">
        <v>162.59774200000004</v>
      </c>
      <c r="J24" s="31">
        <v>0.5821720474766825</v>
      </c>
      <c r="K24" s="31">
        <v>26.79</v>
      </c>
      <c r="L24" s="30">
        <v>37.687805976028358</v>
      </c>
    </row>
    <row r="25" spans="1:12" ht="15" customHeight="1">
      <c r="A25" s="28">
        <v>2000</v>
      </c>
      <c r="B25" s="58">
        <v>236.6</v>
      </c>
      <c r="C25" s="54">
        <v>3.87805577</v>
      </c>
      <c r="D25" s="54">
        <v>67.62</v>
      </c>
      <c r="E25" s="54">
        <v>308.09805576999997</v>
      </c>
      <c r="F25" s="54">
        <v>60.806649410000006</v>
      </c>
      <c r="G25" s="54">
        <v>7.5119999999999996</v>
      </c>
      <c r="H25" s="54">
        <v>101.30000000000001</v>
      </c>
      <c r="I25" s="54">
        <v>138.47940635999996</v>
      </c>
      <c r="J25" s="31">
        <v>0.49039294868860372</v>
      </c>
      <c r="K25" s="31">
        <v>25.32</v>
      </c>
      <c r="L25" s="30">
        <v>34.823749467053595</v>
      </c>
    </row>
    <row r="26" spans="1:12" ht="10.5" customHeight="1">
      <c r="A26" s="28">
        <v>2001</v>
      </c>
      <c r="B26" s="58">
        <v>151.19999999999999</v>
      </c>
      <c r="C26" s="54">
        <v>9.2032893399999995</v>
      </c>
      <c r="D26" s="54">
        <v>101.30000000000001</v>
      </c>
      <c r="E26" s="54">
        <v>261.70328933999997</v>
      </c>
      <c r="F26" s="54">
        <v>63.224550950000001</v>
      </c>
      <c r="G26" s="54">
        <v>8.49</v>
      </c>
      <c r="H26" s="54">
        <v>39.083999999999989</v>
      </c>
      <c r="I26" s="54">
        <v>150.90473838999998</v>
      </c>
      <c r="J26" s="31">
        <v>0.52891681769793608</v>
      </c>
      <c r="K26" s="31">
        <v>34.15</v>
      </c>
      <c r="L26" s="30">
        <v>45.909793641191094</v>
      </c>
    </row>
    <row r="27" spans="1:12" ht="10.5" customHeight="1">
      <c r="A27" s="28">
        <v>2002</v>
      </c>
      <c r="B27" s="58">
        <v>234.3</v>
      </c>
      <c r="C27" s="54">
        <v>14.384080490000001</v>
      </c>
      <c r="D27" s="54">
        <v>39.083999999999989</v>
      </c>
      <c r="E27" s="54">
        <v>287.76808048999999</v>
      </c>
      <c r="F27" s="54">
        <v>58.688049569999997</v>
      </c>
      <c r="G27" s="54">
        <v>7.02</v>
      </c>
      <c r="H27" s="54">
        <v>81.065000000000012</v>
      </c>
      <c r="I27" s="54">
        <v>140.99503091999998</v>
      </c>
      <c r="J27" s="31">
        <v>0.48938796615334618</v>
      </c>
      <c r="K27" s="31">
        <v>28.5</v>
      </c>
      <c r="L27" s="30">
        <v>37.748344370860927</v>
      </c>
    </row>
    <row r="28" spans="1:12" ht="10.5" customHeight="1">
      <c r="A28" s="28">
        <v>2003</v>
      </c>
      <c r="B28" s="58">
        <v>194</v>
      </c>
      <c r="C28" s="54">
        <v>15.25918976</v>
      </c>
      <c r="D28" s="54">
        <v>81.065000000000012</v>
      </c>
      <c r="E28" s="54">
        <v>290.32418976000002</v>
      </c>
      <c r="F28" s="54">
        <v>51.902954979999997</v>
      </c>
      <c r="G28" s="54">
        <v>6.3599999999999994</v>
      </c>
      <c r="H28" s="54">
        <v>61.985000000000007</v>
      </c>
      <c r="I28" s="54">
        <v>170.07623477999999</v>
      </c>
      <c r="J28" s="31">
        <v>0.58481689300248552</v>
      </c>
      <c r="K28" s="31">
        <v>31.5</v>
      </c>
      <c r="L28" s="30">
        <v>40.902716459772506</v>
      </c>
    </row>
    <row r="29" spans="1:12" ht="10.5" customHeight="1">
      <c r="A29" s="28">
        <v>2004</v>
      </c>
      <c r="B29" s="58">
        <v>150.19999999999999</v>
      </c>
      <c r="C29" s="54">
        <v>16.749423839999999</v>
      </c>
      <c r="D29" s="54">
        <v>61.985000000000007</v>
      </c>
      <c r="E29" s="54">
        <v>228.93442383999999</v>
      </c>
      <c r="F29" s="54">
        <v>23.278861640000002</v>
      </c>
      <c r="G29" s="54">
        <v>7.926000000000001</v>
      </c>
      <c r="H29" s="54">
        <v>53.219999999999985</v>
      </c>
      <c r="I29" s="54">
        <v>144.5095622</v>
      </c>
      <c r="J29" s="31">
        <v>0.49242824853822803</v>
      </c>
      <c r="K29" s="31">
        <v>36.24</v>
      </c>
      <c r="L29" s="30">
        <v>45.833386029923233</v>
      </c>
    </row>
    <row r="30" spans="1:12" ht="10.5" customHeight="1">
      <c r="A30" s="28">
        <v>2005</v>
      </c>
      <c r="B30" s="58">
        <v>215.7</v>
      </c>
      <c r="C30" s="54">
        <v>20.68093949</v>
      </c>
      <c r="D30" s="54">
        <v>53.219999999999985</v>
      </c>
      <c r="E30" s="54">
        <v>289.60093948999997</v>
      </c>
      <c r="F30" s="54">
        <v>24.90847192</v>
      </c>
      <c r="G30" s="54">
        <v>5.5919999999999987</v>
      </c>
      <c r="H30" s="54">
        <v>64.027999999999992</v>
      </c>
      <c r="I30" s="54">
        <v>195.07246756999999</v>
      </c>
      <c r="J30" s="31">
        <v>0.6586142670798697</v>
      </c>
      <c r="K30" s="31">
        <v>27.74</v>
      </c>
      <c r="L30" s="30">
        <v>34.021364533892587</v>
      </c>
    </row>
    <row r="31" spans="1:12" ht="10.5" customHeight="1">
      <c r="A31" s="28">
        <v>2006</v>
      </c>
      <c r="B31" s="58">
        <v>159.4</v>
      </c>
      <c r="C31" s="54">
        <v>20.014228719999998</v>
      </c>
      <c r="D31" s="54">
        <v>64.027999999999992</v>
      </c>
      <c r="E31" s="54">
        <v>243.44222872</v>
      </c>
      <c r="F31" s="54">
        <v>40.557668140000004</v>
      </c>
      <c r="G31" s="54">
        <v>5.2560000000000002</v>
      </c>
      <c r="H31" s="54">
        <v>76.795999999999992</v>
      </c>
      <c r="I31" s="54">
        <v>120.83256058000001</v>
      </c>
      <c r="J31" s="31">
        <v>0.40412791911057622</v>
      </c>
      <c r="K31" s="31">
        <v>35.328333333333333</v>
      </c>
      <c r="L31" s="30">
        <v>42.020021805927243</v>
      </c>
    </row>
    <row r="32" spans="1:12" ht="10.5" customHeight="1">
      <c r="A32" s="28">
        <v>2007</v>
      </c>
      <c r="B32" s="58">
        <v>147.6</v>
      </c>
      <c r="C32" s="54">
        <v>20.616337440000002</v>
      </c>
      <c r="D32" s="54">
        <v>76.795999999999992</v>
      </c>
      <c r="E32" s="54">
        <v>245.01233743999998</v>
      </c>
      <c r="F32" s="54">
        <v>39.55758986</v>
      </c>
      <c r="G32" s="54">
        <v>6.4259999999999993</v>
      </c>
      <c r="H32" s="54">
        <v>52.322999999999979</v>
      </c>
      <c r="I32" s="54">
        <v>146.70574758000001</v>
      </c>
      <c r="J32" s="31">
        <v>0.48577432053637903</v>
      </c>
      <c r="K32" s="31">
        <v>53.705000000000005</v>
      </c>
      <c r="L32" s="30">
        <v>62.19311654622939</v>
      </c>
    </row>
    <row r="33" spans="1:12" ht="10.5" customHeight="1">
      <c r="A33" s="28">
        <v>2008</v>
      </c>
      <c r="B33" s="58">
        <v>201.5</v>
      </c>
      <c r="C33" s="54">
        <v>36.954579440000003</v>
      </c>
      <c r="D33" s="54">
        <v>52.322999999999979</v>
      </c>
      <c r="E33" s="54">
        <v>290.77757943999995</v>
      </c>
      <c r="F33" s="54">
        <v>38.895755719999997</v>
      </c>
      <c r="G33" s="54">
        <v>6.4079999999999995</v>
      </c>
      <c r="H33" s="54">
        <v>46.5</v>
      </c>
      <c r="I33" s="54">
        <v>198.97382371999996</v>
      </c>
      <c r="J33" s="31">
        <v>0.65280605430694083</v>
      </c>
      <c r="K33" s="31">
        <v>57.664999999999999</v>
      </c>
      <c r="L33" s="30">
        <v>65.545540311672369</v>
      </c>
    </row>
    <row r="34" spans="1:12" ht="10.5" customHeight="1">
      <c r="A34" s="28">
        <v>2009</v>
      </c>
      <c r="B34" s="58">
        <v>181.7</v>
      </c>
      <c r="C34" s="54">
        <v>19.917075440000001</v>
      </c>
      <c r="D34" s="54">
        <v>46.5</v>
      </c>
      <c r="E34" s="54">
        <v>248.11707543999998</v>
      </c>
      <c r="F34" s="54">
        <v>29.864113850000003</v>
      </c>
      <c r="G34" s="54">
        <v>6.0960000000000001</v>
      </c>
      <c r="H34" s="54">
        <v>69.341999999999985</v>
      </c>
      <c r="I34" s="54">
        <v>142.81496159</v>
      </c>
      <c r="J34" s="31">
        <v>0.46453043690176782</v>
      </c>
      <c r="K34" s="31">
        <v>43.56</v>
      </c>
      <c r="L34" s="30">
        <v>49.188658152376433</v>
      </c>
    </row>
    <row r="35" spans="1:12" ht="15" customHeight="1">
      <c r="A35" s="28">
        <v>2010</v>
      </c>
      <c r="B35" s="58">
        <v>179.89999999999998</v>
      </c>
      <c r="C35" s="54">
        <v>11.56287201</v>
      </c>
      <c r="D35" s="54">
        <v>69.341999999999985</v>
      </c>
      <c r="E35" s="54">
        <v>260.80487200999994</v>
      </c>
      <c r="F35" s="54">
        <v>39.058048970000002</v>
      </c>
      <c r="G35" s="54">
        <v>5.16</v>
      </c>
      <c r="H35" s="54">
        <v>59.366999999999997</v>
      </c>
      <c r="I35" s="54">
        <v>157.21982303999994</v>
      </c>
      <c r="J35" s="31">
        <v>0.50754305330315963</v>
      </c>
      <c r="K35" s="31">
        <v>48.25333333333333</v>
      </c>
      <c r="L35" s="30">
        <v>53.842749119420354</v>
      </c>
    </row>
    <row r="36" spans="1:12" ht="10.5" customHeight="1">
      <c r="A36" s="28">
        <v>2011</v>
      </c>
      <c r="B36" s="58">
        <v>143.19999999999999</v>
      </c>
      <c r="C36" s="54">
        <v>29.029977479999999</v>
      </c>
      <c r="D36" s="54">
        <v>59.366999999999997</v>
      </c>
      <c r="E36" s="54">
        <v>231.59697747999999</v>
      </c>
      <c r="F36" s="54">
        <v>35.893336140000002</v>
      </c>
      <c r="G36" s="54">
        <v>5.1840000000000011</v>
      </c>
      <c r="H36" s="54">
        <v>55.847999999999992</v>
      </c>
      <c r="I36" s="54">
        <v>134.67164134000001</v>
      </c>
      <c r="J36" s="31">
        <v>0.43145194972560302</v>
      </c>
      <c r="K36" s="31">
        <v>69.301999999999992</v>
      </c>
      <c r="L36" s="30">
        <v>75.768044956595887</v>
      </c>
    </row>
    <row r="37" spans="1:12" ht="10.5" customHeight="1">
      <c r="A37" s="28">
        <v>2012</v>
      </c>
      <c r="B37" s="58">
        <v>170.7</v>
      </c>
      <c r="C37" s="54">
        <v>27.65238415</v>
      </c>
      <c r="D37" s="54">
        <v>55.847999999999992</v>
      </c>
      <c r="E37" s="54">
        <v>254.20038414999996</v>
      </c>
      <c r="F37" s="54">
        <v>54.884540880000003</v>
      </c>
      <c r="G37" s="54">
        <v>5.394000000000001</v>
      </c>
      <c r="H37" s="54">
        <v>96.74</v>
      </c>
      <c r="I37" s="54">
        <v>97.181843269999959</v>
      </c>
      <c r="J37" s="31">
        <v>0.30906403104226288</v>
      </c>
      <c r="K37" s="31">
        <v>63.322916666666664</v>
      </c>
      <c r="L37" s="30">
        <v>67.960544203085192</v>
      </c>
    </row>
    <row r="38" spans="1:12" ht="10.5" customHeight="1">
      <c r="A38" s="28">
        <v>2013</v>
      </c>
      <c r="B38" s="58">
        <v>168.2</v>
      </c>
      <c r="C38" s="54">
        <v>23.020862502</v>
      </c>
      <c r="D38" s="54">
        <v>96.74</v>
      </c>
      <c r="E38" s="54">
        <v>287.960862502</v>
      </c>
      <c r="F38" s="54">
        <v>89.407041327999977</v>
      </c>
      <c r="G38" s="54">
        <v>6.87</v>
      </c>
      <c r="H38" s="54">
        <v>75.84</v>
      </c>
      <c r="I38" s="54">
        <v>115.843821174</v>
      </c>
      <c r="J38" s="31">
        <v>0.36625272886747673</v>
      </c>
      <c r="K38" s="31">
        <v>68.875</v>
      </c>
      <c r="L38" s="30">
        <v>72.663684510370729</v>
      </c>
    </row>
    <row r="39" spans="1:12" ht="10.5" customHeight="1">
      <c r="A39" s="28">
        <v>2014</v>
      </c>
      <c r="B39" s="58">
        <v>232.6</v>
      </c>
      <c r="C39" s="54">
        <v>39.298012885999995</v>
      </c>
      <c r="D39" s="54">
        <v>75.84</v>
      </c>
      <c r="E39" s="54">
        <v>347.73801288599998</v>
      </c>
      <c r="F39" s="54">
        <v>98.630950945999999</v>
      </c>
      <c r="G39" s="54">
        <v>8.7899999999999991</v>
      </c>
      <c r="H39" s="54">
        <v>93.04</v>
      </c>
      <c r="I39" s="54">
        <v>147.27706193999998</v>
      </c>
      <c r="J39" s="31">
        <v>0.46229665902858535</v>
      </c>
      <c r="K39" s="31">
        <v>64.84</v>
      </c>
      <c r="L39" s="30">
        <v>67.236301796009784</v>
      </c>
    </row>
    <row r="40" spans="1:12" ht="10.5" customHeight="1">
      <c r="A40" s="28">
        <v>2015</v>
      </c>
      <c r="B40" s="58">
        <v>279.8</v>
      </c>
      <c r="C40" s="54">
        <v>44.244298317999998</v>
      </c>
      <c r="D40" s="54">
        <v>93.04</v>
      </c>
      <c r="E40" s="54">
        <v>417.08429831800004</v>
      </c>
      <c r="F40" s="54">
        <v>104.523459282</v>
      </c>
      <c r="G40" s="54">
        <v>4.524</v>
      </c>
      <c r="H40" s="54">
        <v>131.506</v>
      </c>
      <c r="I40" s="54">
        <v>176.53083903600006</v>
      </c>
      <c r="J40" s="31">
        <v>0.55038151732307861</v>
      </c>
      <c r="K40" s="31">
        <v>38.368571428571428</v>
      </c>
      <c r="L40" s="30">
        <v>39.442593242566517</v>
      </c>
    </row>
    <row r="41" spans="1:12" ht="10.5" customHeight="1">
      <c r="A41" s="28">
        <v>2016</v>
      </c>
      <c r="B41" s="58">
        <v>158.80000000000001</v>
      </c>
      <c r="C41" s="54">
        <v>25.0594857</v>
      </c>
      <c r="D41" s="54">
        <v>131.506</v>
      </c>
      <c r="E41" s="54">
        <v>315.36548570000002</v>
      </c>
      <c r="F41" s="54">
        <v>104.594168</v>
      </c>
      <c r="G41" s="54">
        <v>5.5679999999999996</v>
      </c>
      <c r="H41" s="54">
        <v>94.10199999999999</v>
      </c>
      <c r="I41" s="54">
        <v>111.10131770000002</v>
      </c>
      <c r="J41" s="31">
        <v>0.3437955505715386</v>
      </c>
      <c r="K41" s="31">
        <v>45.035714285714285</v>
      </c>
      <c r="L41" s="30">
        <v>45.85748033328678</v>
      </c>
    </row>
    <row r="42" spans="1:12" ht="10.5" customHeight="1">
      <c r="A42" s="28">
        <v>2017</v>
      </c>
      <c r="B42" s="58">
        <v>199.8</v>
      </c>
      <c r="C42" s="54">
        <v>21.184708201020083</v>
      </c>
      <c r="D42" s="54">
        <v>94.10199999999999</v>
      </c>
      <c r="E42" s="54">
        <v>315.08670820102009</v>
      </c>
      <c r="F42" s="54">
        <v>119.91968031501754</v>
      </c>
      <c r="G42" s="54">
        <v>6.4440000000000008</v>
      </c>
      <c r="H42" s="54">
        <v>97.902000000000001</v>
      </c>
      <c r="I42" s="54">
        <v>90.82102788600254</v>
      </c>
      <c r="J42" s="31">
        <v>0.27927227513586556</v>
      </c>
      <c r="K42" s="31">
        <v>44.785714285714285</v>
      </c>
      <c r="L42" s="30">
        <v>44.785714285714285</v>
      </c>
    </row>
    <row r="43" spans="1:12" ht="10.5" customHeight="1">
      <c r="A43" s="28">
        <v>2018</v>
      </c>
      <c r="B43" s="58">
        <v>251.10000000000002</v>
      </c>
      <c r="C43" s="54">
        <v>21.739371411111687</v>
      </c>
      <c r="D43" s="54">
        <v>97.902000000000001</v>
      </c>
      <c r="E43" s="54">
        <v>370.74137141111169</v>
      </c>
      <c r="F43" s="54">
        <v>146.92025354079755</v>
      </c>
      <c r="G43" s="54">
        <v>7.59</v>
      </c>
      <c r="H43" s="54">
        <v>70.24199999999999</v>
      </c>
      <c r="I43" s="54">
        <v>145.98911787031415</v>
      </c>
      <c r="J43" s="31">
        <v>0.44655372070451682</v>
      </c>
      <c r="K43" s="31">
        <v>48.45</v>
      </c>
      <c r="L43" s="30">
        <v>47.365333854726757</v>
      </c>
    </row>
    <row r="44" spans="1:12" ht="10.5" customHeight="1">
      <c r="A44" s="28">
        <v>2019</v>
      </c>
      <c r="B44" s="58">
        <v>231.7</v>
      </c>
      <c r="C44" s="54">
        <v>21.254065628708204</v>
      </c>
      <c r="D44" s="54">
        <v>70.24199999999999</v>
      </c>
      <c r="E44" s="54">
        <v>323.1960656287082</v>
      </c>
      <c r="F44" s="54">
        <v>170.92086448746485</v>
      </c>
      <c r="G44" s="54">
        <v>9.7259999999999991</v>
      </c>
      <c r="H44" s="54">
        <v>72.800999999999988</v>
      </c>
      <c r="I44" s="54">
        <v>69.748201141243356</v>
      </c>
      <c r="J44" s="31">
        <v>0.21233880577552383</v>
      </c>
      <c r="K44" s="31">
        <v>64.5</v>
      </c>
      <c r="L44" s="30">
        <v>62.029966725010098</v>
      </c>
    </row>
    <row r="45" spans="1:12" ht="15.75" customHeight="1">
      <c r="A45" s="28">
        <v>2020</v>
      </c>
      <c r="B45" s="58">
        <v>334.1</v>
      </c>
      <c r="C45" s="54">
        <v>27.671095968525556</v>
      </c>
      <c r="D45" s="54">
        <v>72.800999999999988</v>
      </c>
      <c r="E45" s="54">
        <v>434.57209596852556</v>
      </c>
      <c r="F45" s="54">
        <v>211.27961655654326</v>
      </c>
      <c r="G45" s="54">
        <v>8.4120000000000008</v>
      </c>
      <c r="H45" s="54">
        <v>83.548000000000016</v>
      </c>
      <c r="I45" s="54">
        <v>131.33247941198226</v>
      </c>
      <c r="J45" s="31">
        <v>0.39783979888395599</v>
      </c>
      <c r="K45" s="31">
        <v>55.5</v>
      </c>
      <c r="L45" s="30">
        <v>52.666540140444106</v>
      </c>
    </row>
    <row r="46" spans="1:12" ht="12.6" customHeight="1">
      <c r="A46" s="28">
        <v>2021</v>
      </c>
      <c r="B46" s="58">
        <v>305.10000000000002</v>
      </c>
      <c r="C46" s="54">
        <v>25.701223767938743</v>
      </c>
      <c r="D46" s="54">
        <v>83.548000000000016</v>
      </c>
      <c r="E46" s="54">
        <v>414.34922376793878</v>
      </c>
      <c r="F46" s="54">
        <v>141.07091573076784</v>
      </c>
      <c r="G46" s="54">
        <v>6.0540000000000003</v>
      </c>
      <c r="H46" s="54">
        <v>112.887</v>
      </c>
      <c r="I46" s="54">
        <v>154.337308037171</v>
      </c>
      <c r="J46" s="31">
        <v>0.46438240947836551</v>
      </c>
      <c r="K46" s="31" t="s">
        <v>273</v>
      </c>
      <c r="L46" s="31" t="s">
        <v>273</v>
      </c>
    </row>
    <row r="47" spans="1:12" ht="16.5" customHeight="1">
      <c r="A47" s="28">
        <v>2022</v>
      </c>
      <c r="B47" s="58">
        <v>246.4</v>
      </c>
      <c r="C47" s="54">
        <v>27.863017186261143</v>
      </c>
      <c r="D47" s="54">
        <v>112.887</v>
      </c>
      <c r="E47" s="54">
        <v>387.15001718626115</v>
      </c>
      <c r="F47" s="54">
        <v>108.53470706171034</v>
      </c>
      <c r="G47" s="54">
        <v>4.266</v>
      </c>
      <c r="H47" s="54">
        <v>103.48799999999999</v>
      </c>
      <c r="I47" s="54">
        <v>170.86131012455081</v>
      </c>
      <c r="J47" s="31">
        <v>0.51115217320158002</v>
      </c>
      <c r="K47" s="31" t="s">
        <v>273</v>
      </c>
      <c r="L47" s="31" t="s">
        <v>273</v>
      </c>
    </row>
    <row r="48" spans="1:12" ht="12" customHeight="1">
      <c r="A48" s="28">
        <v>2023</v>
      </c>
      <c r="B48" s="58">
        <v>158.5</v>
      </c>
      <c r="C48" s="54">
        <v>59.642661100881625</v>
      </c>
      <c r="D48" s="54">
        <v>103.48799999999999</v>
      </c>
      <c r="E48" s="54">
        <v>321.63066110088164</v>
      </c>
      <c r="F48" s="54">
        <v>147.99801858352419</v>
      </c>
      <c r="G48" s="54">
        <v>4.8180000000000005</v>
      </c>
      <c r="H48" s="54">
        <v>98.27000000000001</v>
      </c>
      <c r="I48" s="54">
        <v>70.544642517357431</v>
      </c>
      <c r="J48" s="31">
        <v>0.20929919358256444</v>
      </c>
      <c r="K48" s="31" t="s">
        <v>273</v>
      </c>
      <c r="L48" s="31" t="s">
        <v>273</v>
      </c>
    </row>
    <row r="49" spans="1:12" ht="12" customHeight="1">
      <c r="A49" s="28">
        <v>2024</v>
      </c>
      <c r="B49" s="58">
        <v>184.4</v>
      </c>
      <c r="C49" s="54">
        <v>68.781650807177513</v>
      </c>
      <c r="D49" s="54">
        <v>98.27000000000001</v>
      </c>
      <c r="E49" s="54">
        <v>351.45165080717754</v>
      </c>
      <c r="F49" s="54">
        <v>164.44288955988489</v>
      </c>
      <c r="G49" s="54">
        <v>6.6552000000000007</v>
      </c>
      <c r="H49" s="54">
        <v>86.668000000000006</v>
      </c>
      <c r="I49" s="54">
        <v>93.68556124729264</v>
      </c>
      <c r="J49" s="31">
        <v>0.27525762221880151</v>
      </c>
      <c r="K49" s="31" t="s">
        <v>273</v>
      </c>
      <c r="L49" s="31" t="s">
        <v>273</v>
      </c>
    </row>
    <row r="50" spans="1:12" ht="12" customHeight="1">
      <c r="A50" s="4" t="s">
        <v>665</v>
      </c>
      <c r="B50" s="250"/>
      <c r="K50" s="249"/>
      <c r="L50" s="249"/>
    </row>
    <row r="51" spans="1:12" ht="12" customHeight="1">
      <c r="A51" s="180" t="s">
        <v>901</v>
      </c>
      <c r="B51" s="250"/>
      <c r="K51" s="249"/>
      <c r="L51" s="249"/>
    </row>
    <row r="52" spans="1:12" ht="12" customHeight="1">
      <c r="A52" s="52" t="s">
        <v>1141</v>
      </c>
      <c r="B52" s="250"/>
      <c r="K52" s="249"/>
      <c r="L52" s="249"/>
    </row>
    <row r="53" spans="1:12" ht="12" customHeight="1">
      <c r="A53" s="52" t="s">
        <v>1162</v>
      </c>
      <c r="B53" s="250"/>
      <c r="K53" s="249"/>
      <c r="L53" s="249"/>
    </row>
    <row r="54" spans="1:12" ht="12" customHeight="1">
      <c r="A54" s="52" t="s">
        <v>1143</v>
      </c>
      <c r="B54" s="250"/>
      <c r="K54" s="249"/>
      <c r="L54" s="249"/>
    </row>
    <row r="55" spans="1:12" ht="12" customHeight="1">
      <c r="A55" s="18" t="s">
        <v>1163</v>
      </c>
      <c r="B55" s="250"/>
      <c r="K55" s="249"/>
      <c r="L55" s="249"/>
    </row>
    <row r="56" spans="1:12" ht="12" customHeight="1">
      <c r="A56" s="179" t="s">
        <v>1048</v>
      </c>
      <c r="B56" s="250"/>
    </row>
    <row r="57" spans="1:12">
      <c r="A57" s="6" t="s">
        <v>44</v>
      </c>
      <c r="B57" s="250"/>
    </row>
    <row r="58" spans="1:12" customFormat="1">
      <c r="A58" s="182"/>
      <c r="B58" s="250"/>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ustomFormat="1" ht="12"/>
    <row r="90" spans="1:12" customFormat="1" ht="12"/>
    <row r="91" spans="1:12" customFormat="1" ht="12"/>
    <row r="92" spans="1:12" customFormat="1" ht="12"/>
    <row r="93" spans="1:12" customFormat="1" ht="12"/>
    <row r="94" spans="1:12">
      <c r="A94"/>
      <c r="B94"/>
      <c r="C94"/>
      <c r="D94"/>
      <c r="E94"/>
      <c r="F94"/>
      <c r="G94"/>
      <c r="H94"/>
      <c r="I94"/>
      <c r="J94"/>
      <c r="K94"/>
      <c r="L94"/>
    </row>
    <row r="95" spans="1:12">
      <c r="A95"/>
      <c r="B95"/>
      <c r="C95"/>
      <c r="D95"/>
      <c r="E95"/>
      <c r="F95"/>
      <c r="G95"/>
      <c r="H95"/>
      <c r="I95"/>
      <c r="J95"/>
      <c r="K95"/>
      <c r="L95"/>
    </row>
    <row r="96" spans="1:12">
      <c r="A96"/>
    </row>
  </sheetData>
  <conditionalFormatting sqref="A5:A49">
    <cfRule type="expression" dxfId="12" priority="2">
      <formula>MOD(ROW(),2)=1</formula>
    </cfRule>
  </conditionalFormatting>
  <conditionalFormatting sqref="B5:L49">
    <cfRule type="expression" dxfId="11" priority="1">
      <formula>MOD(ROW(),2)=1</formula>
    </cfRule>
  </conditionalFormatting>
  <pageMargins left="0.25" right="0.25" top="0.75" bottom="0.75" header="0.3" footer="0.3"/>
  <pageSetup scale="51" orientation="portrait" r:id="rId1"/>
  <tableParts count="1">
    <tablePart r:id="rId2"/>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75E2-D58F-47FB-B7DF-11F82CD93D1F}">
  <sheetPr>
    <pageSetUpPr fitToPage="1"/>
  </sheetPr>
  <dimension ref="A1:O92"/>
  <sheetViews>
    <sheetView showGridLines="0" zoomScaleNormal="100" workbookViewId="0"/>
  </sheetViews>
  <sheetFormatPr defaultColWidth="8.85546875" defaultRowHeight="15"/>
  <cols>
    <col min="1" max="1" width="8.85546875" style="182"/>
    <col min="2" max="8" width="18.28515625" style="182" customWidth="1"/>
    <col min="9" max="10" width="22" style="182" customWidth="1"/>
    <col min="11" max="12" width="14.7109375" style="182" customWidth="1"/>
    <col min="13" max="14" width="3.140625" style="182" customWidth="1"/>
    <col min="15" max="16384" width="8.85546875" style="182"/>
  </cols>
  <sheetData>
    <row r="1" spans="1:15">
      <c r="A1" s="36" t="s">
        <v>141</v>
      </c>
      <c r="O1" s="16" t="str">
        <f>HYPERLINK("#'"&amp;"Index'!A1","INDEX")</f>
        <v>INDEX</v>
      </c>
    </row>
    <row r="2" spans="1:15" s="243" customFormat="1" ht="15" customHeight="1">
      <c r="A2" s="163"/>
      <c r="B2" s="164" t="s">
        <v>683</v>
      </c>
      <c r="C2" s="164"/>
      <c r="D2" s="164"/>
      <c r="E2" s="164"/>
      <c r="F2" s="164" t="s">
        <v>1164</v>
      </c>
      <c r="G2" s="164"/>
      <c r="H2" s="164"/>
      <c r="I2" s="164"/>
      <c r="J2" s="164"/>
      <c r="K2" s="208" t="s">
        <v>1157</v>
      </c>
      <c r="L2" s="164"/>
    </row>
    <row r="3" spans="1:15" s="243" customFormat="1" ht="12.75">
      <c r="A3" s="165"/>
      <c r="B3" s="188" t="s">
        <v>1165</v>
      </c>
      <c r="C3" s="188"/>
      <c r="D3" s="188"/>
      <c r="E3" s="188"/>
      <c r="F3" s="188"/>
      <c r="G3" s="244"/>
      <c r="H3" s="244"/>
      <c r="I3" s="188"/>
      <c r="J3" s="189" t="s">
        <v>628</v>
      </c>
      <c r="K3" s="188" t="s">
        <v>673</v>
      </c>
      <c r="L3" s="188"/>
    </row>
    <row r="4" spans="1:15" s="243" customFormat="1" ht="42" customHeight="1">
      <c r="A4" s="27" t="s">
        <v>277</v>
      </c>
      <c r="B4" s="27" t="s">
        <v>659</v>
      </c>
      <c r="C4" s="27" t="s">
        <v>660</v>
      </c>
      <c r="D4" s="37" t="s">
        <v>897</v>
      </c>
      <c r="E4" s="27" t="s">
        <v>634</v>
      </c>
      <c r="F4" s="27" t="s">
        <v>661</v>
      </c>
      <c r="G4" s="37" t="s">
        <v>898</v>
      </c>
      <c r="H4" s="37" t="s">
        <v>689</v>
      </c>
      <c r="I4" s="27" t="s">
        <v>1133</v>
      </c>
      <c r="J4" s="27" t="s">
        <v>34</v>
      </c>
      <c r="K4" s="37" t="s">
        <v>1042</v>
      </c>
      <c r="L4" s="37" t="s">
        <v>900</v>
      </c>
    </row>
    <row r="5" spans="1:15" ht="15" customHeight="1">
      <c r="A5" s="28">
        <v>1980</v>
      </c>
      <c r="B5" s="58">
        <v>69.8</v>
      </c>
      <c r="C5" s="58">
        <v>0</v>
      </c>
      <c r="D5" s="58">
        <v>45</v>
      </c>
      <c r="E5" s="58">
        <v>114.8</v>
      </c>
      <c r="F5" s="58">
        <v>19.978999999999999</v>
      </c>
      <c r="G5" s="58">
        <v>2.2024774774774771</v>
      </c>
      <c r="H5" s="58">
        <v>40.483999999999995</v>
      </c>
      <c r="I5" s="58">
        <v>52.134522522522531</v>
      </c>
      <c r="J5" s="30">
        <v>0.2289353105158064</v>
      </c>
      <c r="K5" s="30">
        <v>31.52</v>
      </c>
      <c r="L5" s="30">
        <v>80.050793650793651</v>
      </c>
    </row>
    <row r="6" spans="1:15" ht="10.5" customHeight="1">
      <c r="A6" s="28">
        <v>1981</v>
      </c>
      <c r="B6" s="58">
        <v>87.5</v>
      </c>
      <c r="C6" s="58">
        <v>0.3</v>
      </c>
      <c r="D6" s="58">
        <v>40.483999999999995</v>
      </c>
      <c r="E6" s="58">
        <v>128.28399999999999</v>
      </c>
      <c r="F6" s="58">
        <v>25.884</v>
      </c>
      <c r="G6" s="58">
        <v>2.6429729729729727</v>
      </c>
      <c r="H6" s="58">
        <v>55.125</v>
      </c>
      <c r="I6" s="58">
        <v>44.632027027027021</v>
      </c>
      <c r="J6" s="30">
        <v>0.19408098165392718</v>
      </c>
      <c r="K6" s="30">
        <v>31.18</v>
      </c>
      <c r="L6" s="30">
        <v>72.356817970853058</v>
      </c>
    </row>
    <row r="7" spans="1:15" ht="10.5" customHeight="1">
      <c r="A7" s="28">
        <v>1982</v>
      </c>
      <c r="B7" s="58">
        <v>105</v>
      </c>
      <c r="C7" s="58">
        <v>0</v>
      </c>
      <c r="D7" s="58">
        <v>55.125</v>
      </c>
      <c r="E7" s="58">
        <v>160.125</v>
      </c>
      <c r="F7" s="58">
        <v>31.369546</v>
      </c>
      <c r="G7" s="58">
        <v>1.568163963963964</v>
      </c>
      <c r="H7" s="58">
        <v>59.849999999999994</v>
      </c>
      <c r="I7" s="58">
        <v>67.337290036036023</v>
      </c>
      <c r="J7" s="30">
        <v>0.29001193014297044</v>
      </c>
      <c r="K7" s="30">
        <v>23.19</v>
      </c>
      <c r="L7" s="30">
        <v>50.681877786519806</v>
      </c>
    </row>
    <row r="8" spans="1:15" ht="10.5" customHeight="1">
      <c r="A8" s="28">
        <v>1983</v>
      </c>
      <c r="B8" s="58">
        <v>62.3</v>
      </c>
      <c r="C8" s="58">
        <v>0.3</v>
      </c>
      <c r="D8" s="58">
        <v>59.849999999999994</v>
      </c>
      <c r="E8" s="58">
        <v>122.44999999999999</v>
      </c>
      <c r="F8" s="58">
        <v>20.067426000000001</v>
      </c>
      <c r="G8" s="58">
        <v>2.3409189189189186</v>
      </c>
      <c r="H8" s="58">
        <v>38.252200000000002</v>
      </c>
      <c r="I8" s="58">
        <v>61.789455081081073</v>
      </c>
      <c r="J8" s="30">
        <v>0.26371151984823787</v>
      </c>
      <c r="K8" s="30">
        <v>30.34</v>
      </c>
      <c r="L8" s="30">
        <v>63.813229571984429</v>
      </c>
    </row>
    <row r="9" spans="1:15" ht="10.5" customHeight="1">
      <c r="A9" s="28">
        <v>1984</v>
      </c>
      <c r="B9" s="58">
        <v>93</v>
      </c>
      <c r="C9" s="58">
        <v>0.1</v>
      </c>
      <c r="D9" s="58">
        <v>38.252200000000002</v>
      </c>
      <c r="E9" s="58">
        <v>131.35219999999998</v>
      </c>
      <c r="F9" s="58">
        <v>24.887377000000001</v>
      </c>
      <c r="G9" s="58">
        <v>1.9633513513513512</v>
      </c>
      <c r="H9" s="58">
        <v>55.8</v>
      </c>
      <c r="I9" s="58">
        <v>48.701471648648635</v>
      </c>
      <c r="J9" s="30">
        <v>0.206058319294636</v>
      </c>
      <c r="K9" s="30">
        <v>24.47</v>
      </c>
      <c r="L9" s="30">
        <v>49.673176078924932</v>
      </c>
    </row>
    <row r="10" spans="1:15" ht="10.5" customHeight="1">
      <c r="A10" s="28">
        <v>1985</v>
      </c>
      <c r="B10" s="58">
        <v>78</v>
      </c>
      <c r="C10" s="58">
        <v>0.4</v>
      </c>
      <c r="D10" s="58">
        <v>55.8</v>
      </c>
      <c r="E10" s="58">
        <v>134.19999999999999</v>
      </c>
      <c r="F10" s="58">
        <v>28.022662</v>
      </c>
      <c r="G10" s="58">
        <v>1.8299441441441442</v>
      </c>
      <c r="H10" s="58">
        <v>49.92</v>
      </c>
      <c r="I10" s="58">
        <v>54.42739385585584</v>
      </c>
      <c r="J10" s="30">
        <v>0.22823963942807712</v>
      </c>
      <c r="K10" s="30">
        <v>22.84</v>
      </c>
      <c r="L10" s="30">
        <v>44.942051514137859</v>
      </c>
    </row>
    <row r="11" spans="1:15" ht="10.5" customHeight="1">
      <c r="A11" s="28">
        <v>1986</v>
      </c>
      <c r="B11" s="58">
        <v>72.7</v>
      </c>
      <c r="C11" s="58">
        <v>0.3</v>
      </c>
      <c r="D11" s="58">
        <v>49.92</v>
      </c>
      <c r="E11" s="58">
        <v>122.92</v>
      </c>
      <c r="F11" s="58">
        <v>31.209095000000001</v>
      </c>
      <c r="G11" s="58">
        <v>2.7940000000000005</v>
      </c>
      <c r="H11" s="58">
        <v>42.166000000000004</v>
      </c>
      <c r="I11" s="58">
        <v>46.750904999999996</v>
      </c>
      <c r="J11" s="30">
        <v>0.19426848423650844</v>
      </c>
      <c r="K11" s="30">
        <v>34.840000000000003</v>
      </c>
      <c r="L11" s="30">
        <v>67.193828351012542</v>
      </c>
    </row>
    <row r="12" spans="1:15" ht="10.5" customHeight="1">
      <c r="A12" s="28">
        <v>1987</v>
      </c>
      <c r="B12" s="58">
        <v>111</v>
      </c>
      <c r="C12" s="58">
        <v>0.7</v>
      </c>
      <c r="D12" s="58">
        <v>42.166000000000004</v>
      </c>
      <c r="E12" s="58">
        <v>153.86600000000001</v>
      </c>
      <c r="F12" s="58">
        <v>29.574738</v>
      </c>
      <c r="G12" s="58">
        <v>1.9360000000000002</v>
      </c>
      <c r="H12" s="58">
        <v>65.490000000000009</v>
      </c>
      <c r="I12" s="58">
        <v>56.865262000000001</v>
      </c>
      <c r="J12" s="30">
        <v>0.23420232780349581</v>
      </c>
      <c r="K12" s="30">
        <v>25.46</v>
      </c>
      <c r="L12" s="30">
        <v>47.923803787222838</v>
      </c>
    </row>
    <row r="13" spans="1:15" ht="10.5" customHeight="1">
      <c r="A13" s="28">
        <v>1988</v>
      </c>
      <c r="B13" s="58">
        <v>84.3</v>
      </c>
      <c r="C13" s="58">
        <v>2.7</v>
      </c>
      <c r="D13" s="58">
        <v>65.490000000000009</v>
      </c>
      <c r="E13" s="58">
        <v>152.49</v>
      </c>
      <c r="F13" s="58">
        <v>15.353491999999999</v>
      </c>
      <c r="G13" s="58">
        <v>1.76</v>
      </c>
      <c r="H13" s="58">
        <v>48.894000000000005</v>
      </c>
      <c r="I13" s="58">
        <v>86.482508000000024</v>
      </c>
      <c r="J13" s="30">
        <v>0.35295957489358065</v>
      </c>
      <c r="K13" s="30">
        <v>28.29</v>
      </c>
      <c r="L13" s="30">
        <v>51.433558169554381</v>
      </c>
    </row>
    <row r="14" spans="1:15" ht="10.5" customHeight="1">
      <c r="A14" s="28">
        <v>1989</v>
      </c>
      <c r="B14" s="58">
        <v>79.7</v>
      </c>
      <c r="C14" s="58">
        <v>6.5</v>
      </c>
      <c r="D14" s="58">
        <v>48.894000000000005</v>
      </c>
      <c r="E14" s="58">
        <v>135.09399999999999</v>
      </c>
      <c r="F14" s="58">
        <v>7.5015049999999999</v>
      </c>
      <c r="G14" s="58">
        <v>3.1349999999999998</v>
      </c>
      <c r="H14" s="58">
        <v>50.210999999999999</v>
      </c>
      <c r="I14" s="58">
        <v>74.246494999999996</v>
      </c>
      <c r="J14" s="30">
        <v>0.30017746682730789</v>
      </c>
      <c r="K14" s="30">
        <v>31.15</v>
      </c>
      <c r="L14" s="30">
        <v>54.497104567959553</v>
      </c>
    </row>
    <row r="15" spans="1:15" ht="15" customHeight="1">
      <c r="A15" s="28">
        <v>1990</v>
      </c>
      <c r="B15" s="58">
        <v>93.6</v>
      </c>
      <c r="C15" s="58">
        <v>1</v>
      </c>
      <c r="D15" s="58">
        <v>50.210999999999999</v>
      </c>
      <c r="E15" s="58">
        <v>144.81099999999998</v>
      </c>
      <c r="F15" s="58">
        <v>9.9489999999999998</v>
      </c>
      <c r="G15" s="58">
        <v>2.907</v>
      </c>
      <c r="H15" s="58">
        <v>65</v>
      </c>
      <c r="I15" s="58">
        <v>66.954999999999956</v>
      </c>
      <c r="J15" s="30">
        <v>0.26767866566452897</v>
      </c>
      <c r="K15" s="30">
        <v>31.73</v>
      </c>
      <c r="L15" s="30">
        <v>53.501273036909637</v>
      </c>
    </row>
    <row r="16" spans="1:15" ht="10.5" customHeight="1">
      <c r="A16" s="28">
        <v>1991</v>
      </c>
      <c r="B16" s="58">
        <v>98.4</v>
      </c>
      <c r="C16" s="58">
        <v>0.4</v>
      </c>
      <c r="D16" s="58">
        <v>65</v>
      </c>
      <c r="E16" s="58">
        <v>163.80000000000001</v>
      </c>
      <c r="F16" s="58">
        <v>12.497999999999999</v>
      </c>
      <c r="G16" s="58">
        <v>1.7670000000000001</v>
      </c>
      <c r="H16" s="58">
        <v>79.8</v>
      </c>
      <c r="I16" s="58">
        <v>69.735000000000028</v>
      </c>
      <c r="J16" s="30">
        <v>0.27509635374546842</v>
      </c>
      <c r="K16" s="30">
        <v>23.68</v>
      </c>
      <c r="L16" s="30">
        <v>38.62779961828948</v>
      </c>
    </row>
    <row r="17" spans="1:12" ht="10.5" customHeight="1">
      <c r="A17" s="28">
        <v>1992</v>
      </c>
      <c r="B17" s="58">
        <v>57.7</v>
      </c>
      <c r="C17" s="58">
        <v>0.2</v>
      </c>
      <c r="D17" s="58">
        <v>79.8</v>
      </c>
      <c r="E17" s="58">
        <v>137.69999999999999</v>
      </c>
      <c r="F17" s="58">
        <v>10.774219</v>
      </c>
      <c r="G17" s="58">
        <v>1.9380000000000002</v>
      </c>
      <c r="H17" s="58">
        <v>50.7</v>
      </c>
      <c r="I17" s="58">
        <v>74.287780999999981</v>
      </c>
      <c r="J17" s="30">
        <v>0.28917678497746147</v>
      </c>
      <c r="K17" s="30">
        <v>25.8</v>
      </c>
      <c r="L17" s="30">
        <v>41.147669096186661</v>
      </c>
    </row>
    <row r="18" spans="1:12" ht="10.5" customHeight="1">
      <c r="A18" s="28">
        <v>1993</v>
      </c>
      <c r="B18" s="58">
        <v>62.2</v>
      </c>
      <c r="C18" s="58">
        <v>3.1</v>
      </c>
      <c r="D18" s="58">
        <v>50.7</v>
      </c>
      <c r="E18" s="58">
        <v>116</v>
      </c>
      <c r="F18" s="58">
        <v>14.859063000000001</v>
      </c>
      <c r="G18" s="58">
        <v>2.6219999999999999</v>
      </c>
      <c r="H18" s="58">
        <v>35.299999999999997</v>
      </c>
      <c r="I18" s="58">
        <v>63.218936999999997</v>
      </c>
      <c r="J18" s="30">
        <v>0.2429115175500951</v>
      </c>
      <c r="K18" s="30">
        <v>42.72</v>
      </c>
      <c r="L18" s="30">
        <v>66.553459315459037</v>
      </c>
    </row>
    <row r="19" spans="1:12" ht="10.5" customHeight="1">
      <c r="A19" s="28">
        <v>1994</v>
      </c>
      <c r="B19" s="58">
        <v>84.2</v>
      </c>
      <c r="C19" s="58">
        <v>0.3</v>
      </c>
      <c r="D19" s="58">
        <v>35.299999999999997</v>
      </c>
      <c r="E19" s="58">
        <v>119.8</v>
      </c>
      <c r="F19" s="58">
        <v>9.5159760000000002</v>
      </c>
      <c r="G19" s="58">
        <v>3.1692</v>
      </c>
      <c r="H19" s="58">
        <v>33.5</v>
      </c>
      <c r="I19" s="58">
        <v>73.614823999999999</v>
      </c>
      <c r="J19" s="30">
        <v>0.27944101793224924</v>
      </c>
      <c r="K19" s="30">
        <v>40.18</v>
      </c>
      <c r="L19" s="30">
        <v>61.290174962246589</v>
      </c>
    </row>
    <row r="20" spans="1:12" ht="10.5" customHeight="1">
      <c r="A20" s="28">
        <v>1995</v>
      </c>
      <c r="B20" s="58">
        <v>109.1</v>
      </c>
      <c r="C20" s="58">
        <v>0.1</v>
      </c>
      <c r="D20" s="58">
        <v>33.5</v>
      </c>
      <c r="E20" s="58">
        <v>142.69999999999999</v>
      </c>
      <c r="F20" s="58">
        <v>4.0372120000000002</v>
      </c>
      <c r="G20" s="58">
        <v>1.8354000000000001</v>
      </c>
      <c r="H20" s="58">
        <v>66.6066</v>
      </c>
      <c r="I20" s="58">
        <v>70.220787999999985</v>
      </c>
      <c r="J20" s="30">
        <v>0.26343629317556838</v>
      </c>
      <c r="K20" s="30">
        <v>29.36</v>
      </c>
      <c r="L20" s="30">
        <v>43.864760282670723</v>
      </c>
    </row>
    <row r="21" spans="1:12" ht="10.5" customHeight="1">
      <c r="A21" s="28">
        <v>1996</v>
      </c>
      <c r="B21" s="58">
        <v>56.7</v>
      </c>
      <c r="C21" s="58">
        <v>1</v>
      </c>
      <c r="D21" s="58">
        <v>66.6066</v>
      </c>
      <c r="E21" s="58">
        <v>124.3066</v>
      </c>
      <c r="F21" s="58">
        <v>6.647551</v>
      </c>
      <c r="G21" s="58">
        <v>2.3940000000000001</v>
      </c>
      <c r="H21" s="58">
        <v>45.955599999999997</v>
      </c>
      <c r="I21" s="58">
        <v>69.309449000000001</v>
      </c>
      <c r="J21" s="30">
        <v>0.2570186526345456</v>
      </c>
      <c r="K21" s="30">
        <v>32.57</v>
      </c>
      <c r="L21" s="30">
        <v>47.787428839720633</v>
      </c>
    </row>
    <row r="22" spans="1:12" ht="10.5" customHeight="1">
      <c r="A22" s="28">
        <v>1997</v>
      </c>
      <c r="B22" s="58">
        <v>80.7</v>
      </c>
      <c r="C22" s="58">
        <v>0.1</v>
      </c>
      <c r="D22" s="58">
        <v>45.955599999999997</v>
      </c>
      <c r="E22" s="58">
        <v>126.75559999999999</v>
      </c>
      <c r="F22" s="58">
        <v>6.8774759999999997</v>
      </c>
      <c r="G22" s="58">
        <v>2.1945000000000001</v>
      </c>
      <c r="H22" s="58">
        <v>52.669499999999999</v>
      </c>
      <c r="I22" s="58">
        <v>65.014123999999981</v>
      </c>
      <c r="J22" s="30">
        <v>0.23822376443688803</v>
      </c>
      <c r="K22" s="30">
        <v>31</v>
      </c>
      <c r="L22" s="30">
        <v>44.708529233609276</v>
      </c>
    </row>
    <row r="23" spans="1:12" ht="10.5" customHeight="1">
      <c r="A23" s="28">
        <v>1998</v>
      </c>
      <c r="B23" s="58">
        <v>65.3</v>
      </c>
      <c r="C23" s="58">
        <v>0</v>
      </c>
      <c r="D23" s="58">
        <v>52.669499999999999</v>
      </c>
      <c r="E23" s="58">
        <v>117.9695</v>
      </c>
      <c r="F23" s="58">
        <v>17.363507999999999</v>
      </c>
      <c r="G23" s="58">
        <v>4.1325000000000003</v>
      </c>
      <c r="H23" s="58">
        <v>35.959899999999998</v>
      </c>
      <c r="I23" s="58">
        <v>60.513591999999996</v>
      </c>
      <c r="J23" s="30">
        <v>0.21916082791590458</v>
      </c>
      <c r="K23" s="30">
        <v>37.520000000000003</v>
      </c>
      <c r="L23" s="30">
        <v>53.522010784285754</v>
      </c>
    </row>
    <row r="24" spans="1:12" ht="10.5" customHeight="1">
      <c r="A24" s="28">
        <v>1999</v>
      </c>
      <c r="B24" s="58">
        <v>130.19999999999999</v>
      </c>
      <c r="C24" s="58">
        <v>0.1</v>
      </c>
      <c r="D24" s="58">
        <v>35.959899999999998</v>
      </c>
      <c r="E24" s="58">
        <v>166.25989999999999</v>
      </c>
      <c r="F24" s="58">
        <v>12.517170999999999</v>
      </c>
      <c r="G24" s="58">
        <v>1.2996000000000001</v>
      </c>
      <c r="H24" s="58">
        <v>82.532600000000002</v>
      </c>
      <c r="I24" s="58">
        <v>69.910528999999997</v>
      </c>
      <c r="J24" s="30">
        <v>0.25031070731663652</v>
      </c>
      <c r="K24" s="30">
        <v>23.4</v>
      </c>
      <c r="L24" s="30">
        <v>32.918800292611557</v>
      </c>
    </row>
    <row r="25" spans="1:12" ht="15" customHeight="1">
      <c r="A25" s="28">
        <v>2000</v>
      </c>
      <c r="B25" s="58">
        <v>38.200000000000003</v>
      </c>
      <c r="C25" s="58">
        <v>0.12082872</v>
      </c>
      <c r="D25" s="58">
        <v>82.532600000000002</v>
      </c>
      <c r="E25" s="58">
        <v>120.85342872000001</v>
      </c>
      <c r="F25" s="58">
        <v>9.7135821700000005</v>
      </c>
      <c r="G25" s="58">
        <v>1.8240000000000001</v>
      </c>
      <c r="H25" s="58">
        <v>46.8001</v>
      </c>
      <c r="I25" s="58">
        <v>62.515746550000017</v>
      </c>
      <c r="J25" s="30">
        <v>0.22138512935580673</v>
      </c>
      <c r="K25" s="30">
        <v>25.95</v>
      </c>
      <c r="L25" s="30">
        <v>35.690217167063224</v>
      </c>
    </row>
    <row r="26" spans="1:12" ht="10.5" customHeight="1">
      <c r="A26" s="28">
        <v>2001</v>
      </c>
      <c r="B26" s="58">
        <v>55.3</v>
      </c>
      <c r="C26" s="58">
        <v>2.2379119999999999E-2</v>
      </c>
      <c r="D26" s="58">
        <v>46.8001</v>
      </c>
      <c r="E26" s="58">
        <v>102.12247911999999</v>
      </c>
      <c r="F26" s="58">
        <v>9.8913937500000007</v>
      </c>
      <c r="G26" s="58">
        <v>1.9722000000000002</v>
      </c>
      <c r="H26" s="58">
        <v>27.057300000000001</v>
      </c>
      <c r="I26" s="58">
        <v>63.201585369999989</v>
      </c>
      <c r="J26" s="30">
        <v>0.22151975984327363</v>
      </c>
      <c r="K26" s="30">
        <v>29.93</v>
      </c>
      <c r="L26" s="30">
        <v>40.236606842777441</v>
      </c>
    </row>
    <row r="27" spans="1:12" ht="10.5" customHeight="1">
      <c r="A27" s="28">
        <v>2002</v>
      </c>
      <c r="B27" s="58">
        <v>54.3</v>
      </c>
      <c r="C27" s="58">
        <v>0.84576355000000003</v>
      </c>
      <c r="D27" s="58">
        <v>27.057300000000001</v>
      </c>
      <c r="E27" s="58">
        <v>82.203063549999996</v>
      </c>
      <c r="F27" s="58">
        <v>7.30150524</v>
      </c>
      <c r="G27" s="58">
        <v>2.8785000000000003</v>
      </c>
      <c r="H27" s="58">
        <v>19.152799999999999</v>
      </c>
      <c r="I27" s="58">
        <v>52.870258309999997</v>
      </c>
      <c r="J27" s="30">
        <v>0.18351049689838922</v>
      </c>
      <c r="K27" s="30">
        <v>34.479999999999997</v>
      </c>
      <c r="L27" s="30">
        <v>45.668874172185426</v>
      </c>
    </row>
    <row r="28" spans="1:12" ht="10.5" customHeight="1">
      <c r="A28" s="28">
        <v>2003</v>
      </c>
      <c r="B28" s="58">
        <v>78.5</v>
      </c>
      <c r="C28" s="58">
        <v>1.5701847</v>
      </c>
      <c r="D28" s="58">
        <v>19.152799999999999</v>
      </c>
      <c r="E28" s="58">
        <v>99.222984699999998</v>
      </c>
      <c r="F28" s="58">
        <v>2.6290734599999999</v>
      </c>
      <c r="G28" s="58">
        <v>1.5959999999999999</v>
      </c>
      <c r="H28" s="58">
        <v>29.024100000000001</v>
      </c>
      <c r="I28" s="58">
        <v>65.973811239999989</v>
      </c>
      <c r="J28" s="30">
        <v>0.22685473581195686</v>
      </c>
      <c r="K28" s="30">
        <v>30.12</v>
      </c>
      <c r="L28" s="30">
        <v>39.110787929153901</v>
      </c>
    </row>
    <row r="29" spans="1:12" ht="10.5" customHeight="1">
      <c r="A29" s="28">
        <v>2004</v>
      </c>
      <c r="B29" s="58">
        <v>38.4</v>
      </c>
      <c r="C29" s="58">
        <v>1.90788E-2</v>
      </c>
      <c r="D29" s="58">
        <v>29.024100000000001</v>
      </c>
      <c r="E29" s="58">
        <v>67.443178799999998</v>
      </c>
      <c r="F29" s="58">
        <v>2.0972613199999999</v>
      </c>
      <c r="G29" s="58">
        <v>1.3109999999999999</v>
      </c>
      <c r="H29" s="58">
        <v>26.677</v>
      </c>
      <c r="I29" s="58">
        <v>37.35791747999999</v>
      </c>
      <c r="J29" s="30">
        <v>0.12730018410997615</v>
      </c>
      <c r="K29" s="30">
        <v>31.28</v>
      </c>
      <c r="L29" s="30">
        <v>39.560383968432632</v>
      </c>
    </row>
    <row r="30" spans="1:12" customFormat="1" ht="10.5" customHeight="1">
      <c r="A30" s="28">
        <v>2005</v>
      </c>
      <c r="B30" s="58">
        <v>40.6</v>
      </c>
      <c r="C30" s="58">
        <v>2.1999919999999999E-2</v>
      </c>
      <c r="D30" s="58">
        <v>26.677</v>
      </c>
      <c r="E30" s="58">
        <v>67.29899992</v>
      </c>
      <c r="F30" s="58">
        <v>5.9330743200000002</v>
      </c>
      <c r="G30" s="58">
        <v>1.7897999999999998</v>
      </c>
      <c r="H30" s="58">
        <v>12.861599999999999</v>
      </c>
      <c r="I30" s="58">
        <v>46.714525600000002</v>
      </c>
      <c r="J30" s="30">
        <v>0.1577201202367905</v>
      </c>
      <c r="K30" s="30">
        <v>44.26</v>
      </c>
      <c r="L30" s="30">
        <v>54.282105056600059</v>
      </c>
    </row>
    <row r="31" spans="1:12" ht="10.5" customHeight="1">
      <c r="A31" s="28">
        <v>2006</v>
      </c>
      <c r="B31" s="58">
        <v>53.3</v>
      </c>
      <c r="C31" s="58">
        <v>10.045446119999999</v>
      </c>
      <c r="D31" s="58">
        <v>12.861599999999999</v>
      </c>
      <c r="E31" s="58">
        <v>76.207046120000001</v>
      </c>
      <c r="F31" s="58">
        <v>2.3404311200000003</v>
      </c>
      <c r="G31" s="58">
        <v>1.5846</v>
      </c>
      <c r="H31" s="58">
        <v>22.916399999999999</v>
      </c>
      <c r="I31" s="58">
        <v>49.365615000000005</v>
      </c>
      <c r="J31" s="30">
        <v>0.16510469669601574</v>
      </c>
      <c r="K31" s="30">
        <v>47.38</v>
      </c>
      <c r="L31" s="30">
        <v>56.354445435622956</v>
      </c>
    </row>
    <row r="32" spans="1:12" ht="10.5" customHeight="1">
      <c r="A32" s="28">
        <v>2007</v>
      </c>
      <c r="B32" s="58">
        <v>49.7</v>
      </c>
      <c r="C32" s="58">
        <v>5.8571295000000001</v>
      </c>
      <c r="D32" s="58">
        <v>22.916399999999999</v>
      </c>
      <c r="E32" s="58">
        <v>78.473529499999998</v>
      </c>
      <c r="F32" s="58">
        <v>2.2440715099999999</v>
      </c>
      <c r="G32" s="58">
        <v>1.6701000000000001</v>
      </c>
      <c r="H32" s="58">
        <v>24.821999999999999</v>
      </c>
      <c r="I32" s="58">
        <v>49.737357989999992</v>
      </c>
      <c r="J32" s="30">
        <v>0.16469110230116649</v>
      </c>
      <c r="K32" s="30">
        <v>41.509</v>
      </c>
      <c r="L32" s="30">
        <v>48.069529368167494</v>
      </c>
    </row>
    <row r="33" spans="1:12" ht="10.5" customHeight="1">
      <c r="A33" s="28">
        <v>2008</v>
      </c>
      <c r="B33" s="58">
        <v>39.4</v>
      </c>
      <c r="C33" s="58">
        <v>3.44329989</v>
      </c>
      <c r="D33" s="58">
        <v>24.821999999999999</v>
      </c>
      <c r="E33" s="58">
        <v>67.66529989</v>
      </c>
      <c r="F33" s="58">
        <v>2.16485503</v>
      </c>
      <c r="G33" s="58">
        <v>2.7530999999999999</v>
      </c>
      <c r="H33" s="58">
        <v>6.6036000000000001</v>
      </c>
      <c r="I33" s="58">
        <v>56.143744859999998</v>
      </c>
      <c r="J33" s="30">
        <v>0.18419999108851723</v>
      </c>
      <c r="K33" s="30">
        <v>51.965999999999994</v>
      </c>
      <c r="L33" s="30">
        <v>59.067710878979732</v>
      </c>
    </row>
    <row r="34" spans="1:12" ht="10.5" customHeight="1">
      <c r="A34" s="28">
        <v>2009</v>
      </c>
      <c r="B34" s="58">
        <v>77.099999999999994</v>
      </c>
      <c r="C34" s="58">
        <v>13.87222017</v>
      </c>
      <c r="D34" s="58">
        <v>6.6036000000000001</v>
      </c>
      <c r="E34" s="58">
        <v>97.57582017</v>
      </c>
      <c r="F34" s="58">
        <v>1.81245722</v>
      </c>
      <c r="G34" s="58">
        <v>1.9779000000000002</v>
      </c>
      <c r="H34" s="58">
        <v>20.984200000000001</v>
      </c>
      <c r="I34" s="58">
        <v>72.801262949999995</v>
      </c>
      <c r="J34" s="30">
        <v>0.23679873669154822</v>
      </c>
      <c r="K34" s="30">
        <v>45.118571428571428</v>
      </c>
      <c r="L34" s="30">
        <v>50.948622275564247</v>
      </c>
    </row>
    <row r="35" spans="1:12" ht="15" customHeight="1">
      <c r="A35" s="28">
        <v>2010</v>
      </c>
      <c r="B35" s="58">
        <v>58.5</v>
      </c>
      <c r="C35" s="58">
        <v>0.27055099999999999</v>
      </c>
      <c r="D35" s="58">
        <v>20.984200000000001</v>
      </c>
      <c r="E35" s="58">
        <v>79.754750999999999</v>
      </c>
      <c r="F35" s="58">
        <v>5.8988144900000004</v>
      </c>
      <c r="G35" s="58">
        <v>1.4021999999999999</v>
      </c>
      <c r="H35" s="58">
        <v>19.0625</v>
      </c>
      <c r="I35" s="58">
        <v>53.391236509999999</v>
      </c>
      <c r="J35" s="30">
        <v>0.17237365546618022</v>
      </c>
      <c r="K35" s="30">
        <v>42.583333333333336</v>
      </c>
      <c r="L35" s="30">
        <v>47.515965736432378</v>
      </c>
    </row>
    <row r="36" spans="1:12" ht="10.5" customHeight="1">
      <c r="A36" s="28">
        <v>2011</v>
      </c>
      <c r="B36" s="58">
        <v>33.700000000000003</v>
      </c>
      <c r="C36" s="58">
        <v>14.1439623</v>
      </c>
      <c r="D36" s="58">
        <v>19.0625</v>
      </c>
      <c r="E36" s="58">
        <v>66.906462300000001</v>
      </c>
      <c r="F36" s="58">
        <v>1.9385241200000001</v>
      </c>
      <c r="G36" s="58">
        <v>2.1318000000000001</v>
      </c>
      <c r="H36" s="58">
        <v>7.4489000000000001</v>
      </c>
      <c r="I36" s="58">
        <v>55.387238180000004</v>
      </c>
      <c r="J36" s="30">
        <v>0.1775380430685625</v>
      </c>
      <c r="K36" s="30">
        <v>46.555968253968253</v>
      </c>
      <c r="L36" s="30">
        <v>50.899753191315092</v>
      </c>
    </row>
    <row r="37" spans="1:12" ht="10.5" customHeight="1">
      <c r="A37" s="28">
        <v>2012</v>
      </c>
      <c r="B37" s="58">
        <v>54.6</v>
      </c>
      <c r="C37" s="58">
        <v>43.098555099999999</v>
      </c>
      <c r="D37" s="58">
        <v>7.4489000000000001</v>
      </c>
      <c r="E37" s="58">
        <v>105.14745509999999</v>
      </c>
      <c r="F37" s="58">
        <v>56.323755609999999</v>
      </c>
      <c r="G37" s="58">
        <v>2.3826000000000001</v>
      </c>
      <c r="H37" s="58">
        <v>22.908000000000001</v>
      </c>
      <c r="I37" s="58">
        <v>23.533099489999984</v>
      </c>
      <c r="J37" s="30">
        <v>7.4906204955764347E-2</v>
      </c>
      <c r="K37" s="30">
        <v>54.75</v>
      </c>
      <c r="L37" s="30">
        <v>58.759766463466988</v>
      </c>
    </row>
    <row r="38" spans="1:12" ht="10.5" customHeight="1">
      <c r="A38" s="28">
        <v>2013</v>
      </c>
      <c r="B38" s="58">
        <v>61.6</v>
      </c>
      <c r="C38" s="58">
        <v>17.122300299999999</v>
      </c>
      <c r="D38" s="58">
        <v>22.908000000000001</v>
      </c>
      <c r="E38" s="58">
        <v>101.6303003</v>
      </c>
      <c r="F38" s="58">
        <v>16.46630678</v>
      </c>
      <c r="G38" s="58">
        <v>1.8695999999999997</v>
      </c>
      <c r="H38" s="58">
        <v>22.759499999999999</v>
      </c>
      <c r="I38" s="58">
        <v>60.534893519999997</v>
      </c>
      <c r="J38" s="30">
        <v>0.19138759166188668</v>
      </c>
      <c r="K38" s="30">
        <v>47.963100529100529</v>
      </c>
      <c r="L38" s="30">
        <v>50.601460689448366</v>
      </c>
    </row>
    <row r="39" spans="1:12" ht="10.5" customHeight="1">
      <c r="A39" s="28">
        <v>2014</v>
      </c>
      <c r="B39" s="58">
        <v>47.6</v>
      </c>
      <c r="C39" s="58">
        <v>3.4430939</v>
      </c>
      <c r="D39" s="58">
        <v>22.759499999999999</v>
      </c>
      <c r="E39" s="58">
        <v>73.802593900000005</v>
      </c>
      <c r="F39" s="58">
        <v>6.5258956619999999</v>
      </c>
      <c r="G39" s="58">
        <v>2.2344000000000004</v>
      </c>
      <c r="H39" s="58">
        <v>16.967300000000002</v>
      </c>
      <c r="I39" s="58">
        <v>48.074998238000013</v>
      </c>
      <c r="J39" s="30">
        <v>0.15090544838059619</v>
      </c>
      <c r="K39" s="30">
        <v>70</v>
      </c>
      <c r="L39" s="30">
        <v>72.587000705130862</v>
      </c>
    </row>
    <row r="40" spans="1:12" ht="10.5" customHeight="1">
      <c r="A40" s="28">
        <v>2015</v>
      </c>
      <c r="B40" s="58">
        <v>56.5</v>
      </c>
      <c r="C40" s="58">
        <v>2.572829</v>
      </c>
      <c r="D40" s="58">
        <v>16.967300000000002</v>
      </c>
      <c r="E40" s="58">
        <v>76.040129000000007</v>
      </c>
      <c r="F40" s="58">
        <v>2.5282582159999993</v>
      </c>
      <c r="G40" s="58">
        <v>2.2515000000000001</v>
      </c>
      <c r="H40" s="58">
        <v>16.561699999999998</v>
      </c>
      <c r="I40" s="58">
        <v>54.698670784000001</v>
      </c>
      <c r="J40" s="30">
        <v>0.17046950772567104</v>
      </c>
      <c r="K40" s="30">
        <v>56.166666666666664</v>
      </c>
      <c r="L40" s="30">
        <v>57.738896827273308</v>
      </c>
    </row>
    <row r="41" spans="1:12" ht="10.5" customHeight="1">
      <c r="A41" s="28">
        <v>2016</v>
      </c>
      <c r="B41" s="58">
        <v>57.2</v>
      </c>
      <c r="C41" s="58">
        <v>3.2032598999999999</v>
      </c>
      <c r="D41" s="58">
        <v>16.561699999999998</v>
      </c>
      <c r="E41" s="58">
        <v>76.964959899999997</v>
      </c>
      <c r="F41" s="58">
        <v>3.7442076000000002</v>
      </c>
      <c r="G41" s="58">
        <v>1.7271000000000001</v>
      </c>
      <c r="H41" s="58">
        <v>26.884</v>
      </c>
      <c r="I41" s="58">
        <v>44.609652300000008</v>
      </c>
      <c r="J41" s="30">
        <v>0.13804156683988097</v>
      </c>
      <c r="K41" s="30">
        <v>58.043255731922393</v>
      </c>
      <c r="L41" s="30">
        <v>59.102370206014164</v>
      </c>
    </row>
    <row r="42" spans="1:12" ht="10.5" customHeight="1">
      <c r="A42" s="28">
        <v>2017</v>
      </c>
      <c r="B42" s="58">
        <v>43.7</v>
      </c>
      <c r="C42" s="58">
        <v>2.9000928743361203</v>
      </c>
      <c r="D42" s="58">
        <v>26.884</v>
      </c>
      <c r="E42" s="58">
        <v>73.484092874336113</v>
      </c>
      <c r="F42" s="58">
        <v>3.409667142562578</v>
      </c>
      <c r="G42" s="58">
        <v>2.1147000000000005</v>
      </c>
      <c r="H42" s="58">
        <v>24.472000000000001</v>
      </c>
      <c r="I42" s="58">
        <v>43.48772573177353</v>
      </c>
      <c r="J42" s="30">
        <v>0.13372361432465915</v>
      </c>
      <c r="K42" s="30">
        <v>61.403307466196345</v>
      </c>
      <c r="L42" s="30">
        <v>61.403307466196345</v>
      </c>
    </row>
    <row r="43" spans="1:12" ht="10.5" customHeight="1">
      <c r="A43" s="28">
        <v>2018</v>
      </c>
      <c r="B43" s="58">
        <v>54.5</v>
      </c>
      <c r="C43" s="58">
        <v>6.4892868462534024</v>
      </c>
      <c r="D43" s="58">
        <v>24.472000000000001</v>
      </c>
      <c r="E43" s="58">
        <v>85.461286846253401</v>
      </c>
      <c r="F43" s="58">
        <v>3.4315678636895264</v>
      </c>
      <c r="G43" s="58">
        <v>0.67830000000000001</v>
      </c>
      <c r="H43" s="58">
        <v>35.97</v>
      </c>
      <c r="I43" s="58">
        <v>45.381418982563886</v>
      </c>
      <c r="J43" s="30">
        <v>0.13881337042886047</v>
      </c>
      <c r="K43" s="30">
        <v>58.537743288261801</v>
      </c>
      <c r="L43" s="30">
        <v>57.227239503628702</v>
      </c>
    </row>
    <row r="44" spans="1:12" ht="10.5" customHeight="1">
      <c r="A44" s="28">
        <v>2019</v>
      </c>
      <c r="B44" s="58">
        <v>21.900000000000002</v>
      </c>
      <c r="C44" s="58">
        <v>15.01122031763245</v>
      </c>
      <c r="D44" s="58">
        <v>35.97</v>
      </c>
      <c r="E44" s="58">
        <v>72.881220317632454</v>
      </c>
      <c r="F44" s="58">
        <v>2.4033054173172621</v>
      </c>
      <c r="G44" s="58">
        <v>1.0317000000000001</v>
      </c>
      <c r="H44" s="58">
        <v>13.14</v>
      </c>
      <c r="I44" s="58">
        <v>56.306214900315197</v>
      </c>
      <c r="J44" s="30">
        <v>0.1714165273662254</v>
      </c>
      <c r="K44" s="30">
        <v>59.328102162126847</v>
      </c>
      <c r="L44" s="30">
        <v>57.056127177902759</v>
      </c>
    </row>
    <row r="45" spans="1:12" ht="13.5" customHeight="1">
      <c r="A45" s="28">
        <v>2020</v>
      </c>
      <c r="B45" s="58">
        <v>32.5</v>
      </c>
      <c r="C45" s="58">
        <v>13.783745966513646</v>
      </c>
      <c r="D45" s="58">
        <v>13.14</v>
      </c>
      <c r="E45" s="58">
        <v>59.42374596651365</v>
      </c>
      <c r="F45" s="58">
        <v>2.2682568493614079</v>
      </c>
      <c r="G45" s="58">
        <v>0.74670000000000003</v>
      </c>
      <c r="H45" s="58">
        <v>20.149999999999999</v>
      </c>
      <c r="I45" s="58">
        <v>36.258789117152247</v>
      </c>
      <c r="J45" s="30">
        <v>0.1098371814400355</v>
      </c>
      <c r="K45" s="30">
        <v>59.756384305528336</v>
      </c>
      <c r="L45" s="30">
        <v>56.705621849998423</v>
      </c>
    </row>
    <row r="46" spans="1:12" ht="13.7" customHeight="1">
      <c r="A46" s="28">
        <v>2021</v>
      </c>
      <c r="B46" s="58">
        <v>22.900000000000002</v>
      </c>
      <c r="C46" s="58">
        <v>12.880485622808781</v>
      </c>
      <c r="D46" s="58">
        <v>20.149999999999999</v>
      </c>
      <c r="E46" s="58">
        <v>55.930485622808781</v>
      </c>
      <c r="F46" s="58">
        <v>1.8591362109063803</v>
      </c>
      <c r="G46" s="58">
        <v>0.57569999999999999</v>
      </c>
      <c r="H46" s="58">
        <v>17.404000000000003</v>
      </c>
      <c r="I46" s="58">
        <v>36.091649411902402</v>
      </c>
      <c r="J46" s="30">
        <v>0.10859543508372629</v>
      </c>
      <c r="K46" s="31" t="s">
        <v>273</v>
      </c>
      <c r="L46" s="31" t="s">
        <v>273</v>
      </c>
    </row>
    <row r="47" spans="1:12" ht="15.75" customHeight="1">
      <c r="A47" s="28">
        <v>2022</v>
      </c>
      <c r="B47" s="58">
        <v>15.200000000000001</v>
      </c>
      <c r="C47" s="58">
        <v>13.894276926290239</v>
      </c>
      <c r="D47" s="58">
        <v>17.404000000000003</v>
      </c>
      <c r="E47" s="58">
        <v>46.498276926290245</v>
      </c>
      <c r="F47" s="58">
        <v>1.4528595356337322</v>
      </c>
      <c r="G47" s="58">
        <v>1.0773000000000001</v>
      </c>
      <c r="H47" s="58">
        <v>9.7280000000000015</v>
      </c>
      <c r="I47" s="58">
        <v>34.240117390656508</v>
      </c>
      <c r="J47" s="30">
        <v>0.10243343213365928</v>
      </c>
      <c r="K47" s="31" t="s">
        <v>273</v>
      </c>
      <c r="L47" s="31" t="s">
        <v>273</v>
      </c>
    </row>
    <row r="48" spans="1:12" ht="12" customHeight="1">
      <c r="A48" s="28">
        <v>2023</v>
      </c>
      <c r="B48" s="58">
        <v>28.5</v>
      </c>
      <c r="C48" s="58">
        <v>15.233781380568594</v>
      </c>
      <c r="D48" s="58">
        <v>9.7280000000000015</v>
      </c>
      <c r="E48" s="58">
        <v>53.461781380568596</v>
      </c>
      <c r="F48" s="58">
        <v>0.38821420213060204</v>
      </c>
      <c r="G48" s="58">
        <v>1.3452000000000002</v>
      </c>
      <c r="H48" s="58">
        <v>18.240000000000002</v>
      </c>
      <c r="I48" s="58">
        <v>33.48836717843799</v>
      </c>
      <c r="J48" s="30">
        <v>9.9356776003497516E-2</v>
      </c>
      <c r="K48" s="31" t="s">
        <v>273</v>
      </c>
      <c r="L48" s="31" t="s">
        <v>273</v>
      </c>
    </row>
    <row r="49" spans="1:12" ht="12" customHeight="1">
      <c r="A49" s="28">
        <v>2024</v>
      </c>
      <c r="B49" s="58">
        <v>22.700000000000003</v>
      </c>
      <c r="C49" s="58">
        <v>8.1634089220989203</v>
      </c>
      <c r="D49" s="58">
        <v>18.240000000000002</v>
      </c>
      <c r="E49" s="58">
        <v>49.103408922098922</v>
      </c>
      <c r="F49" s="58">
        <v>1.0594909258128942</v>
      </c>
      <c r="G49" s="58">
        <v>0.95532000000000006</v>
      </c>
      <c r="H49" s="58">
        <v>15.436000000000002</v>
      </c>
      <c r="I49" s="58">
        <v>31.652597996286026</v>
      </c>
      <c r="J49" s="30">
        <v>9.2998523417151147E-2</v>
      </c>
      <c r="K49" s="31" t="s">
        <v>273</v>
      </c>
      <c r="L49" s="31" t="s">
        <v>273</v>
      </c>
    </row>
    <row r="50" spans="1:12" ht="12" customHeight="1">
      <c r="A50" s="4" t="s">
        <v>665</v>
      </c>
      <c r="B50" s="250"/>
      <c r="K50" s="249"/>
      <c r="L50" s="249"/>
    </row>
    <row r="51" spans="1:12" ht="12" customHeight="1">
      <c r="A51" s="180" t="s">
        <v>901</v>
      </c>
      <c r="B51" s="250"/>
      <c r="K51" s="249"/>
      <c r="L51" s="249"/>
    </row>
    <row r="52" spans="1:12" ht="12" customHeight="1">
      <c r="A52" s="52" t="s">
        <v>1141</v>
      </c>
      <c r="B52" s="250"/>
      <c r="K52" s="249"/>
      <c r="L52" s="249"/>
    </row>
    <row r="53" spans="1:12" ht="12" customHeight="1">
      <c r="A53" s="52" t="s">
        <v>1166</v>
      </c>
      <c r="B53" s="250"/>
      <c r="K53" s="249"/>
      <c r="L53" s="249"/>
    </row>
    <row r="54" spans="1:12" ht="12" customHeight="1">
      <c r="A54" s="52" t="s">
        <v>1143</v>
      </c>
      <c r="B54" s="250"/>
      <c r="K54" s="249"/>
      <c r="L54" s="249"/>
    </row>
    <row r="55" spans="1:12" ht="12" customHeight="1">
      <c r="A55" s="18" t="s">
        <v>1160</v>
      </c>
      <c r="B55" s="250"/>
      <c r="K55" s="249"/>
      <c r="L55" s="249"/>
    </row>
    <row r="56" spans="1:12" ht="12" customHeight="1">
      <c r="A56" s="179" t="s">
        <v>1048</v>
      </c>
      <c r="B56" s="250"/>
    </row>
    <row r="57" spans="1:12">
      <c r="A57" s="6" t="s">
        <v>44</v>
      </c>
      <c r="B57" s="250"/>
    </row>
    <row r="58" spans="1:12" customFormat="1">
      <c r="A58" s="182"/>
      <c r="B58" s="250"/>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ustomFormat="1" ht="12"/>
    <row r="90" spans="1:12">
      <c r="A90"/>
      <c r="B90"/>
      <c r="C90"/>
      <c r="D90"/>
      <c r="E90"/>
      <c r="F90"/>
      <c r="G90"/>
      <c r="H90"/>
      <c r="I90"/>
      <c r="J90"/>
      <c r="K90"/>
      <c r="L90"/>
    </row>
    <row r="91" spans="1:12">
      <c r="A91"/>
      <c r="B91"/>
      <c r="C91"/>
      <c r="D91"/>
      <c r="E91"/>
      <c r="F91"/>
      <c r="G91"/>
      <c r="H91"/>
      <c r="I91"/>
      <c r="J91"/>
      <c r="K91"/>
      <c r="L91"/>
    </row>
    <row r="92" spans="1:12">
      <c r="A92"/>
    </row>
  </sheetData>
  <conditionalFormatting sqref="A5:A49">
    <cfRule type="expression" dxfId="10" priority="2">
      <formula>MOD(ROW(),2)=1</formula>
    </cfRule>
  </conditionalFormatting>
  <conditionalFormatting sqref="B5:L49">
    <cfRule type="expression" dxfId="9" priority="1">
      <formula>MOD(ROW(),2)=1</formula>
    </cfRule>
  </conditionalFormatting>
  <pageMargins left="0.25" right="0.25" top="0.75" bottom="0.75" header="0.3" footer="0.3"/>
  <pageSetup scale="51" orientation="portrait"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B01C-3C96-4963-9B7C-60DEF4329999}">
  <sheetPr>
    <pageSetUpPr fitToPage="1"/>
  </sheetPr>
  <dimension ref="A1:BB95"/>
  <sheetViews>
    <sheetView showGridLines="0" zoomScaleNormal="100" workbookViewId="0"/>
  </sheetViews>
  <sheetFormatPr defaultColWidth="8.85546875" defaultRowHeight="15"/>
  <cols>
    <col min="1" max="1" width="11.42578125" style="182" bestFit="1" customWidth="1"/>
    <col min="2" max="8" width="18.140625" style="182" customWidth="1"/>
    <col min="9" max="10" width="21" style="182" customWidth="1"/>
    <col min="11" max="12" width="14.140625" style="182" customWidth="1"/>
    <col min="13" max="14" width="2.5703125" style="3" customWidth="1"/>
    <col min="15" max="15" width="7.140625" style="3" customWidth="1"/>
    <col min="16" max="16" width="7.42578125" style="3" bestFit="1" customWidth="1"/>
    <col min="17" max="17" width="11.85546875" style="3" bestFit="1" customWidth="1"/>
    <col min="18" max="18" width="8.5703125" style="3" bestFit="1" customWidth="1"/>
    <col min="19" max="19" width="17.28515625" style="3" bestFit="1" customWidth="1"/>
    <col min="20" max="20" width="13.5703125" style="3" bestFit="1" customWidth="1"/>
    <col min="21" max="21" width="8.85546875" style="3" bestFit="1" customWidth="1"/>
    <col min="22" max="22" width="9" style="3" bestFit="1" customWidth="1"/>
    <col min="23" max="23" width="14.42578125" style="3" bestFit="1" customWidth="1"/>
    <col min="24" max="24" width="21.42578125" style="3" bestFit="1" customWidth="1"/>
    <col min="25" max="25" width="22.5703125" style="3" bestFit="1" customWidth="1"/>
    <col min="26" max="26" width="17.28515625" style="3" bestFit="1" customWidth="1"/>
    <col min="27" max="27" width="18.5703125" style="3" bestFit="1" customWidth="1"/>
    <col min="28" max="54" width="8.85546875" style="3"/>
    <col min="55" max="16384" width="8.85546875" style="182"/>
  </cols>
  <sheetData>
    <row r="1" spans="1:54">
      <c r="A1" s="36" t="s">
        <v>142</v>
      </c>
      <c r="O1" s="162" t="str">
        <f>HYPERLINK("#'"&amp;"Index'!A1","INDEX")</f>
        <v>INDEX</v>
      </c>
    </row>
    <row r="2" spans="1:54" s="243" customFormat="1" ht="15.75" customHeight="1">
      <c r="A2" s="163"/>
      <c r="B2" s="164" t="s">
        <v>1167</v>
      </c>
      <c r="C2" s="164"/>
      <c r="D2" s="164"/>
      <c r="E2" s="164"/>
      <c r="F2" s="164" t="s">
        <v>1145</v>
      </c>
      <c r="G2" s="164"/>
      <c r="H2" s="164"/>
      <c r="I2" s="164"/>
      <c r="J2" s="164"/>
      <c r="K2" s="164" t="s">
        <v>655</v>
      </c>
      <c r="L2" s="164"/>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spans="1:54" s="243" customFormat="1" ht="16.5" customHeight="1">
      <c r="A3" s="262"/>
      <c r="B3" s="166" t="s">
        <v>1140</v>
      </c>
      <c r="C3" s="166"/>
      <c r="D3" s="166"/>
      <c r="E3" s="166"/>
      <c r="F3" s="166"/>
      <c r="G3" s="254"/>
      <c r="H3" s="254"/>
      <c r="I3" s="166"/>
      <c r="J3" s="169" t="s">
        <v>628</v>
      </c>
      <c r="K3" s="166" t="s">
        <v>673</v>
      </c>
      <c r="L3" s="166"/>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spans="1:54" s="243" customFormat="1" ht="42.75" customHeight="1">
      <c r="A4" s="27" t="s">
        <v>277</v>
      </c>
      <c r="B4" s="27" t="s">
        <v>659</v>
      </c>
      <c r="C4" s="27" t="s">
        <v>660</v>
      </c>
      <c r="D4" s="37" t="s">
        <v>897</v>
      </c>
      <c r="E4" s="27" t="s">
        <v>634</v>
      </c>
      <c r="F4" s="27" t="s">
        <v>661</v>
      </c>
      <c r="G4" s="37" t="s">
        <v>898</v>
      </c>
      <c r="H4" s="37" t="s">
        <v>689</v>
      </c>
      <c r="I4" s="27" t="s">
        <v>1133</v>
      </c>
      <c r="J4" s="27" t="s">
        <v>34</v>
      </c>
      <c r="K4" s="37" t="s">
        <v>1042</v>
      </c>
      <c r="L4" s="37" t="s">
        <v>900</v>
      </c>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spans="1:54" ht="15" customHeight="1">
      <c r="A5" s="28">
        <v>1980</v>
      </c>
      <c r="B5" s="58">
        <v>6.7</v>
      </c>
      <c r="C5" s="54">
        <v>28.2</v>
      </c>
      <c r="D5" s="54">
        <v>2</v>
      </c>
      <c r="E5" s="54">
        <v>36.9</v>
      </c>
      <c r="F5" s="54">
        <v>0</v>
      </c>
      <c r="G5" s="54">
        <v>0.47086956521739126</v>
      </c>
      <c r="H5" s="54">
        <v>3.8859999999999997</v>
      </c>
      <c r="I5" s="54">
        <v>32.543130434782604</v>
      </c>
      <c r="J5" s="31">
        <v>0.14290476465042465</v>
      </c>
      <c r="K5" s="263" t="s">
        <v>273</v>
      </c>
      <c r="L5" s="263" t="s">
        <v>273</v>
      </c>
    </row>
    <row r="6" spans="1:54" ht="10.5" customHeight="1">
      <c r="A6" s="28">
        <v>1981</v>
      </c>
      <c r="B6" s="58">
        <v>5</v>
      </c>
      <c r="C6" s="54">
        <v>28.6</v>
      </c>
      <c r="D6" s="54">
        <v>3.8859999999999997</v>
      </c>
      <c r="E6" s="54">
        <v>37.486000000000004</v>
      </c>
      <c r="F6" s="54">
        <v>0</v>
      </c>
      <c r="G6" s="54">
        <v>0.56504347826086954</v>
      </c>
      <c r="H6" s="54">
        <v>3.15</v>
      </c>
      <c r="I6" s="54">
        <v>33.770956521739137</v>
      </c>
      <c r="J6" s="31">
        <v>0.14685195429645745</v>
      </c>
      <c r="K6" s="263" t="s">
        <v>273</v>
      </c>
      <c r="L6" s="263" t="s">
        <v>273</v>
      </c>
    </row>
    <row r="7" spans="1:54" ht="10.5" customHeight="1">
      <c r="A7" s="28">
        <v>1982</v>
      </c>
      <c r="B7" s="58">
        <v>6</v>
      </c>
      <c r="C7" s="54">
        <v>20.399999999999999</v>
      </c>
      <c r="D7" s="54">
        <v>3.15</v>
      </c>
      <c r="E7" s="54">
        <v>29.549999999999997</v>
      </c>
      <c r="F7" s="54">
        <v>0</v>
      </c>
      <c r="G7" s="54">
        <v>0.44261739130434774</v>
      </c>
      <c r="H7" s="54">
        <v>3.42</v>
      </c>
      <c r="I7" s="54">
        <v>25.68738260869565</v>
      </c>
      <c r="J7" s="31">
        <v>0.11063182683297867</v>
      </c>
      <c r="K7" s="263" t="s">
        <v>273</v>
      </c>
      <c r="L7" s="263" t="s">
        <v>273</v>
      </c>
    </row>
    <row r="8" spans="1:54" ht="10.5" customHeight="1">
      <c r="A8" s="28">
        <v>1983</v>
      </c>
      <c r="B8" s="58">
        <v>4.7</v>
      </c>
      <c r="C8" s="54">
        <v>30.5</v>
      </c>
      <c r="D8" s="54">
        <v>3.42</v>
      </c>
      <c r="E8" s="54">
        <v>38.620000000000005</v>
      </c>
      <c r="F8" s="54">
        <v>2.810972</v>
      </c>
      <c r="G8" s="54">
        <v>0.17893043478260867</v>
      </c>
      <c r="H8" s="54">
        <v>2.8858000000000001</v>
      </c>
      <c r="I8" s="54">
        <v>32.744297565217394</v>
      </c>
      <c r="J8" s="31">
        <v>0.1397495489473955</v>
      </c>
      <c r="K8" s="263" t="s">
        <v>273</v>
      </c>
      <c r="L8" s="263" t="s">
        <v>273</v>
      </c>
    </row>
    <row r="9" spans="1:54" ht="10.5" customHeight="1">
      <c r="A9" s="28">
        <v>1984</v>
      </c>
      <c r="B9" s="58">
        <v>1.9</v>
      </c>
      <c r="C9" s="54">
        <v>26.6</v>
      </c>
      <c r="D9" s="54">
        <v>2.8858000000000001</v>
      </c>
      <c r="E9" s="54">
        <v>31.3858</v>
      </c>
      <c r="F9" s="54">
        <v>6.1685800000000004</v>
      </c>
      <c r="G9" s="54">
        <v>0.36727826086956517</v>
      </c>
      <c r="H9" s="54">
        <v>1.1399999999999999</v>
      </c>
      <c r="I9" s="54">
        <v>23.709941739130432</v>
      </c>
      <c r="J9" s="31">
        <v>0.10031792839004532</v>
      </c>
      <c r="K9" s="263" t="s">
        <v>273</v>
      </c>
      <c r="L9" s="263" t="s">
        <v>273</v>
      </c>
    </row>
    <row r="10" spans="1:54" ht="10.5" customHeight="1">
      <c r="A10" s="28">
        <v>1985</v>
      </c>
      <c r="B10" s="58">
        <v>3.9</v>
      </c>
      <c r="C10" s="54">
        <v>21.1</v>
      </c>
      <c r="D10" s="54">
        <v>1.1399999999999999</v>
      </c>
      <c r="E10" s="54">
        <v>26.14</v>
      </c>
      <c r="F10" s="54">
        <v>6.0575419999999998</v>
      </c>
      <c r="G10" s="54">
        <v>0.45203478260869567</v>
      </c>
      <c r="H10" s="54">
        <v>2.496</v>
      </c>
      <c r="I10" s="54">
        <v>17.134423217391308</v>
      </c>
      <c r="J10" s="31">
        <v>7.1852688506501172E-2</v>
      </c>
      <c r="K10" s="263" t="s">
        <v>273</v>
      </c>
      <c r="L10" s="263" t="s">
        <v>273</v>
      </c>
    </row>
    <row r="11" spans="1:54" ht="10.5" customHeight="1">
      <c r="A11" s="28">
        <v>1986</v>
      </c>
      <c r="B11" s="58">
        <v>4.8</v>
      </c>
      <c r="C11" s="54">
        <v>25.6</v>
      </c>
      <c r="D11" s="54">
        <v>2.496</v>
      </c>
      <c r="E11" s="54">
        <v>32.896000000000001</v>
      </c>
      <c r="F11" s="54">
        <v>6.8611409999999999</v>
      </c>
      <c r="G11" s="54">
        <v>0.86640000000000006</v>
      </c>
      <c r="H11" s="54">
        <v>2.7839999999999998</v>
      </c>
      <c r="I11" s="54">
        <v>22.384459000000003</v>
      </c>
      <c r="J11" s="31">
        <v>9.3016272527436009E-2</v>
      </c>
      <c r="K11" s="263" t="s">
        <v>273</v>
      </c>
      <c r="L11" s="263" t="s">
        <v>273</v>
      </c>
    </row>
    <row r="12" spans="1:54" ht="10.5" customHeight="1">
      <c r="A12" s="28">
        <v>1987</v>
      </c>
      <c r="B12" s="58">
        <v>9.1999999999999993</v>
      </c>
      <c r="C12" s="54">
        <v>27.1</v>
      </c>
      <c r="D12" s="54">
        <v>2.7839999999999998</v>
      </c>
      <c r="E12" s="54">
        <v>39.083999999999996</v>
      </c>
      <c r="F12" s="54">
        <v>8.9294209999999996</v>
      </c>
      <c r="G12" s="54">
        <v>0.28499999999999998</v>
      </c>
      <c r="H12" s="54">
        <v>5.4279999999999999</v>
      </c>
      <c r="I12" s="54">
        <v>24.441578999999997</v>
      </c>
      <c r="J12" s="31">
        <v>0.1006638234954943</v>
      </c>
      <c r="K12" s="263" t="s">
        <v>273</v>
      </c>
      <c r="L12" s="263" t="s">
        <v>273</v>
      </c>
    </row>
    <row r="13" spans="1:54" ht="10.5" customHeight="1">
      <c r="A13" s="28">
        <v>1988</v>
      </c>
      <c r="B13" s="58">
        <v>4.8</v>
      </c>
      <c r="C13" s="54">
        <v>29.2</v>
      </c>
      <c r="D13" s="54">
        <v>5.4279999999999999</v>
      </c>
      <c r="E13" s="54">
        <v>39.427999999999997</v>
      </c>
      <c r="F13" s="54">
        <v>3.758918</v>
      </c>
      <c r="G13" s="54">
        <v>0.1938</v>
      </c>
      <c r="H13" s="54">
        <v>2.7840000000000003</v>
      </c>
      <c r="I13" s="54">
        <v>32.691281999999994</v>
      </c>
      <c r="J13" s="31">
        <v>0.13342236787867159</v>
      </c>
      <c r="K13" s="263" t="s">
        <v>273</v>
      </c>
      <c r="L13" s="263" t="s">
        <v>273</v>
      </c>
    </row>
    <row r="14" spans="1:54" ht="10.5" customHeight="1">
      <c r="A14" s="28">
        <v>1989</v>
      </c>
      <c r="B14" s="58">
        <v>3.5</v>
      </c>
      <c r="C14" s="54">
        <v>30.8</v>
      </c>
      <c r="D14" s="54">
        <v>2.7840000000000003</v>
      </c>
      <c r="E14" s="54">
        <v>37.083999999999996</v>
      </c>
      <c r="F14" s="54">
        <v>3.643513</v>
      </c>
      <c r="G14" s="54">
        <v>0.30210000000000004</v>
      </c>
      <c r="H14" s="54">
        <v>2.2050000000000001</v>
      </c>
      <c r="I14" s="54">
        <v>30.933386999999996</v>
      </c>
      <c r="J14" s="31">
        <v>0.12506322015670607</v>
      </c>
      <c r="K14" s="263" t="s">
        <v>273</v>
      </c>
      <c r="L14" s="263" t="s">
        <v>273</v>
      </c>
    </row>
    <row r="15" spans="1:54" ht="15" customHeight="1">
      <c r="A15" s="28">
        <v>1990</v>
      </c>
      <c r="B15" s="58">
        <v>2.7</v>
      </c>
      <c r="C15" s="54">
        <v>30.8</v>
      </c>
      <c r="D15" s="54">
        <v>2.2050000000000001</v>
      </c>
      <c r="E15" s="54">
        <v>35.704999999999998</v>
      </c>
      <c r="F15" s="54">
        <v>7.8097130000000003</v>
      </c>
      <c r="G15" s="54">
        <v>0.19949999999999998</v>
      </c>
      <c r="H15" s="54">
        <v>1.593</v>
      </c>
      <c r="I15" s="54">
        <v>26.102786999999996</v>
      </c>
      <c r="J15" s="31">
        <v>0.10435604800665246</v>
      </c>
      <c r="K15" s="31">
        <v>34.619999999999997</v>
      </c>
      <c r="L15" s="30">
        <v>58.374222267185992</v>
      </c>
    </row>
    <row r="16" spans="1:54" ht="10.5" customHeight="1">
      <c r="A16" s="28">
        <v>1991</v>
      </c>
      <c r="B16" s="58">
        <v>2.6</v>
      </c>
      <c r="C16" s="54">
        <v>34.9</v>
      </c>
      <c r="D16" s="54">
        <v>1.593</v>
      </c>
      <c r="E16" s="54">
        <v>39.093000000000004</v>
      </c>
      <c r="F16" s="54">
        <v>9.3995909999999991</v>
      </c>
      <c r="G16" s="54">
        <v>1.3109999999999999</v>
      </c>
      <c r="H16" s="54">
        <v>1.482</v>
      </c>
      <c r="I16" s="54">
        <v>26.900409000000003</v>
      </c>
      <c r="J16" s="31">
        <v>0.10611894214041415</v>
      </c>
      <c r="K16" s="31">
        <v>39.83</v>
      </c>
      <c r="L16" s="30">
        <v>64.972350455932016</v>
      </c>
    </row>
    <row r="17" spans="1:12" ht="10.5" customHeight="1">
      <c r="A17" s="28">
        <v>1992</v>
      </c>
      <c r="B17" s="58">
        <v>26.4</v>
      </c>
      <c r="C17" s="54">
        <v>26.9</v>
      </c>
      <c r="D17" s="54">
        <v>1.482</v>
      </c>
      <c r="E17" s="54">
        <v>54.781999999999996</v>
      </c>
      <c r="F17" s="54">
        <v>10.428601</v>
      </c>
      <c r="G17" s="54">
        <v>1.5561</v>
      </c>
      <c r="H17" s="54">
        <v>16.631999999999998</v>
      </c>
      <c r="I17" s="54">
        <v>26.165298999999997</v>
      </c>
      <c r="J17" s="31">
        <v>0.10185251115245976</v>
      </c>
      <c r="K17" s="31">
        <v>41.6</v>
      </c>
      <c r="L17" s="30">
        <v>66.346629240363001</v>
      </c>
    </row>
    <row r="18" spans="1:12" ht="10.5" customHeight="1">
      <c r="A18" s="28">
        <v>1993</v>
      </c>
      <c r="B18" s="58">
        <v>30.1</v>
      </c>
      <c r="C18" s="54">
        <v>24.1</v>
      </c>
      <c r="D18" s="54">
        <v>16.631999999999998</v>
      </c>
      <c r="E18" s="54">
        <v>70.831999999999994</v>
      </c>
      <c r="F18" s="54">
        <v>4.9443489999999999</v>
      </c>
      <c r="G18" s="54">
        <v>1.2483</v>
      </c>
      <c r="H18" s="54">
        <v>16.856000000000002</v>
      </c>
      <c r="I18" s="54">
        <v>47.783350999999989</v>
      </c>
      <c r="J18" s="31">
        <v>0.18360204799139301</v>
      </c>
      <c r="K18" s="31">
        <v>32.44</v>
      </c>
      <c r="L18" s="30">
        <v>50.538254218012433</v>
      </c>
    </row>
    <row r="19" spans="1:12" ht="10.5" customHeight="1">
      <c r="A19" s="28">
        <v>1994</v>
      </c>
      <c r="B19" s="58">
        <v>32.799999999999997</v>
      </c>
      <c r="C19" s="54">
        <v>24</v>
      </c>
      <c r="D19" s="54">
        <v>16.856000000000002</v>
      </c>
      <c r="E19" s="54">
        <v>73.656000000000006</v>
      </c>
      <c r="F19" s="54">
        <v>8.4764040000000005</v>
      </c>
      <c r="G19" s="54">
        <v>1.7442000000000002</v>
      </c>
      <c r="H19" s="54">
        <v>20.335999999999999</v>
      </c>
      <c r="I19" s="54">
        <v>43.099396000000006</v>
      </c>
      <c r="J19" s="31">
        <v>0.1636048072397091</v>
      </c>
      <c r="K19" s="31">
        <v>42.33</v>
      </c>
      <c r="L19" s="30">
        <v>64.569763717070643</v>
      </c>
    </row>
    <row r="20" spans="1:12" ht="10.5" customHeight="1">
      <c r="A20" s="28">
        <v>1995</v>
      </c>
      <c r="B20" s="58">
        <v>47.3</v>
      </c>
      <c r="C20" s="54">
        <v>22.4</v>
      </c>
      <c r="D20" s="54">
        <v>20.335999999999999</v>
      </c>
      <c r="E20" s="54">
        <v>90.035999999999987</v>
      </c>
      <c r="F20" s="54">
        <v>22.1662</v>
      </c>
      <c r="G20" s="54">
        <v>2.4339</v>
      </c>
      <c r="H20" s="54">
        <v>29.798999999999996</v>
      </c>
      <c r="I20" s="54">
        <v>35.636899999999997</v>
      </c>
      <c r="J20" s="31">
        <v>0.13369335639281651</v>
      </c>
      <c r="K20" s="31">
        <v>46.185833333333328</v>
      </c>
      <c r="L20" s="30">
        <v>69.003082684674709</v>
      </c>
    </row>
    <row r="21" spans="1:12" ht="10.5" customHeight="1">
      <c r="A21" s="28">
        <v>1996</v>
      </c>
      <c r="B21" s="58">
        <v>50.4</v>
      </c>
      <c r="C21" s="54">
        <v>28.7</v>
      </c>
      <c r="D21" s="54">
        <v>29.798999999999996</v>
      </c>
      <c r="E21" s="54">
        <v>108.89899999999999</v>
      </c>
      <c r="F21" s="54">
        <v>7.8612989999999998</v>
      </c>
      <c r="G21" s="54">
        <v>1.3851000000000002</v>
      </c>
      <c r="H21" s="54">
        <v>29.736000000000001</v>
      </c>
      <c r="I21" s="54">
        <v>69.916600999999986</v>
      </c>
      <c r="J21" s="31">
        <v>0.25927014058079034</v>
      </c>
      <c r="K21" s="31">
        <v>32.260833333333331</v>
      </c>
      <c r="L21" s="30">
        <v>47.333812625936567</v>
      </c>
    </row>
    <row r="22" spans="1:12" ht="10.5" customHeight="1">
      <c r="A22" s="28">
        <v>1997</v>
      </c>
      <c r="B22" s="58">
        <v>39.200000000000003</v>
      </c>
      <c r="C22" s="54">
        <v>31.2</v>
      </c>
      <c r="D22" s="54">
        <v>29.736000000000001</v>
      </c>
      <c r="E22" s="54">
        <v>100.13600000000001</v>
      </c>
      <c r="F22" s="54">
        <v>7.8299440000000002</v>
      </c>
      <c r="G22" s="54">
        <v>1.6245000000000003</v>
      </c>
      <c r="H22" s="54">
        <v>24.042666666666669</v>
      </c>
      <c r="I22" s="54">
        <v>66.638889333333339</v>
      </c>
      <c r="J22" s="31">
        <v>0.24417720486212899</v>
      </c>
      <c r="K22" s="31">
        <v>33.97</v>
      </c>
      <c r="L22" s="30">
        <v>48.991894776313131</v>
      </c>
    </row>
    <row r="23" spans="1:12" ht="10.5" customHeight="1">
      <c r="A23" s="28">
        <v>1998</v>
      </c>
      <c r="B23" s="58">
        <v>41.8</v>
      </c>
      <c r="C23" s="54">
        <v>24.5</v>
      </c>
      <c r="D23" s="54">
        <v>24.042666666666669</v>
      </c>
      <c r="E23" s="54">
        <v>90.342666666666673</v>
      </c>
      <c r="F23" s="54">
        <v>15.862344999999999</v>
      </c>
      <c r="G23" s="54">
        <v>3.5340000000000003</v>
      </c>
      <c r="H23" s="54">
        <v>25.915999999999997</v>
      </c>
      <c r="I23" s="54">
        <v>45.030321666666666</v>
      </c>
      <c r="J23" s="31">
        <v>0.16308538712734427</v>
      </c>
      <c r="K23" s="31">
        <v>34.75</v>
      </c>
      <c r="L23" s="30">
        <v>49.570625659752928</v>
      </c>
    </row>
    <row r="24" spans="1:12" ht="10.5" customHeight="1">
      <c r="A24" s="28">
        <v>1999</v>
      </c>
      <c r="B24" s="58">
        <v>77.8</v>
      </c>
      <c r="C24" s="54">
        <v>25.9</v>
      </c>
      <c r="D24" s="54">
        <v>25.915999999999997</v>
      </c>
      <c r="E24" s="54">
        <v>129.61599999999999</v>
      </c>
      <c r="F24" s="54">
        <v>28.693612000000002</v>
      </c>
      <c r="G24" s="54">
        <v>6.6234000000000002</v>
      </c>
      <c r="H24" s="54">
        <v>49.791999999999994</v>
      </c>
      <c r="I24" s="54">
        <v>44.506987999999986</v>
      </c>
      <c r="J24" s="31">
        <v>0.1593547610948996</v>
      </c>
      <c r="K24" s="31">
        <v>29.77</v>
      </c>
      <c r="L24" s="30">
        <v>41.880029261155812</v>
      </c>
    </row>
    <row r="25" spans="1:12" ht="15" customHeight="1">
      <c r="A25" s="28">
        <v>2000</v>
      </c>
      <c r="B25" s="58">
        <v>133.4</v>
      </c>
      <c r="C25" s="54">
        <v>24.401210450000001</v>
      </c>
      <c r="D25" s="54">
        <v>49.791999999999994</v>
      </c>
      <c r="E25" s="54">
        <v>207.59321045000002</v>
      </c>
      <c r="F25" s="54">
        <v>63.987129709999998</v>
      </c>
      <c r="G25" s="54">
        <v>8.4758999999999993</v>
      </c>
      <c r="H25" s="54">
        <v>18.670200000000001</v>
      </c>
      <c r="I25" s="54">
        <v>116.45998074000002</v>
      </c>
      <c r="J25" s="31">
        <v>0.41241622029225622</v>
      </c>
      <c r="K25" s="31">
        <v>28.24</v>
      </c>
      <c r="L25" s="30">
        <v>38.839758489320438</v>
      </c>
    </row>
    <row r="26" spans="1:12" ht="10.5" customHeight="1">
      <c r="A26" s="28">
        <v>2001</v>
      </c>
      <c r="B26" s="58">
        <v>161.19999999999999</v>
      </c>
      <c r="C26" s="54">
        <v>21.595857609999999</v>
      </c>
      <c r="D26" s="54">
        <v>18.670200000000001</v>
      </c>
      <c r="E26" s="54">
        <v>201.46605760999998</v>
      </c>
      <c r="F26" s="54">
        <v>51.04713615</v>
      </c>
      <c r="G26" s="54">
        <v>4.8734999999999999</v>
      </c>
      <c r="H26" s="54">
        <v>44.2089</v>
      </c>
      <c r="I26" s="54">
        <v>101.33652145999997</v>
      </c>
      <c r="J26" s="31">
        <v>0.35518162662779329</v>
      </c>
      <c r="K26" s="31">
        <v>21.95</v>
      </c>
      <c r="L26" s="30">
        <v>29.508637494118435</v>
      </c>
    </row>
    <row r="27" spans="1:12" ht="10.5" customHeight="1">
      <c r="A27" s="28">
        <v>2002</v>
      </c>
      <c r="B27" s="58">
        <v>86.1</v>
      </c>
      <c r="C27" s="54">
        <v>21.930192949999999</v>
      </c>
      <c r="D27" s="54">
        <v>44.2089</v>
      </c>
      <c r="E27" s="54">
        <v>152.23909294999999</v>
      </c>
      <c r="F27" s="54">
        <v>37.793369770000005</v>
      </c>
      <c r="G27" s="54">
        <v>2.4795000000000003</v>
      </c>
      <c r="H27" s="54">
        <v>31.793600000000001</v>
      </c>
      <c r="I27" s="54">
        <v>80.172623179999988</v>
      </c>
      <c r="J27" s="31">
        <v>0.27827588492463179</v>
      </c>
      <c r="K27" s="31">
        <v>24.77</v>
      </c>
      <c r="L27" s="30">
        <v>32.807947019867548</v>
      </c>
    </row>
    <row r="28" spans="1:12" ht="10.5" customHeight="1">
      <c r="A28" s="28">
        <v>2003</v>
      </c>
      <c r="B28" s="58">
        <v>41.7</v>
      </c>
      <c r="C28" s="54">
        <v>20.456989570000001</v>
      </c>
      <c r="D28" s="54">
        <v>31.793600000000001</v>
      </c>
      <c r="E28" s="54">
        <v>93.950589570000005</v>
      </c>
      <c r="F28" s="54">
        <v>23.00431786</v>
      </c>
      <c r="G28" s="54">
        <v>2.5649999999999999</v>
      </c>
      <c r="H28" s="54">
        <v>18.386399999999998</v>
      </c>
      <c r="I28" s="54">
        <v>49.994871710000012</v>
      </c>
      <c r="J28" s="31">
        <v>0.17191023529724961</v>
      </c>
      <c r="K28" s="31">
        <v>21.7</v>
      </c>
      <c r="L28" s="30">
        <v>28.177426894509942</v>
      </c>
    </row>
    <row r="29" spans="1:12" ht="10.5" customHeight="1">
      <c r="A29" s="28">
        <v>2004</v>
      </c>
      <c r="B29" s="58">
        <v>59.3</v>
      </c>
      <c r="C29" s="54">
        <v>26.51942008</v>
      </c>
      <c r="D29" s="54">
        <v>18.386399999999998</v>
      </c>
      <c r="E29" s="54">
        <v>104.20582008</v>
      </c>
      <c r="F29" s="54">
        <v>20.71694978</v>
      </c>
      <c r="G29" s="54">
        <v>5.1185999999999998</v>
      </c>
      <c r="H29" s="54">
        <v>6.2211999999999996</v>
      </c>
      <c r="I29" s="54">
        <v>72.149070300000005</v>
      </c>
      <c r="J29" s="31">
        <v>0.2458539060018721</v>
      </c>
      <c r="K29" s="31">
        <v>25</v>
      </c>
      <c r="L29" s="30">
        <v>31.6179539389647</v>
      </c>
    </row>
    <row r="30" spans="1:12" ht="10.5" customHeight="1">
      <c r="A30" s="28">
        <v>2005</v>
      </c>
      <c r="B30" s="58">
        <v>106.1</v>
      </c>
      <c r="C30" s="54">
        <v>20.289599239999998</v>
      </c>
      <c r="D30" s="54">
        <v>6.2211999999999996</v>
      </c>
      <c r="E30" s="54">
        <v>132.61079924000001</v>
      </c>
      <c r="F30" s="54">
        <v>31.04732345</v>
      </c>
      <c r="G30" s="54">
        <v>7.797600000000001</v>
      </c>
      <c r="H30" s="54">
        <v>8.3088999999999995</v>
      </c>
      <c r="I30" s="54">
        <v>85.456975790000016</v>
      </c>
      <c r="J30" s="31">
        <v>0.28852448619688642</v>
      </c>
      <c r="K30" s="31">
        <v>25.4</v>
      </c>
      <c r="L30" s="30">
        <v>31.151501772201573</v>
      </c>
    </row>
    <row r="31" spans="1:12" ht="10.5" customHeight="1">
      <c r="A31" s="28">
        <v>2006</v>
      </c>
      <c r="B31" s="58">
        <v>153.9</v>
      </c>
      <c r="C31" s="54">
        <v>27.774595160000001</v>
      </c>
      <c r="D31" s="54">
        <v>8.3088999999999995</v>
      </c>
      <c r="E31" s="54">
        <v>189.98349515999999</v>
      </c>
      <c r="F31" s="54">
        <v>41.145925220000002</v>
      </c>
      <c r="G31" s="54">
        <v>7.1364000000000001</v>
      </c>
      <c r="H31" s="54">
        <v>8.8544</v>
      </c>
      <c r="I31" s="54">
        <v>132.84676993999997</v>
      </c>
      <c r="J31" s="31">
        <v>0.44430978238575725</v>
      </c>
      <c r="K31" s="31">
        <v>25.4</v>
      </c>
      <c r="L31" s="30">
        <v>30.211121022896219</v>
      </c>
    </row>
    <row r="32" spans="1:12" ht="10.5" customHeight="1">
      <c r="A32" s="28">
        <v>2007</v>
      </c>
      <c r="B32" s="58">
        <v>151.5</v>
      </c>
      <c r="C32" s="54">
        <v>31.464102829999998</v>
      </c>
      <c r="D32" s="54">
        <v>8.8544</v>
      </c>
      <c r="E32" s="54">
        <v>191.81850283</v>
      </c>
      <c r="F32" s="54">
        <v>43.702642990000001</v>
      </c>
      <c r="G32" s="54">
        <v>4.7595000000000001</v>
      </c>
      <c r="H32" s="54">
        <v>8.5574999999999992</v>
      </c>
      <c r="I32" s="54">
        <v>134.79885983999998</v>
      </c>
      <c r="J32" s="31">
        <v>0.44634805130689736</v>
      </c>
      <c r="K32" s="31">
        <v>29</v>
      </c>
      <c r="L32" s="30">
        <v>33.583472299425601</v>
      </c>
    </row>
    <row r="33" spans="1:12" ht="10.5" customHeight="1">
      <c r="A33" s="28">
        <v>2008</v>
      </c>
      <c r="B33" s="58">
        <v>111.8</v>
      </c>
      <c r="C33" s="54">
        <v>39.395358350000002</v>
      </c>
      <c r="D33" s="54">
        <v>8.5574999999999992</v>
      </c>
      <c r="E33" s="54">
        <v>159.75285835</v>
      </c>
      <c r="F33" s="54">
        <v>43.431048990000001</v>
      </c>
      <c r="G33" s="54">
        <v>5.4776999999999996</v>
      </c>
      <c r="H33" s="54">
        <v>7.63</v>
      </c>
      <c r="I33" s="54">
        <v>103.21410936000001</v>
      </c>
      <c r="J33" s="31">
        <v>0.33863145523565713</v>
      </c>
      <c r="K33" s="31">
        <v>33.1</v>
      </c>
      <c r="L33" s="30">
        <v>37.623469770508201</v>
      </c>
    </row>
    <row r="34" spans="1:12" ht="10.5" customHeight="1">
      <c r="A34" s="28">
        <v>2009</v>
      </c>
      <c r="B34" s="58">
        <v>144.4</v>
      </c>
      <c r="C34" s="54">
        <v>47.213115509999994</v>
      </c>
      <c r="D34" s="54">
        <v>7.63</v>
      </c>
      <c r="E34" s="54">
        <v>199.24311551</v>
      </c>
      <c r="F34" s="54">
        <v>53.730864400000002</v>
      </c>
      <c r="G34" s="54">
        <v>8.322000000000001</v>
      </c>
      <c r="H34" s="54">
        <v>19.679500000000001</v>
      </c>
      <c r="I34" s="54">
        <v>117.51075110999999</v>
      </c>
      <c r="J34" s="31">
        <v>0.38222410275538971</v>
      </c>
      <c r="K34" s="31">
        <v>27.1</v>
      </c>
      <c r="L34" s="30">
        <v>30.601759318856779</v>
      </c>
    </row>
    <row r="35" spans="1:12" ht="15" customHeight="1">
      <c r="A35" s="28">
        <v>2010</v>
      </c>
      <c r="B35" s="58">
        <v>193.9</v>
      </c>
      <c r="C35" s="54">
        <v>39.51273904</v>
      </c>
      <c r="D35" s="54">
        <v>19.679500000000001</v>
      </c>
      <c r="E35" s="54">
        <v>253.09223904000001</v>
      </c>
      <c r="F35" s="54">
        <v>91.576395529999999</v>
      </c>
      <c r="G35" s="54">
        <v>7.7406000000000006</v>
      </c>
      <c r="H35" s="54">
        <v>19.025500000000001</v>
      </c>
      <c r="I35" s="54">
        <v>134.74974351000003</v>
      </c>
      <c r="J35" s="31">
        <v>0.43500428209668507</v>
      </c>
      <c r="K35" s="31">
        <v>28.2</v>
      </c>
      <c r="L35" s="30">
        <v>31.466541693167745</v>
      </c>
    </row>
    <row r="36" spans="1:12" ht="10.5" customHeight="1">
      <c r="A36" s="28">
        <v>2011</v>
      </c>
      <c r="B36" s="58">
        <v>220.2</v>
      </c>
      <c r="C36" s="54">
        <v>40.274678450000003</v>
      </c>
      <c r="D36" s="54">
        <v>19.025500000000001</v>
      </c>
      <c r="E36" s="54">
        <v>279.50017845000002</v>
      </c>
      <c r="F36" s="54">
        <v>127.37839859</v>
      </c>
      <c r="G36" s="54">
        <v>11.850299999999999</v>
      </c>
      <c r="H36" s="54">
        <v>91.355999999999995</v>
      </c>
      <c r="I36" s="54">
        <v>48.915479860000005</v>
      </c>
      <c r="J36" s="31">
        <v>0.15671212548808511</v>
      </c>
      <c r="K36" s="31">
        <v>37.299999999999997</v>
      </c>
      <c r="L36" s="30">
        <v>40.780180613561321</v>
      </c>
    </row>
    <row r="37" spans="1:12" ht="10.5" customHeight="1">
      <c r="A37" s="28">
        <v>2012</v>
      </c>
      <c r="B37" s="58">
        <v>333.2</v>
      </c>
      <c r="C37" s="54">
        <v>33.563888439999999</v>
      </c>
      <c r="D37" s="54">
        <v>91.355999999999995</v>
      </c>
      <c r="E37" s="54">
        <v>458.11988843999995</v>
      </c>
      <c r="F37" s="54">
        <v>159.84222695</v>
      </c>
      <c r="G37" s="54">
        <v>12.5799</v>
      </c>
      <c r="H37" s="54">
        <v>68.90100000000001</v>
      </c>
      <c r="I37" s="54">
        <v>216.79676148999994</v>
      </c>
      <c r="J37" s="31">
        <v>0.69006730952786643</v>
      </c>
      <c r="K37" s="31">
        <v>34.9</v>
      </c>
      <c r="L37" s="30">
        <v>37.455997252511374</v>
      </c>
    </row>
    <row r="38" spans="1:12" ht="10.5" customHeight="1">
      <c r="A38" s="28">
        <v>2013</v>
      </c>
      <c r="B38" s="58">
        <v>355.8</v>
      </c>
      <c r="C38" s="54">
        <v>50.484475228000001</v>
      </c>
      <c r="D38" s="54">
        <v>68.90100000000001</v>
      </c>
      <c r="E38" s="54">
        <v>475.18547522800003</v>
      </c>
      <c r="F38" s="54">
        <v>114.21998872</v>
      </c>
      <c r="G38" s="54">
        <v>12.2607</v>
      </c>
      <c r="H38" s="54">
        <v>172.02500000000001</v>
      </c>
      <c r="I38" s="54">
        <v>176.67978650800001</v>
      </c>
      <c r="J38" s="31">
        <v>0.55859219152554684</v>
      </c>
      <c r="K38" s="31">
        <v>30</v>
      </c>
      <c r="L38" s="30">
        <v>31.650243706876541</v>
      </c>
    </row>
    <row r="39" spans="1:12" ht="10.5" customHeight="1">
      <c r="A39" s="28">
        <v>2014</v>
      </c>
      <c r="B39" s="58">
        <v>280.60000000000002</v>
      </c>
      <c r="C39" s="54">
        <v>64.516440603999996</v>
      </c>
      <c r="D39" s="54">
        <v>172.02500000000001</v>
      </c>
      <c r="E39" s="54">
        <v>517.14144060399997</v>
      </c>
      <c r="F39" s="54">
        <v>106.60939106999999</v>
      </c>
      <c r="G39" s="54">
        <v>11.827500000000001</v>
      </c>
      <c r="H39" s="54">
        <v>174.1</v>
      </c>
      <c r="I39" s="54">
        <v>224.60454953399994</v>
      </c>
      <c r="J39" s="31">
        <v>0.70502447213735198</v>
      </c>
      <c r="K39" s="31">
        <v>26.9</v>
      </c>
      <c r="L39" s="30">
        <v>27.894147413828858</v>
      </c>
    </row>
    <row r="40" spans="1:12" ht="10.5" customHeight="1">
      <c r="A40" s="28">
        <v>2015</v>
      </c>
      <c r="B40" s="58">
        <v>251.3</v>
      </c>
      <c r="C40" s="54">
        <v>64.265334385999992</v>
      </c>
      <c r="D40" s="54">
        <v>174.1</v>
      </c>
      <c r="E40" s="54">
        <v>489.66533438600004</v>
      </c>
      <c r="F40" s="54">
        <v>98.352066516000008</v>
      </c>
      <c r="G40" s="54">
        <v>18.542100000000001</v>
      </c>
      <c r="H40" s="54">
        <v>178.5</v>
      </c>
      <c r="I40" s="54">
        <v>194.27116787</v>
      </c>
      <c r="J40" s="31">
        <v>0.60569167816968339</v>
      </c>
      <c r="K40" s="31">
        <v>28.7</v>
      </c>
      <c r="L40" s="30">
        <v>29.503376954470223</v>
      </c>
    </row>
    <row r="41" spans="1:12" ht="10.5" customHeight="1">
      <c r="A41" s="28">
        <v>2016</v>
      </c>
      <c r="B41" s="58">
        <v>544.70000000000005</v>
      </c>
      <c r="C41" s="54">
        <v>79.059167900000006</v>
      </c>
      <c r="D41" s="54">
        <v>178.5</v>
      </c>
      <c r="E41" s="54">
        <v>802.25916790000008</v>
      </c>
      <c r="F41" s="54">
        <v>190.16138079999999</v>
      </c>
      <c r="G41" s="54">
        <v>35.653500000000001</v>
      </c>
      <c r="H41" s="54">
        <v>216.10000000000002</v>
      </c>
      <c r="I41" s="54">
        <v>360.34428710000009</v>
      </c>
      <c r="J41" s="31">
        <v>1.1150611454795829</v>
      </c>
      <c r="K41" s="31">
        <v>28.8</v>
      </c>
      <c r="L41" s="30">
        <v>29.325513196480941</v>
      </c>
    </row>
    <row r="42" spans="1:12" ht="10.5" customHeight="1">
      <c r="A42" s="28">
        <v>2017</v>
      </c>
      <c r="B42" s="58">
        <v>705.7</v>
      </c>
      <c r="C42" s="54">
        <v>101.47538858106736</v>
      </c>
      <c r="D42" s="54">
        <v>216.10000000000002</v>
      </c>
      <c r="E42" s="54">
        <v>1023.2753885810674</v>
      </c>
      <c r="F42" s="54">
        <v>328.37126870149268</v>
      </c>
      <c r="G42" s="54">
        <v>49.1967</v>
      </c>
      <c r="H42" s="54">
        <v>262.3</v>
      </c>
      <c r="I42" s="54">
        <v>383.40741987957477</v>
      </c>
      <c r="J42" s="31">
        <v>1.1789677450924718</v>
      </c>
      <c r="K42" s="31">
        <v>30</v>
      </c>
      <c r="L42" s="30">
        <v>30</v>
      </c>
    </row>
    <row r="43" spans="1:12" ht="10.5" customHeight="1">
      <c r="A43" s="28">
        <v>2018</v>
      </c>
      <c r="B43" s="58">
        <v>1279</v>
      </c>
      <c r="C43" s="54">
        <v>131.40298855575651</v>
      </c>
      <c r="D43" s="54">
        <v>262.3</v>
      </c>
      <c r="E43" s="54">
        <v>1672.7029885557565</v>
      </c>
      <c r="F43" s="54">
        <v>171.27443084046806</v>
      </c>
      <c r="G43" s="54">
        <v>25.820999999999998</v>
      </c>
      <c r="H43" s="54">
        <v>685.4</v>
      </c>
      <c r="I43" s="54">
        <v>790.20755771528854</v>
      </c>
      <c r="J43" s="31">
        <v>2.4170988233524011</v>
      </c>
      <c r="K43" s="31">
        <v>21.2</v>
      </c>
      <c r="L43" s="30">
        <v>20.725388601036268</v>
      </c>
    </row>
    <row r="44" spans="1:12" ht="10.5" customHeight="1">
      <c r="A44" s="28">
        <v>2019</v>
      </c>
      <c r="B44" s="58">
        <v>624.80000000000007</v>
      </c>
      <c r="C44" s="54">
        <v>80.280303221365543</v>
      </c>
      <c r="D44" s="54">
        <v>685.4</v>
      </c>
      <c r="E44" s="54">
        <v>1390.4803032213656</v>
      </c>
      <c r="F44" s="54">
        <v>318.08845023097928</v>
      </c>
      <c r="G44" s="54">
        <v>14.4894</v>
      </c>
      <c r="H44" s="54">
        <v>687.5</v>
      </c>
      <c r="I44" s="54">
        <v>370.40245299038634</v>
      </c>
      <c r="J44" s="31">
        <v>1.1276393259953998</v>
      </c>
      <c r="K44" s="31">
        <v>16.5</v>
      </c>
      <c r="L44" s="30">
        <v>15.868131022677002</v>
      </c>
    </row>
    <row r="45" spans="1:12" ht="14.45" customHeight="1">
      <c r="A45" s="28">
        <v>2020</v>
      </c>
      <c r="B45" s="58">
        <v>409.3</v>
      </c>
      <c r="C45" s="54">
        <v>100.04764410634347</v>
      </c>
      <c r="D45" s="54">
        <v>687.5</v>
      </c>
      <c r="E45" s="54">
        <v>1196.8476441063435</v>
      </c>
      <c r="F45" s="54">
        <v>325.13690212671844</v>
      </c>
      <c r="G45" s="54">
        <v>20.9589</v>
      </c>
      <c r="H45" s="54">
        <v>574.80000000000007</v>
      </c>
      <c r="I45" s="54">
        <v>275.95184197962499</v>
      </c>
      <c r="J45" s="31">
        <v>0.83592897816573841</v>
      </c>
      <c r="K45" s="31">
        <v>22.2</v>
      </c>
      <c r="L45" s="30">
        <v>21.066616056177644</v>
      </c>
    </row>
    <row r="46" spans="1:12" ht="10.35" customHeight="1">
      <c r="A46" s="28">
        <v>2021</v>
      </c>
      <c r="B46" s="58">
        <v>284.8</v>
      </c>
      <c r="C46" s="54">
        <v>106.77132202052265</v>
      </c>
      <c r="D46" s="54">
        <v>574.80000000000007</v>
      </c>
      <c r="E46" s="54">
        <v>966.37132202052271</v>
      </c>
      <c r="F46" s="54">
        <v>233.19134095499774</v>
      </c>
      <c r="G46" s="54">
        <v>20.371800000000004</v>
      </c>
      <c r="H46" s="54">
        <v>359.70000000000005</v>
      </c>
      <c r="I46" s="54">
        <v>353.10818106552495</v>
      </c>
      <c r="J46" s="31">
        <v>1.0624600753710098</v>
      </c>
      <c r="K46" s="31">
        <v>36.200000000000003</v>
      </c>
      <c r="L46" s="30">
        <v>32.857415156163491</v>
      </c>
    </row>
    <row r="47" spans="1:12" ht="15" customHeight="1">
      <c r="A47" s="28">
        <v>2022</v>
      </c>
      <c r="B47" s="58">
        <v>368.6</v>
      </c>
      <c r="C47" s="54">
        <v>122.20042635153258</v>
      </c>
      <c r="D47" s="54">
        <v>359.70000000000005</v>
      </c>
      <c r="E47" s="54">
        <v>850.50042635153272</v>
      </c>
      <c r="F47" s="54">
        <v>127.43585612774973</v>
      </c>
      <c r="G47" s="54">
        <v>20.919</v>
      </c>
      <c r="H47" s="54">
        <v>381.1</v>
      </c>
      <c r="I47" s="54">
        <v>321.04557022378299</v>
      </c>
      <c r="J47" s="31">
        <v>0.96044646267199263</v>
      </c>
      <c r="K47" s="31">
        <v>35</v>
      </c>
      <c r="L47" s="30">
        <v>29.650463394385053</v>
      </c>
    </row>
    <row r="48" spans="1:12" ht="11.25" customHeight="1">
      <c r="A48" s="28">
        <v>2023</v>
      </c>
      <c r="B48" s="58">
        <v>466</v>
      </c>
      <c r="C48" s="54">
        <v>185.36639627727303</v>
      </c>
      <c r="D48" s="54">
        <v>381.1</v>
      </c>
      <c r="E48" s="54">
        <v>1032.4663962772729</v>
      </c>
      <c r="F48" s="54">
        <v>199.51593102460632</v>
      </c>
      <c r="G48" s="54">
        <v>28.613999999999997</v>
      </c>
      <c r="H48" s="54">
        <v>317.7</v>
      </c>
      <c r="I48" s="54">
        <v>486.6364652526666</v>
      </c>
      <c r="J48" s="31">
        <v>1.4438037547669482</v>
      </c>
      <c r="K48" s="31">
        <v>36.6</v>
      </c>
      <c r="L48" s="30">
        <v>29.933263543574977</v>
      </c>
    </row>
    <row r="49" spans="1:12" ht="11.25" customHeight="1">
      <c r="A49" s="28">
        <v>2024</v>
      </c>
      <c r="B49" s="58">
        <v>563.20000000000005</v>
      </c>
      <c r="C49" s="54">
        <v>108.58056982611575</v>
      </c>
      <c r="D49" s="54">
        <v>317.7</v>
      </c>
      <c r="E49" s="54">
        <v>989.4805698261157</v>
      </c>
      <c r="F49" s="54">
        <v>145.16086107117829</v>
      </c>
      <c r="G49" s="54">
        <v>30.780000000000005</v>
      </c>
      <c r="H49" s="54">
        <v>365.3</v>
      </c>
      <c r="I49" s="54">
        <v>448.23970875493745</v>
      </c>
      <c r="J49" s="31">
        <v>1.3169734457826896</v>
      </c>
      <c r="K49" s="31">
        <v>32.1</v>
      </c>
      <c r="L49" s="30">
        <v>25.632630898100313</v>
      </c>
    </row>
    <row r="50" spans="1:12" ht="11.25" customHeight="1">
      <c r="A50" s="4" t="s">
        <v>665</v>
      </c>
      <c r="B50" s="250"/>
      <c r="K50" s="249"/>
      <c r="L50" s="249"/>
    </row>
    <row r="51" spans="1:12" ht="11.25" customHeight="1">
      <c r="A51" s="180" t="s">
        <v>901</v>
      </c>
      <c r="B51" s="250"/>
      <c r="K51" s="249"/>
      <c r="L51" s="249"/>
    </row>
    <row r="52" spans="1:12" ht="11.25" customHeight="1">
      <c r="A52" s="52" t="s">
        <v>1141</v>
      </c>
      <c r="B52" s="250"/>
      <c r="K52" s="249"/>
      <c r="L52" s="249"/>
    </row>
    <row r="53" spans="1:12" ht="11.25" customHeight="1">
      <c r="A53" s="52" t="s">
        <v>1168</v>
      </c>
      <c r="B53" s="250"/>
      <c r="K53" s="249"/>
      <c r="L53" s="249"/>
    </row>
    <row r="54" spans="1:12" ht="11.25" customHeight="1">
      <c r="A54" s="52" t="s">
        <v>1143</v>
      </c>
      <c r="B54" s="250"/>
      <c r="K54" s="249"/>
      <c r="L54" s="249"/>
    </row>
    <row r="55" spans="1:12">
      <c r="A55" s="18" t="s">
        <v>1169</v>
      </c>
      <c r="B55" s="250"/>
      <c r="K55" s="249"/>
      <c r="L55" s="249"/>
    </row>
    <row r="56" spans="1:12">
      <c r="A56" s="179" t="s">
        <v>1048</v>
      </c>
      <c r="B56" s="250"/>
    </row>
    <row r="57" spans="1:12">
      <c r="A57" s="6" t="s">
        <v>44</v>
      </c>
      <c r="B57" s="250"/>
    </row>
    <row r="58" spans="1:12" customFormat="1">
      <c r="A58" s="182"/>
      <c r="B58" s="250"/>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ustomFormat="1" ht="12"/>
    <row r="90" spans="1:12" customFormat="1" ht="12"/>
    <row r="91" spans="1:12" customFormat="1" ht="12"/>
    <row r="92" spans="1:12" customFormat="1" ht="12"/>
    <row r="93" spans="1:12">
      <c r="A93"/>
      <c r="B93"/>
      <c r="C93"/>
      <c r="D93"/>
      <c r="E93"/>
      <c r="F93"/>
      <c r="G93"/>
      <c r="H93"/>
      <c r="I93"/>
      <c r="J93"/>
      <c r="K93"/>
      <c r="L93"/>
    </row>
    <row r="94" spans="1:12">
      <c r="A94"/>
      <c r="B94"/>
      <c r="C94"/>
      <c r="D94"/>
      <c r="E94"/>
      <c r="F94"/>
      <c r="G94"/>
      <c r="H94"/>
      <c r="I94"/>
      <c r="J94"/>
      <c r="K94"/>
      <c r="L94"/>
    </row>
    <row r="95" spans="1:12">
      <c r="A95"/>
    </row>
  </sheetData>
  <conditionalFormatting sqref="A5:A49">
    <cfRule type="expression" dxfId="8" priority="2">
      <formula>MOD(ROW(),2)=1</formula>
    </cfRule>
  </conditionalFormatting>
  <conditionalFormatting sqref="B5:L49">
    <cfRule type="expression" dxfId="7" priority="1">
      <formula>MOD(ROW(),2)=1</formula>
    </cfRule>
  </conditionalFormatting>
  <pageMargins left="0.25" right="0.25" top="0.75" bottom="0.75" header="0.3" footer="0.3"/>
  <pageSetup scale="51" orientation="portrait" r:id="rId1"/>
  <tableParts count="1">
    <tablePart r:id="rId2"/>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4BE4-0B02-49D9-9106-C6E25975C71B}">
  <sheetPr>
    <pageSetUpPr fitToPage="1"/>
  </sheetPr>
  <dimension ref="A1:AL93"/>
  <sheetViews>
    <sheetView showGridLines="0" zoomScaleNormal="100" workbookViewId="0"/>
  </sheetViews>
  <sheetFormatPr defaultColWidth="8.85546875" defaultRowHeight="15"/>
  <cols>
    <col min="1" max="1" width="8.85546875" style="182"/>
    <col min="2" max="8" width="18.42578125" style="182" customWidth="1"/>
    <col min="9" max="10" width="22.140625" style="182" customWidth="1"/>
    <col min="11" max="12" width="14.7109375" style="182" customWidth="1"/>
    <col min="13" max="14" width="2.85546875" style="3" customWidth="1"/>
    <col min="15" max="15" width="8.42578125" style="3" customWidth="1"/>
    <col min="16" max="16" width="7.42578125" style="3" bestFit="1" customWidth="1"/>
    <col min="17" max="17" width="11.85546875" style="3" bestFit="1" customWidth="1"/>
    <col min="18" max="18" width="8.5703125" style="3" bestFit="1" customWidth="1"/>
    <col min="19" max="19" width="17.28515625" style="3" bestFit="1" customWidth="1"/>
    <col min="20" max="20" width="13.5703125" style="3" bestFit="1" customWidth="1"/>
    <col min="21" max="21" width="8.85546875" style="3" bestFit="1" customWidth="1"/>
    <col min="22" max="22" width="9" style="3" bestFit="1" customWidth="1"/>
    <col min="23" max="23" width="14.42578125" style="3" bestFit="1" customWidth="1"/>
    <col min="24" max="24" width="21.42578125" style="3" bestFit="1" customWidth="1"/>
    <col min="25" max="25" width="22.5703125" style="3" bestFit="1" customWidth="1"/>
    <col min="26" max="26" width="17.28515625" style="3" bestFit="1" customWidth="1"/>
    <col min="27" max="27" width="18.5703125" style="3" bestFit="1" customWidth="1"/>
    <col min="28" max="38" width="8.85546875" style="3"/>
    <col min="39" max="16384" width="8.85546875" style="182"/>
  </cols>
  <sheetData>
    <row r="1" spans="1:38">
      <c r="A1" s="36" t="s">
        <v>143</v>
      </c>
      <c r="O1" s="162" t="str">
        <f>HYPERLINK("#'"&amp;"Index'!A1","INDEX")</f>
        <v>INDEX</v>
      </c>
    </row>
    <row r="2" spans="1:38" s="243" customFormat="1" ht="12.75">
      <c r="A2" s="163"/>
      <c r="B2" s="164" t="s">
        <v>1117</v>
      </c>
      <c r="C2" s="164"/>
      <c r="D2" s="164"/>
      <c r="E2" s="164"/>
      <c r="F2" s="164" t="s">
        <v>1161</v>
      </c>
      <c r="G2" s="164"/>
      <c r="H2" s="164"/>
      <c r="I2" s="164"/>
      <c r="J2" s="164"/>
      <c r="K2" s="164" t="s">
        <v>655</v>
      </c>
      <c r="L2" s="164"/>
      <c r="M2" s="3"/>
      <c r="N2" s="3"/>
      <c r="O2" s="3"/>
      <c r="P2" s="3"/>
      <c r="Q2" s="3"/>
      <c r="R2" s="3"/>
      <c r="S2" s="3"/>
      <c r="T2" s="3"/>
      <c r="U2" s="3"/>
      <c r="V2" s="3"/>
      <c r="W2" s="3"/>
      <c r="X2" s="3"/>
      <c r="Y2" s="3"/>
      <c r="Z2" s="3"/>
      <c r="AA2" s="3"/>
      <c r="AB2" s="3"/>
      <c r="AC2" s="3"/>
      <c r="AD2" s="3"/>
      <c r="AE2" s="3"/>
      <c r="AF2" s="3"/>
      <c r="AG2" s="3"/>
      <c r="AH2" s="3"/>
      <c r="AI2" s="3"/>
      <c r="AJ2" s="3"/>
      <c r="AK2" s="3"/>
      <c r="AL2" s="3"/>
    </row>
    <row r="3" spans="1:38" s="243" customFormat="1" ht="12.75">
      <c r="A3" s="165"/>
      <c r="B3" s="166" t="s">
        <v>1140</v>
      </c>
      <c r="C3" s="188"/>
      <c r="D3" s="188"/>
      <c r="E3" s="188"/>
      <c r="F3" s="188"/>
      <c r="G3" s="244"/>
      <c r="H3" s="244"/>
      <c r="I3" s="188"/>
      <c r="J3" s="189" t="s">
        <v>628</v>
      </c>
      <c r="K3" s="188" t="s">
        <v>673</v>
      </c>
      <c r="L3" s="188"/>
      <c r="M3" s="3"/>
      <c r="N3" s="3"/>
      <c r="O3" s="3"/>
      <c r="P3" s="3"/>
      <c r="Q3" s="3"/>
      <c r="R3" s="3"/>
      <c r="S3" s="3"/>
      <c r="T3" s="3"/>
      <c r="U3" s="3"/>
      <c r="V3" s="3"/>
      <c r="W3" s="3"/>
      <c r="X3" s="3"/>
      <c r="Y3" s="3"/>
      <c r="Z3" s="3"/>
      <c r="AA3" s="3"/>
      <c r="AB3" s="3"/>
      <c r="AC3" s="3"/>
      <c r="AD3" s="3"/>
      <c r="AE3" s="3"/>
      <c r="AF3" s="3"/>
      <c r="AG3" s="3"/>
      <c r="AH3" s="3"/>
      <c r="AI3" s="3"/>
      <c r="AJ3" s="3"/>
      <c r="AK3" s="3"/>
      <c r="AL3" s="3"/>
    </row>
    <row r="4" spans="1:38" s="243" customFormat="1" ht="37.5" customHeight="1">
      <c r="A4" s="27" t="s">
        <v>277</v>
      </c>
      <c r="B4" s="27" t="s">
        <v>659</v>
      </c>
      <c r="C4" s="27" t="s">
        <v>660</v>
      </c>
      <c r="D4" s="37" t="s">
        <v>897</v>
      </c>
      <c r="E4" s="27" t="s">
        <v>634</v>
      </c>
      <c r="F4" s="27" t="s">
        <v>661</v>
      </c>
      <c r="G4" s="37" t="s">
        <v>898</v>
      </c>
      <c r="H4" s="37" t="s">
        <v>689</v>
      </c>
      <c r="I4" s="27" t="s">
        <v>1133</v>
      </c>
      <c r="J4" s="27" t="s">
        <v>34</v>
      </c>
      <c r="K4" s="37" t="s">
        <v>1042</v>
      </c>
      <c r="L4" s="37" t="s">
        <v>900</v>
      </c>
      <c r="M4" s="3"/>
      <c r="N4" s="3"/>
      <c r="O4" s="3"/>
      <c r="P4" s="3"/>
      <c r="Q4" s="3"/>
      <c r="R4" s="3"/>
      <c r="S4" s="3"/>
      <c r="T4" s="3"/>
      <c r="U4" s="3"/>
      <c r="V4" s="3"/>
      <c r="W4" s="3"/>
      <c r="X4" s="3"/>
      <c r="Y4" s="3"/>
      <c r="Z4" s="3"/>
      <c r="AA4" s="3"/>
      <c r="AB4" s="3"/>
      <c r="AC4" s="3"/>
      <c r="AD4" s="3"/>
      <c r="AE4" s="3"/>
      <c r="AF4" s="3"/>
      <c r="AG4" s="3"/>
      <c r="AH4" s="3"/>
      <c r="AI4" s="3"/>
      <c r="AJ4" s="3"/>
      <c r="AK4" s="3"/>
      <c r="AL4" s="3"/>
    </row>
    <row r="5" spans="1:38" ht="15" customHeight="1">
      <c r="A5" s="28">
        <v>1980</v>
      </c>
      <c r="B5" s="58">
        <v>18.600000000000001</v>
      </c>
      <c r="C5" s="54" t="s">
        <v>273</v>
      </c>
      <c r="D5" s="54">
        <v>10</v>
      </c>
      <c r="E5" s="54">
        <v>28.6</v>
      </c>
      <c r="F5" s="54">
        <v>10.787381999999999</v>
      </c>
      <c r="G5" s="54">
        <v>1.0090422628951747</v>
      </c>
      <c r="H5" s="54">
        <v>10.974</v>
      </c>
      <c r="I5" s="54">
        <v>5.8295757371048254</v>
      </c>
      <c r="J5" s="31">
        <v>2.5599078441218066E-2</v>
      </c>
      <c r="K5" s="31" t="s">
        <v>273</v>
      </c>
      <c r="L5" s="31" t="s">
        <v>273</v>
      </c>
    </row>
    <row r="6" spans="1:38" ht="10.5" customHeight="1">
      <c r="A6" s="28">
        <v>1981</v>
      </c>
      <c r="B6" s="58">
        <v>31.2</v>
      </c>
      <c r="C6" s="54" t="s">
        <v>273</v>
      </c>
      <c r="D6" s="54">
        <v>10.974</v>
      </c>
      <c r="E6" s="54">
        <v>42.173999999999999</v>
      </c>
      <c r="F6" s="54">
        <v>14.975497000000001</v>
      </c>
      <c r="G6" s="54">
        <v>0.83116622296173059</v>
      </c>
      <c r="H6" s="54">
        <v>18.096</v>
      </c>
      <c r="I6" s="54">
        <v>8.2713367770382682</v>
      </c>
      <c r="J6" s="31">
        <v>3.5967650770280253E-2</v>
      </c>
      <c r="K6" s="31" t="s">
        <v>273</v>
      </c>
      <c r="L6" s="31" t="s">
        <v>273</v>
      </c>
    </row>
    <row r="7" spans="1:38" ht="10.5" customHeight="1">
      <c r="A7" s="28">
        <v>1982</v>
      </c>
      <c r="B7" s="58">
        <v>25.7</v>
      </c>
      <c r="C7" s="54" t="s">
        <v>273</v>
      </c>
      <c r="D7" s="54">
        <v>18.096</v>
      </c>
      <c r="E7" s="54">
        <v>43.795999999999999</v>
      </c>
      <c r="F7" s="54">
        <v>10.678587</v>
      </c>
      <c r="G7" s="54">
        <v>1.2321958402662232</v>
      </c>
      <c r="H7" s="54">
        <v>16.704999999999998</v>
      </c>
      <c r="I7" s="54">
        <v>15.180217159733779</v>
      </c>
      <c r="J7" s="31">
        <v>6.5378990988913213E-2</v>
      </c>
      <c r="K7" s="31" t="s">
        <v>273</v>
      </c>
      <c r="L7" s="31" t="s">
        <v>273</v>
      </c>
    </row>
    <row r="8" spans="1:38" ht="10.5" customHeight="1">
      <c r="A8" s="28">
        <v>1983</v>
      </c>
      <c r="B8" s="58">
        <v>38.1</v>
      </c>
      <c r="C8" s="54" t="s">
        <v>273</v>
      </c>
      <c r="D8" s="54">
        <v>16.704999999999998</v>
      </c>
      <c r="E8" s="54">
        <v>54.805</v>
      </c>
      <c r="F8" s="54">
        <v>10.999631000000001</v>
      </c>
      <c r="G8" s="54">
        <v>2.6843111480865232</v>
      </c>
      <c r="H8" s="54">
        <v>23.622</v>
      </c>
      <c r="I8" s="54">
        <v>17.499057851913477</v>
      </c>
      <c r="J8" s="31">
        <v>7.4684315244160346E-2</v>
      </c>
      <c r="K8" s="31" t="s">
        <v>273</v>
      </c>
      <c r="L8" s="31" t="s">
        <v>273</v>
      </c>
    </row>
    <row r="9" spans="1:38" ht="10.5" customHeight="1">
      <c r="A9" s="28">
        <v>1984</v>
      </c>
      <c r="B9" s="58">
        <v>83</v>
      </c>
      <c r="C9" s="54" t="s">
        <v>273</v>
      </c>
      <c r="D9" s="54">
        <v>23.622</v>
      </c>
      <c r="E9" s="54">
        <v>106.622</v>
      </c>
      <c r="F9" s="54">
        <v>7.6306929999999999</v>
      </c>
      <c r="G9" s="54">
        <v>2.040723294509152</v>
      </c>
      <c r="H9" s="54">
        <v>45.65</v>
      </c>
      <c r="I9" s="54">
        <v>51.300583705490858</v>
      </c>
      <c r="J9" s="31">
        <v>0.21705529010396049</v>
      </c>
      <c r="K9" s="31" t="s">
        <v>273</v>
      </c>
      <c r="L9" s="31" t="s">
        <v>273</v>
      </c>
    </row>
    <row r="10" spans="1:38" ht="10.5" customHeight="1">
      <c r="A10" s="28">
        <v>1985</v>
      </c>
      <c r="B10" s="58">
        <v>63.1</v>
      </c>
      <c r="C10" s="54" t="s">
        <v>273</v>
      </c>
      <c r="D10" s="54">
        <v>45.65</v>
      </c>
      <c r="E10" s="54">
        <v>108.75</v>
      </c>
      <c r="F10" s="54">
        <v>9.3967980000000004</v>
      </c>
      <c r="G10" s="54">
        <v>0.71150415973377723</v>
      </c>
      <c r="H10" s="54">
        <v>26.502000000000002</v>
      </c>
      <c r="I10" s="54">
        <v>72.139697840266223</v>
      </c>
      <c r="J10" s="31">
        <v>0.30251565355340476</v>
      </c>
      <c r="K10" s="31" t="s">
        <v>273</v>
      </c>
      <c r="L10" s="31" t="s">
        <v>273</v>
      </c>
    </row>
    <row r="11" spans="1:38" ht="10.5" customHeight="1">
      <c r="A11" s="28">
        <v>1986</v>
      </c>
      <c r="B11" s="58">
        <v>22</v>
      </c>
      <c r="C11" s="54" t="s">
        <v>273</v>
      </c>
      <c r="D11" s="54">
        <v>26.502000000000002</v>
      </c>
      <c r="E11" s="54">
        <v>48.502000000000002</v>
      </c>
      <c r="F11" s="54">
        <v>6.2636609999999999</v>
      </c>
      <c r="G11" s="54">
        <v>1.9437</v>
      </c>
      <c r="H11" s="54">
        <v>8.58</v>
      </c>
      <c r="I11" s="54">
        <v>31.714639000000005</v>
      </c>
      <c r="J11" s="31">
        <v>0.13178685731619649</v>
      </c>
      <c r="K11" s="31" t="s">
        <v>273</v>
      </c>
      <c r="L11" s="31" t="s">
        <v>273</v>
      </c>
    </row>
    <row r="12" spans="1:38" ht="10.5" customHeight="1">
      <c r="A12" s="28">
        <v>1987</v>
      </c>
      <c r="B12" s="58">
        <v>60.1</v>
      </c>
      <c r="C12" s="54" t="s">
        <v>273</v>
      </c>
      <c r="D12" s="54">
        <v>8.58</v>
      </c>
      <c r="E12" s="54">
        <v>68.680000000000007</v>
      </c>
      <c r="F12" s="54">
        <v>7.5822409999999998</v>
      </c>
      <c r="G12" s="54">
        <v>1.5846</v>
      </c>
      <c r="H12" s="54">
        <v>35.459000000000003</v>
      </c>
      <c r="I12" s="54">
        <v>24.054159000000006</v>
      </c>
      <c r="J12" s="31">
        <v>9.9068215515395158E-2</v>
      </c>
      <c r="K12" s="31" t="s">
        <v>273</v>
      </c>
      <c r="L12" s="31" t="s">
        <v>273</v>
      </c>
    </row>
    <row r="13" spans="1:38" ht="10.5" customHeight="1">
      <c r="A13" s="28">
        <v>1988</v>
      </c>
      <c r="B13" s="58">
        <v>49.1</v>
      </c>
      <c r="C13" s="54" t="s">
        <v>273</v>
      </c>
      <c r="D13" s="54">
        <v>35.459000000000003</v>
      </c>
      <c r="E13" s="54">
        <v>84.558999999999997</v>
      </c>
      <c r="F13" s="54">
        <v>6.4867809999999997</v>
      </c>
      <c r="G13" s="54">
        <v>1.2368999999999999</v>
      </c>
      <c r="H13" s="54">
        <v>18.658000000000001</v>
      </c>
      <c r="I13" s="54">
        <v>58.177318999999997</v>
      </c>
      <c r="J13" s="31">
        <v>0.23743809306141106</v>
      </c>
      <c r="K13" s="31" t="s">
        <v>273</v>
      </c>
      <c r="L13" s="31" t="s">
        <v>273</v>
      </c>
    </row>
    <row r="14" spans="1:38" ht="10.5" customHeight="1">
      <c r="A14" s="28">
        <v>1989</v>
      </c>
      <c r="B14" s="58">
        <v>37.5</v>
      </c>
      <c r="C14" s="54">
        <v>0</v>
      </c>
      <c r="D14" s="54">
        <v>18.658000000000001</v>
      </c>
      <c r="E14" s="54">
        <v>56.158000000000001</v>
      </c>
      <c r="F14" s="54">
        <v>3.8659279999999998</v>
      </c>
      <c r="G14" s="54">
        <v>1.0317000000000001</v>
      </c>
      <c r="H14" s="54">
        <v>15.375</v>
      </c>
      <c r="I14" s="54">
        <v>35.885372000000004</v>
      </c>
      <c r="J14" s="31">
        <v>0.14508402131461701</v>
      </c>
      <c r="K14" s="31" t="s">
        <v>273</v>
      </c>
      <c r="L14" s="31" t="s">
        <v>273</v>
      </c>
    </row>
    <row r="15" spans="1:38" ht="15" customHeight="1">
      <c r="A15" s="28">
        <v>1990</v>
      </c>
      <c r="B15" s="58">
        <v>32.1</v>
      </c>
      <c r="C15" s="54">
        <v>2.7152020000000001</v>
      </c>
      <c r="D15" s="54">
        <v>15.375</v>
      </c>
      <c r="E15" s="54">
        <v>50.190201999999999</v>
      </c>
      <c r="F15" s="54">
        <v>5.5376050000000001</v>
      </c>
      <c r="G15" s="54">
        <v>1.0032000000000001</v>
      </c>
      <c r="H15" s="54">
        <v>14.445</v>
      </c>
      <c r="I15" s="54">
        <v>29.204397</v>
      </c>
      <c r="J15" s="31">
        <v>0.11675594086322422</v>
      </c>
      <c r="K15" s="31">
        <v>25.6</v>
      </c>
      <c r="L15" s="30">
        <v>43.16522501559681</v>
      </c>
    </row>
    <row r="16" spans="1:38" ht="10.5" customHeight="1">
      <c r="A16" s="28">
        <v>1991</v>
      </c>
      <c r="B16" s="58">
        <v>35.299999999999997</v>
      </c>
      <c r="C16" s="54">
        <v>0.67399200000000004</v>
      </c>
      <c r="D16" s="54">
        <v>14.445</v>
      </c>
      <c r="E16" s="54">
        <v>50.418991999999996</v>
      </c>
      <c r="F16" s="54">
        <v>2.6184270000000001</v>
      </c>
      <c r="G16" s="54">
        <v>0.56430000000000002</v>
      </c>
      <c r="H16" s="54">
        <v>17.649999999999999</v>
      </c>
      <c r="I16" s="54">
        <v>29.586264999999997</v>
      </c>
      <c r="J16" s="31">
        <v>0.11671432741732513</v>
      </c>
      <c r="K16" s="31">
        <v>23.73</v>
      </c>
      <c r="L16" s="30">
        <v>38.709361695186203</v>
      </c>
    </row>
    <row r="17" spans="1:12" ht="10.5" customHeight="1">
      <c r="A17" s="28">
        <v>1992</v>
      </c>
      <c r="B17" s="58">
        <v>16.600000000000001</v>
      </c>
      <c r="C17" s="54">
        <v>0.75462000000000007</v>
      </c>
      <c r="D17" s="54">
        <v>17.649999999999999</v>
      </c>
      <c r="E17" s="54">
        <v>35.004620000000003</v>
      </c>
      <c r="F17" s="54">
        <v>5.893103</v>
      </c>
      <c r="G17" s="54">
        <v>0.42180000000000006</v>
      </c>
      <c r="H17" s="54">
        <v>10.624000000000002</v>
      </c>
      <c r="I17" s="54">
        <v>18.065716999999999</v>
      </c>
      <c r="J17" s="31">
        <v>7.0323623751430545E-2</v>
      </c>
      <c r="K17" s="31">
        <v>29.4</v>
      </c>
      <c r="L17" s="30">
        <v>46.88920431891038</v>
      </c>
    </row>
    <row r="18" spans="1:12" ht="10.5" customHeight="1">
      <c r="A18" s="28">
        <v>1993</v>
      </c>
      <c r="B18" s="58">
        <v>13.1</v>
      </c>
      <c r="C18" s="54">
        <v>0.96917800000000009</v>
      </c>
      <c r="D18" s="54">
        <v>10.624000000000002</v>
      </c>
      <c r="E18" s="54">
        <v>24.693178000000003</v>
      </c>
      <c r="F18" s="54">
        <v>6.6406095000000001</v>
      </c>
      <c r="G18" s="54">
        <v>0.4788</v>
      </c>
      <c r="H18" s="54">
        <v>7.0739999999999998</v>
      </c>
      <c r="I18" s="54">
        <v>10.499768500000004</v>
      </c>
      <c r="J18" s="31">
        <v>4.0344156692474702E-2</v>
      </c>
      <c r="K18" s="31">
        <v>28.72</v>
      </c>
      <c r="L18" s="30">
        <v>44.742868715823583</v>
      </c>
    </row>
    <row r="19" spans="1:12" ht="10.5" customHeight="1">
      <c r="A19" s="28">
        <v>1994</v>
      </c>
      <c r="B19" s="58">
        <v>16.399999999999999</v>
      </c>
      <c r="C19" s="54">
        <v>0.30626100000000001</v>
      </c>
      <c r="D19" s="54">
        <v>7.0739999999999998</v>
      </c>
      <c r="E19" s="54">
        <v>23.780260999999996</v>
      </c>
      <c r="F19" s="54">
        <v>8.8122609999999995</v>
      </c>
      <c r="G19" s="54">
        <v>0.47310000000000002</v>
      </c>
      <c r="H19" s="54">
        <v>8.0359999999999996</v>
      </c>
      <c r="I19" s="54">
        <v>6.4588999999999963</v>
      </c>
      <c r="J19" s="31">
        <v>2.4517909473268637E-2</v>
      </c>
      <c r="K19" s="31">
        <v>34.426666666666698</v>
      </c>
      <c r="L19" s="30">
        <v>52.514097147012059</v>
      </c>
    </row>
    <row r="20" spans="1:12" ht="10.5" customHeight="1">
      <c r="A20" s="28">
        <v>1995</v>
      </c>
      <c r="B20" s="58">
        <v>16.3</v>
      </c>
      <c r="C20" s="54">
        <v>0.75259699999999996</v>
      </c>
      <c r="D20" s="54">
        <v>8.0359999999999996</v>
      </c>
      <c r="E20" s="54">
        <v>25.088597</v>
      </c>
      <c r="F20" s="54">
        <v>2.330835</v>
      </c>
      <c r="G20" s="54">
        <v>0.31919999999999998</v>
      </c>
      <c r="H20" s="54">
        <v>10.106000000000002</v>
      </c>
      <c r="I20" s="54">
        <v>12.332561999999999</v>
      </c>
      <c r="J20" s="31">
        <v>4.6266134447791651E-2</v>
      </c>
      <c r="K20" s="31">
        <v>28.9</v>
      </c>
      <c r="L20" s="30">
        <v>43.177505864073026</v>
      </c>
    </row>
    <row r="21" spans="1:12" ht="10.5" customHeight="1">
      <c r="A21" s="28">
        <v>1996</v>
      </c>
      <c r="B21" s="58">
        <v>11.3</v>
      </c>
      <c r="C21" s="54">
        <v>0.85010200000000002</v>
      </c>
      <c r="D21" s="54">
        <v>10.106000000000002</v>
      </c>
      <c r="E21" s="54">
        <v>22.256102000000002</v>
      </c>
      <c r="F21" s="54">
        <v>1.7837190000000001</v>
      </c>
      <c r="G21" s="54">
        <v>0.4617</v>
      </c>
      <c r="H21" s="54">
        <v>5.9890000000000008</v>
      </c>
      <c r="I21" s="54">
        <v>14.021682999999999</v>
      </c>
      <c r="J21" s="31">
        <v>5.1996288014477116E-2</v>
      </c>
      <c r="K21" s="31">
        <v>38.630000000000003</v>
      </c>
      <c r="L21" s="30">
        <v>56.678795703973236</v>
      </c>
    </row>
    <row r="22" spans="1:12" ht="10.5" customHeight="1">
      <c r="A22" s="28">
        <v>1997</v>
      </c>
      <c r="B22" s="58">
        <v>18.3</v>
      </c>
      <c r="C22" s="54">
        <v>1.119127</v>
      </c>
      <c r="D22" s="54">
        <v>5.9890000000000008</v>
      </c>
      <c r="E22" s="54">
        <v>25.408127</v>
      </c>
      <c r="F22" s="54">
        <v>2.3938290000000002</v>
      </c>
      <c r="G22" s="54">
        <v>0.15959999999999999</v>
      </c>
      <c r="H22" s="54">
        <v>9.8820000000000014</v>
      </c>
      <c r="I22" s="54">
        <v>12.972697999999998</v>
      </c>
      <c r="J22" s="31">
        <v>4.753436272498094E-2</v>
      </c>
      <c r="K22" s="31">
        <v>28.73</v>
      </c>
      <c r="L22" s="30">
        <v>41.434711125212729</v>
      </c>
    </row>
    <row r="23" spans="1:12" ht="10.5" customHeight="1">
      <c r="A23" s="28">
        <v>1998</v>
      </c>
      <c r="B23" s="58">
        <v>6</v>
      </c>
      <c r="C23" s="54">
        <v>1.227703</v>
      </c>
      <c r="D23" s="54">
        <v>9.8820000000000014</v>
      </c>
      <c r="E23" s="54">
        <v>17.109703000000003</v>
      </c>
      <c r="F23" s="54">
        <v>2.8909790000000002</v>
      </c>
      <c r="G23" s="54">
        <v>0.30210000000000004</v>
      </c>
      <c r="H23" s="54">
        <v>3.24</v>
      </c>
      <c r="I23" s="54">
        <v>10.676624000000004</v>
      </c>
      <c r="J23" s="31">
        <v>3.8667308911142111E-2</v>
      </c>
      <c r="K23" s="31">
        <v>28.19</v>
      </c>
      <c r="L23" s="30">
        <v>40.212832729451371</v>
      </c>
    </row>
    <row r="24" spans="1:12" ht="10.5" customHeight="1">
      <c r="A24" s="28">
        <v>1999</v>
      </c>
      <c r="B24" s="58">
        <v>11.2</v>
      </c>
      <c r="C24" s="54">
        <v>1.3696229999999998</v>
      </c>
      <c r="D24" s="54">
        <v>3.24</v>
      </c>
      <c r="E24" s="54">
        <v>15.809623</v>
      </c>
      <c r="F24" s="54">
        <v>2.523018</v>
      </c>
      <c r="G24" s="54">
        <v>0.1653</v>
      </c>
      <c r="H24" s="54">
        <v>6.4959999999999996</v>
      </c>
      <c r="I24" s="54">
        <v>6.625305</v>
      </c>
      <c r="J24" s="31">
        <v>2.3721530997690612E-2</v>
      </c>
      <c r="K24" s="31">
        <v>27.27</v>
      </c>
      <c r="L24" s="30">
        <v>38.363063417928082</v>
      </c>
    </row>
    <row r="25" spans="1:12" ht="15" customHeight="1">
      <c r="A25" s="28">
        <v>2000</v>
      </c>
      <c r="B25" s="58">
        <v>6.4</v>
      </c>
      <c r="C25" s="54">
        <v>1.5659738700000001</v>
      </c>
      <c r="D25" s="54">
        <v>6.4959999999999996</v>
      </c>
      <c r="E25" s="54">
        <v>14.461973870000001</v>
      </c>
      <c r="F25" s="54">
        <v>3.5555857000000004</v>
      </c>
      <c r="G25" s="54">
        <v>0.1026</v>
      </c>
      <c r="H25" s="54">
        <v>3.7119999999999997</v>
      </c>
      <c r="I25" s="54">
        <v>7.0917881700000009</v>
      </c>
      <c r="J25" s="31">
        <v>2.5113935736554516E-2</v>
      </c>
      <c r="K25" s="31">
        <v>24.82</v>
      </c>
      <c r="L25" s="30">
        <v>34.13607668926818</v>
      </c>
    </row>
    <row r="26" spans="1:12" ht="10.5" customHeight="1">
      <c r="A26" s="28">
        <v>2001</v>
      </c>
      <c r="B26" s="58">
        <v>3.9</v>
      </c>
      <c r="C26" s="54">
        <v>0.97713256000000004</v>
      </c>
      <c r="D26" s="54">
        <v>3.7119999999999997</v>
      </c>
      <c r="E26" s="54">
        <v>8.5891325599999995</v>
      </c>
      <c r="F26" s="54">
        <v>3.0099792400000003</v>
      </c>
      <c r="G26" s="54">
        <v>0.18809999999999999</v>
      </c>
      <c r="H26" s="54">
        <v>2.34</v>
      </c>
      <c r="I26" s="54">
        <v>3.0510533199999994</v>
      </c>
      <c r="J26" s="31">
        <v>1.0693855142378096E-2</v>
      </c>
      <c r="K26" s="31">
        <v>30.68</v>
      </c>
      <c r="L26" s="30">
        <v>41.24487463870404</v>
      </c>
    </row>
    <row r="27" spans="1:12" ht="10.5" customHeight="1">
      <c r="A27" s="28">
        <v>2002</v>
      </c>
      <c r="B27" s="58">
        <v>6.8</v>
      </c>
      <c r="C27" s="54">
        <v>2.0046495600000003</v>
      </c>
      <c r="D27" s="54">
        <v>2.34</v>
      </c>
      <c r="E27" s="54">
        <v>11.14464956</v>
      </c>
      <c r="F27" s="54">
        <v>1.71105343</v>
      </c>
      <c r="G27" s="54">
        <v>0.15390000000000004</v>
      </c>
      <c r="H27" s="54">
        <v>4.3520000000000003</v>
      </c>
      <c r="I27" s="54">
        <v>4.9276961299999993</v>
      </c>
      <c r="J27" s="31">
        <v>1.7103831043880701E-2</v>
      </c>
      <c r="K27" s="31">
        <v>25.89</v>
      </c>
      <c r="L27" s="30">
        <v>34.29139072847682</v>
      </c>
    </row>
    <row r="28" spans="1:12" ht="10.5" customHeight="1">
      <c r="A28" s="28">
        <v>2003</v>
      </c>
      <c r="B28" s="58">
        <v>5.5</v>
      </c>
      <c r="C28" s="54">
        <v>1.4023049399999998</v>
      </c>
      <c r="D28" s="54">
        <v>4.3520000000000003</v>
      </c>
      <c r="E28" s="54">
        <v>11.254304940000001</v>
      </c>
      <c r="F28" s="54">
        <v>2.70969733</v>
      </c>
      <c r="G28" s="54">
        <v>0.15959999999999999</v>
      </c>
      <c r="H28" s="54">
        <v>3.0249999999999995</v>
      </c>
      <c r="I28" s="54">
        <v>5.3600076100000011</v>
      </c>
      <c r="J28" s="31">
        <v>1.843069374745173E-2</v>
      </c>
      <c r="K28" s="31">
        <v>26.84</v>
      </c>
      <c r="L28" s="30">
        <v>34.851711421596633</v>
      </c>
    </row>
    <row r="29" spans="1:12" ht="10.5" customHeight="1">
      <c r="A29" s="28">
        <v>2004</v>
      </c>
      <c r="B29" s="58">
        <v>6.6</v>
      </c>
      <c r="C29" s="54">
        <v>2.9029382200000002</v>
      </c>
      <c r="D29" s="54">
        <v>3.0249999999999995</v>
      </c>
      <c r="E29" s="54">
        <v>12.527938219999999</v>
      </c>
      <c r="F29" s="54">
        <v>2.8027844500000003</v>
      </c>
      <c r="G29" s="54">
        <v>0.12540000000000001</v>
      </c>
      <c r="H29" s="54">
        <v>3.4319999999999999</v>
      </c>
      <c r="I29" s="54">
        <v>6.1677537699999974</v>
      </c>
      <c r="J29" s="31">
        <v>2.1017129525122538E-2</v>
      </c>
      <c r="K29" s="31">
        <v>33.61</v>
      </c>
      <c r="L29" s="30">
        <v>42.507177275544144</v>
      </c>
    </row>
    <row r="30" spans="1:12" ht="10.5" customHeight="1">
      <c r="A30" s="28">
        <v>2005</v>
      </c>
      <c r="B30" s="58">
        <v>4.7</v>
      </c>
      <c r="C30" s="54">
        <v>1.4863407200000001</v>
      </c>
      <c r="D30" s="54">
        <v>3.4319999999999999</v>
      </c>
      <c r="E30" s="54">
        <v>9.6183407200000008</v>
      </c>
      <c r="F30" s="54">
        <v>4.8699967699999993</v>
      </c>
      <c r="G30" s="54">
        <v>0.1197</v>
      </c>
      <c r="H30" s="54">
        <v>1.8800000000000003</v>
      </c>
      <c r="I30" s="54">
        <v>2.7486439500000013</v>
      </c>
      <c r="J30" s="31">
        <v>9.2801210911178968E-3</v>
      </c>
      <c r="K30" s="31">
        <v>29.25</v>
      </c>
      <c r="L30" s="30">
        <v>35.873284521137641</v>
      </c>
    </row>
    <row r="31" spans="1:12" ht="10.5" customHeight="1">
      <c r="A31" s="28">
        <v>2006</v>
      </c>
      <c r="B31" s="58">
        <v>4.5999999999999996</v>
      </c>
      <c r="C31" s="54">
        <v>2.13107581</v>
      </c>
      <c r="D31" s="54">
        <v>1.8800000000000003</v>
      </c>
      <c r="E31" s="54">
        <v>8.6110758100000009</v>
      </c>
      <c r="F31" s="54">
        <v>1.7980456100000002</v>
      </c>
      <c r="G31" s="54">
        <v>2.2800000000000001E-2</v>
      </c>
      <c r="H31" s="54">
        <v>2.1619999999999999</v>
      </c>
      <c r="I31" s="54">
        <v>4.6282302000000008</v>
      </c>
      <c r="J31" s="31">
        <v>1.5479246909216877E-2</v>
      </c>
      <c r="K31" s="31">
        <v>30.25</v>
      </c>
      <c r="L31" s="30">
        <v>35.9797799583705</v>
      </c>
    </row>
    <row r="32" spans="1:12" ht="10.5" customHeight="1">
      <c r="A32" s="28">
        <v>2007</v>
      </c>
      <c r="B32" s="58">
        <v>1</v>
      </c>
      <c r="C32" s="54">
        <v>3.7099268799999998</v>
      </c>
      <c r="D32" s="54">
        <v>2.1619999999999999</v>
      </c>
      <c r="E32" s="54">
        <v>6.8719268799999993</v>
      </c>
      <c r="F32" s="54">
        <v>2.99333654</v>
      </c>
      <c r="G32" s="54">
        <v>0</v>
      </c>
      <c r="H32" s="54">
        <v>0.55999999999999994</v>
      </c>
      <c r="I32" s="54">
        <v>3.3185903399999992</v>
      </c>
      <c r="J32" s="31">
        <v>1.0988567211199446E-2</v>
      </c>
      <c r="K32" s="31">
        <v>44.152916319999996</v>
      </c>
      <c r="L32" s="30">
        <v>51.131318695571601</v>
      </c>
    </row>
    <row r="33" spans="1:12" ht="10.5" customHeight="1">
      <c r="A33" s="28">
        <v>2008</v>
      </c>
      <c r="B33" s="58">
        <v>1</v>
      </c>
      <c r="C33" s="54">
        <v>3.2980285299999998</v>
      </c>
      <c r="D33" s="54">
        <v>0.55999999999999994</v>
      </c>
      <c r="E33" s="54">
        <v>4.8580285299999995</v>
      </c>
      <c r="F33" s="54">
        <v>2.0187172499999999</v>
      </c>
      <c r="G33" s="54">
        <v>0.17670000000000002</v>
      </c>
      <c r="H33" s="54">
        <v>0.53</v>
      </c>
      <c r="I33" s="54">
        <v>2.1326112799999999</v>
      </c>
      <c r="J33" s="31">
        <v>6.9968075651316878E-3</v>
      </c>
      <c r="K33" s="31">
        <v>49.555938059999995</v>
      </c>
      <c r="L33" s="30">
        <v>56.328288143492045</v>
      </c>
    </row>
    <row r="34" spans="1:12" ht="10.5" customHeight="1">
      <c r="A34" s="28">
        <v>2009</v>
      </c>
      <c r="B34" s="58">
        <v>7.1</v>
      </c>
      <c r="C34" s="54">
        <v>2.3073507700000002</v>
      </c>
      <c r="D34" s="54">
        <v>0.53</v>
      </c>
      <c r="E34" s="54">
        <v>9.9373507700000001</v>
      </c>
      <c r="F34" s="54">
        <v>1.0031404900000001</v>
      </c>
      <c r="G34" s="54">
        <v>0.15390000000000004</v>
      </c>
      <c r="H34" s="54">
        <v>3.1949999999999994</v>
      </c>
      <c r="I34" s="54">
        <v>5.5853102800000007</v>
      </c>
      <c r="J34" s="31">
        <v>1.8167190578035401E-2</v>
      </c>
      <c r="K34" s="31">
        <v>45.63</v>
      </c>
      <c r="L34" s="30">
        <v>51.526135709204247</v>
      </c>
    </row>
    <row r="35" spans="1:12" ht="15" customHeight="1">
      <c r="A35" s="28">
        <v>2010</v>
      </c>
      <c r="B35" s="58">
        <v>7.1</v>
      </c>
      <c r="C35" s="54">
        <v>4.2665983399999998</v>
      </c>
      <c r="D35" s="54">
        <v>3.1949999999999994</v>
      </c>
      <c r="E35" s="54">
        <v>14.56159834</v>
      </c>
      <c r="F35" s="54">
        <v>2.1847164700000001</v>
      </c>
      <c r="G35" s="54">
        <v>6.2700000000000006E-2</v>
      </c>
      <c r="H35" s="54">
        <v>3.4079999999999999</v>
      </c>
      <c r="I35" s="54">
        <v>8.9061818700000011</v>
      </c>
      <c r="J35" s="31">
        <v>2.8751277365469338E-2</v>
      </c>
      <c r="K35" s="31">
        <v>49.5</v>
      </c>
      <c r="L35" s="30">
        <v>55.233823184815719</v>
      </c>
    </row>
    <row r="36" spans="1:12" ht="10.5" customHeight="1">
      <c r="A36" s="28">
        <v>2011</v>
      </c>
      <c r="B36" s="58">
        <v>2.9</v>
      </c>
      <c r="C36" s="54">
        <v>3.5957495099999996</v>
      </c>
      <c r="D36" s="54">
        <v>3.4079999999999999</v>
      </c>
      <c r="E36" s="54">
        <v>9.903749509999999</v>
      </c>
      <c r="F36" s="54">
        <v>2.1042058799999999</v>
      </c>
      <c r="G36" s="54">
        <v>6.8400000000000002E-2</v>
      </c>
      <c r="H36" s="54">
        <v>0.87000000000000011</v>
      </c>
      <c r="I36" s="54">
        <v>6.861143629999999</v>
      </c>
      <c r="J36" s="31">
        <v>2.1981270645074186E-2</v>
      </c>
      <c r="K36" s="31">
        <v>62.2</v>
      </c>
      <c r="L36" s="30">
        <v>68.003411103579481</v>
      </c>
    </row>
    <row r="37" spans="1:12" ht="10.5" customHeight="1">
      <c r="A37" s="28">
        <v>2012</v>
      </c>
      <c r="B37" s="58">
        <v>3.3</v>
      </c>
      <c r="C37" s="54">
        <v>3.8207422000000002</v>
      </c>
      <c r="D37" s="54">
        <v>0.87000000000000011</v>
      </c>
      <c r="E37" s="54">
        <v>7.9907422000000006</v>
      </c>
      <c r="F37" s="54">
        <v>2.0042395000000002</v>
      </c>
      <c r="G37" s="54">
        <v>5.7000000000000002E-2</v>
      </c>
      <c r="H37" s="54">
        <v>1.089</v>
      </c>
      <c r="I37" s="54">
        <v>4.8405027</v>
      </c>
      <c r="J37" s="31">
        <v>1.5394082128865942E-2</v>
      </c>
      <c r="K37" s="31">
        <v>64.45</v>
      </c>
      <c r="L37" s="30">
        <v>69.17017257662917</v>
      </c>
    </row>
    <row r="38" spans="1:12" ht="10.5" customHeight="1">
      <c r="A38" s="28">
        <v>2013</v>
      </c>
      <c r="B38" s="58">
        <v>2.2880000000000003</v>
      </c>
      <c r="C38" s="54">
        <v>2.204179076</v>
      </c>
      <c r="D38" s="54">
        <v>1.089</v>
      </c>
      <c r="E38" s="54">
        <v>5.5811790759999997</v>
      </c>
      <c r="F38" s="54">
        <v>2.1186398199999998</v>
      </c>
      <c r="G38" s="54">
        <v>0.13109999999999999</v>
      </c>
      <c r="H38" s="54">
        <v>1.2126400000000002</v>
      </c>
      <c r="I38" s="54">
        <v>2.118799256</v>
      </c>
      <c r="J38" s="31">
        <v>6.6896399194911584E-3</v>
      </c>
      <c r="K38" s="31">
        <v>46.5</v>
      </c>
      <c r="L38" s="30">
        <v>49.057877745658644</v>
      </c>
    </row>
    <row r="39" spans="1:12" ht="10.5" customHeight="1">
      <c r="A39" s="28">
        <v>2014</v>
      </c>
      <c r="B39" s="58">
        <v>4.2</v>
      </c>
      <c r="C39" s="54">
        <v>2.9411835419999997</v>
      </c>
      <c r="D39" s="54">
        <v>1.2126400000000002</v>
      </c>
      <c r="E39" s="54">
        <v>8.3538235420000007</v>
      </c>
      <c r="F39" s="54">
        <v>2.3384404339999998</v>
      </c>
      <c r="G39" s="54">
        <v>0.29070000000000001</v>
      </c>
      <c r="H39" s="54">
        <v>2.8140000000000001</v>
      </c>
      <c r="I39" s="54">
        <v>2.9106831080000006</v>
      </c>
      <c r="J39" s="31">
        <v>9.1191571434986029E-3</v>
      </c>
      <c r="K39" s="31" t="s">
        <v>273</v>
      </c>
      <c r="L39" s="31" t="s">
        <v>273</v>
      </c>
    </row>
    <row r="40" spans="1:12" ht="10.5" customHeight="1">
      <c r="A40" s="28">
        <v>2015</v>
      </c>
      <c r="B40" s="58">
        <v>11.5</v>
      </c>
      <c r="C40" s="54">
        <v>4.5364465739999993</v>
      </c>
      <c r="D40" s="54">
        <v>2.8140000000000001</v>
      </c>
      <c r="E40" s="54">
        <v>18.850446573999999</v>
      </c>
      <c r="F40" s="54">
        <v>1.4279323740000001</v>
      </c>
      <c r="G40" s="54">
        <v>5.7000000000000002E-2</v>
      </c>
      <c r="H40" s="54">
        <v>4.4850000000000003</v>
      </c>
      <c r="I40" s="54">
        <v>12.8805142</v>
      </c>
      <c r="J40" s="31">
        <v>4.0158405114993849E-2</v>
      </c>
      <c r="K40" s="31" t="s">
        <v>273</v>
      </c>
      <c r="L40" s="31" t="s">
        <v>273</v>
      </c>
    </row>
    <row r="41" spans="1:12" ht="10.5" customHeight="1">
      <c r="A41" s="28">
        <v>2016</v>
      </c>
      <c r="B41" s="58">
        <v>2.1</v>
      </c>
      <c r="C41" s="54">
        <v>3.2954482999999999</v>
      </c>
      <c r="D41" s="54">
        <v>4.4850000000000003</v>
      </c>
      <c r="E41" s="54">
        <v>9.8804483000000012</v>
      </c>
      <c r="F41" s="54">
        <v>0.705183</v>
      </c>
      <c r="G41" s="54">
        <v>0.43320000000000003</v>
      </c>
      <c r="H41" s="54">
        <v>0.48299999999999987</v>
      </c>
      <c r="I41" s="54">
        <v>8.2590653000000014</v>
      </c>
      <c r="J41" s="31">
        <v>2.5557121740778319E-2</v>
      </c>
      <c r="K41" s="31" t="s">
        <v>273</v>
      </c>
      <c r="L41" s="31" t="s">
        <v>273</v>
      </c>
    </row>
    <row r="42" spans="1:12" ht="10.5" customHeight="1">
      <c r="A42" s="28">
        <v>2017</v>
      </c>
      <c r="B42" s="58">
        <v>17.100000000000001</v>
      </c>
      <c r="C42" s="54">
        <v>2.8994292829268979</v>
      </c>
      <c r="D42" s="54">
        <v>0.48299999999999987</v>
      </c>
      <c r="E42" s="54">
        <v>20.482429282926901</v>
      </c>
      <c r="F42" s="54">
        <v>2.446681367405112</v>
      </c>
      <c r="G42" s="54">
        <v>0.41039999999999999</v>
      </c>
      <c r="H42" s="54">
        <v>6.8400000000000016</v>
      </c>
      <c r="I42" s="54">
        <v>10.785347915521788</v>
      </c>
      <c r="J42" s="31">
        <v>3.3164661539399461E-2</v>
      </c>
      <c r="K42" s="31" t="s">
        <v>273</v>
      </c>
      <c r="L42" s="31" t="s">
        <v>273</v>
      </c>
    </row>
    <row r="43" spans="1:12" ht="10.5" customHeight="1">
      <c r="A43" s="28">
        <v>2018</v>
      </c>
      <c r="B43" s="58">
        <v>15.700000000000001</v>
      </c>
      <c r="C43" s="54">
        <v>2.3082950007995504</v>
      </c>
      <c r="D43" s="54">
        <v>6.8400000000000016</v>
      </c>
      <c r="E43" s="54">
        <v>24.848295000799553</v>
      </c>
      <c r="F43" s="54">
        <v>2.8520761936289603</v>
      </c>
      <c r="G43" s="54">
        <v>0.32490000000000002</v>
      </c>
      <c r="H43" s="54">
        <v>5.0240000000000009</v>
      </c>
      <c r="I43" s="54">
        <v>16.647318807170592</v>
      </c>
      <c r="J43" s="31">
        <v>5.0921070430058002E-2</v>
      </c>
      <c r="K43" s="31" t="s">
        <v>273</v>
      </c>
      <c r="L43" s="31" t="s">
        <v>273</v>
      </c>
    </row>
    <row r="44" spans="1:12" ht="10.5" customHeight="1">
      <c r="A44" s="28">
        <v>2019</v>
      </c>
      <c r="B44" s="58">
        <v>11.700000000000001</v>
      </c>
      <c r="C44" s="54">
        <v>1.0559525065045841</v>
      </c>
      <c r="D44" s="54">
        <v>5.0240000000000009</v>
      </c>
      <c r="E44" s="54">
        <v>17.779952506504586</v>
      </c>
      <c r="F44" s="54">
        <v>3.6381101386542181</v>
      </c>
      <c r="G44" s="54">
        <v>0.27360000000000001</v>
      </c>
      <c r="H44" s="54">
        <v>2.456999999999999</v>
      </c>
      <c r="I44" s="54">
        <v>11.411242367850368</v>
      </c>
      <c r="J44" s="31">
        <v>3.473995797967061E-2</v>
      </c>
      <c r="K44" s="31" t="s">
        <v>273</v>
      </c>
      <c r="L44" s="31" t="s">
        <v>273</v>
      </c>
    </row>
    <row r="45" spans="1:12" ht="13.5" customHeight="1">
      <c r="A45" s="28">
        <v>2020</v>
      </c>
      <c r="B45" s="58">
        <v>12.600000000000001</v>
      </c>
      <c r="C45" s="54">
        <v>2.8695676695119081</v>
      </c>
      <c r="D45" s="54">
        <v>2.456999999999999</v>
      </c>
      <c r="E45" s="54">
        <v>17.926567669511911</v>
      </c>
      <c r="F45" s="54">
        <v>3.6684479505555605</v>
      </c>
      <c r="G45" s="54">
        <v>0.34200000000000003</v>
      </c>
      <c r="H45" s="54">
        <v>5.7960000000000003</v>
      </c>
      <c r="I45" s="54">
        <v>8.1201197189563494</v>
      </c>
      <c r="J45" s="31">
        <v>2.4597927415725775E-2</v>
      </c>
      <c r="K45" s="31" t="s">
        <v>273</v>
      </c>
      <c r="L45" s="31" t="s">
        <v>273</v>
      </c>
    </row>
    <row r="46" spans="1:12" ht="13.5" customHeight="1">
      <c r="A46" s="28">
        <v>2021</v>
      </c>
      <c r="B46" s="58">
        <v>14.100000000000001</v>
      </c>
      <c r="C46" s="54">
        <v>2.0794684003716819</v>
      </c>
      <c r="D46" s="54">
        <v>5.7960000000000003</v>
      </c>
      <c r="E46" s="54">
        <v>21.975468400371682</v>
      </c>
      <c r="F46" s="54">
        <v>3.338784116020034</v>
      </c>
      <c r="G46" s="54">
        <v>0.2223</v>
      </c>
      <c r="H46" s="54">
        <v>3.2430000000000003</v>
      </c>
      <c r="I46" s="54">
        <v>15.171384284351648</v>
      </c>
      <c r="J46" s="31">
        <v>4.5648871803521493E-2</v>
      </c>
      <c r="K46" s="31" t="s">
        <v>273</v>
      </c>
      <c r="L46" s="31" t="s">
        <v>273</v>
      </c>
    </row>
    <row r="47" spans="1:12" ht="17.25" customHeight="1">
      <c r="A47" s="28">
        <v>2022</v>
      </c>
      <c r="B47" s="58">
        <v>8.8000000000000007</v>
      </c>
      <c r="C47" s="54">
        <v>2.0155828460313661</v>
      </c>
      <c r="D47" s="54">
        <v>3.2430000000000003</v>
      </c>
      <c r="E47" s="54">
        <v>14.058582846031367</v>
      </c>
      <c r="F47" s="54">
        <v>1.9617768263188344</v>
      </c>
      <c r="G47" s="54">
        <v>0.3135</v>
      </c>
      <c r="H47" s="54">
        <v>5.8079999999999998</v>
      </c>
      <c r="I47" s="54">
        <v>5.9753060197125336</v>
      </c>
      <c r="J47" s="31">
        <v>1.7875847114212653E-2</v>
      </c>
      <c r="K47" s="31" t="s">
        <v>273</v>
      </c>
      <c r="L47" s="31" t="s">
        <v>273</v>
      </c>
    </row>
    <row r="48" spans="1:12" ht="12" customHeight="1">
      <c r="A48" s="28">
        <v>2023</v>
      </c>
      <c r="B48" s="58">
        <v>14.200000000000001</v>
      </c>
      <c r="C48" s="54">
        <v>2.3338421677432857</v>
      </c>
      <c r="D48" s="54">
        <v>5.8079999999999998</v>
      </c>
      <c r="E48" s="54">
        <v>22.341842167743287</v>
      </c>
      <c r="F48" s="54">
        <v>2.0160722722534503</v>
      </c>
      <c r="G48" s="54" t="s">
        <v>273</v>
      </c>
      <c r="H48" s="54">
        <v>7.952</v>
      </c>
      <c r="I48" s="54">
        <v>12.373769895489838</v>
      </c>
      <c r="J48" s="31">
        <v>3.6711789418523356E-2</v>
      </c>
      <c r="K48" s="31" t="s">
        <v>273</v>
      </c>
      <c r="L48" s="31" t="s">
        <v>273</v>
      </c>
    </row>
    <row r="49" spans="1:12" ht="12" customHeight="1">
      <c r="A49" s="28">
        <v>2024</v>
      </c>
      <c r="B49" s="54" t="s">
        <v>273</v>
      </c>
      <c r="C49" s="54" t="s">
        <v>273</v>
      </c>
      <c r="D49" s="54" t="s">
        <v>273</v>
      </c>
      <c r="E49" s="54" t="s">
        <v>273</v>
      </c>
      <c r="F49" s="54" t="s">
        <v>273</v>
      </c>
      <c r="G49" s="54" t="s">
        <v>273</v>
      </c>
      <c r="H49" s="54" t="s">
        <v>273</v>
      </c>
      <c r="I49" s="54" t="s">
        <v>273</v>
      </c>
      <c r="J49" s="54" t="s">
        <v>273</v>
      </c>
      <c r="K49" s="31" t="s">
        <v>273</v>
      </c>
      <c r="L49" s="31" t="s">
        <v>273</v>
      </c>
    </row>
    <row r="50" spans="1:12" ht="12" customHeight="1">
      <c r="A50" s="4" t="s">
        <v>665</v>
      </c>
      <c r="B50" s="250"/>
      <c r="K50" s="249"/>
      <c r="L50" s="249"/>
    </row>
    <row r="51" spans="1:12" ht="12" customHeight="1">
      <c r="A51" s="180" t="s">
        <v>1170</v>
      </c>
      <c r="B51" s="250"/>
      <c r="K51" s="249"/>
      <c r="L51" s="249"/>
    </row>
    <row r="52" spans="1:12" ht="12" customHeight="1">
      <c r="A52" s="52" t="s">
        <v>1141</v>
      </c>
      <c r="B52" s="250"/>
      <c r="K52" s="249"/>
      <c r="L52" s="249"/>
    </row>
    <row r="53" spans="1:12" ht="12" customHeight="1">
      <c r="A53" s="52" t="s">
        <v>1171</v>
      </c>
      <c r="B53" s="250"/>
      <c r="K53" s="249"/>
      <c r="L53" s="249"/>
    </row>
    <row r="54" spans="1:12" ht="12" customHeight="1">
      <c r="A54" s="52" t="s">
        <v>1143</v>
      </c>
      <c r="B54" s="250"/>
      <c r="K54" s="249"/>
      <c r="L54" s="249"/>
    </row>
    <row r="55" spans="1:12">
      <c r="A55" s="18" t="s">
        <v>1172</v>
      </c>
      <c r="B55" s="250"/>
    </row>
    <row r="56" spans="1:12">
      <c r="A56" s="179" t="s">
        <v>1048</v>
      </c>
      <c r="B56" s="250"/>
    </row>
    <row r="57" spans="1:12">
      <c r="A57" s="6" t="s">
        <v>44</v>
      </c>
      <c r="B57" s="250"/>
    </row>
    <row r="58" spans="1:12" customFormat="1">
      <c r="A58" s="182"/>
      <c r="B58" s="182"/>
      <c r="C58" s="182"/>
      <c r="D58" s="182"/>
      <c r="E58" s="182"/>
      <c r="F58" s="182"/>
      <c r="G58" s="182"/>
      <c r="H58" s="182"/>
      <c r="I58" s="182"/>
      <c r="J58" s="182"/>
      <c r="K58" s="182"/>
      <c r="L58" s="182"/>
    </row>
    <row r="59" spans="1:12" customFormat="1">
      <c r="A59" s="182"/>
      <c r="B59" s="182"/>
      <c r="C59" s="182"/>
      <c r="D59" s="182"/>
      <c r="E59" s="182"/>
      <c r="F59" s="182"/>
      <c r="G59" s="182"/>
      <c r="H59" s="182"/>
      <c r="I59" s="182"/>
      <c r="J59" s="182"/>
      <c r="K59" s="182"/>
      <c r="L59" s="182"/>
    </row>
    <row r="60" spans="1:12" customFormat="1">
      <c r="A60" s="182"/>
    </row>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ustomFormat="1" ht="12"/>
    <row r="90" spans="1:12" customFormat="1" ht="12"/>
    <row r="91" spans="1:12">
      <c r="A91"/>
      <c r="B91"/>
      <c r="C91"/>
      <c r="D91"/>
      <c r="E91"/>
      <c r="F91"/>
      <c r="G91"/>
      <c r="H91"/>
      <c r="I91"/>
      <c r="J91"/>
      <c r="K91"/>
      <c r="L91"/>
    </row>
    <row r="92" spans="1:12">
      <c r="A92"/>
      <c r="B92"/>
      <c r="C92"/>
      <c r="D92"/>
      <c r="E92"/>
      <c r="F92"/>
      <c r="G92"/>
      <c r="H92"/>
      <c r="I92"/>
      <c r="J92"/>
      <c r="K92"/>
      <c r="L92"/>
    </row>
    <row r="93" spans="1:12">
      <c r="A93"/>
    </row>
  </sheetData>
  <conditionalFormatting sqref="A5:L49">
    <cfRule type="expression" dxfId="6" priority="1">
      <formula>MOD(ROW(),2)=1</formula>
    </cfRule>
  </conditionalFormatting>
  <pageMargins left="0.25" right="0.25" top="0.75" bottom="0.75" header="0.3" footer="0.3"/>
  <pageSetup scale="51" orientation="portrait" r:id="rId1"/>
  <tableParts count="1">
    <tablePart r:id="rId2"/>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25B3-0F7E-41F9-A3E2-87494534483A}">
  <sheetPr>
    <pageSetUpPr fitToPage="1"/>
  </sheetPr>
  <dimension ref="A1:Y92"/>
  <sheetViews>
    <sheetView showGridLines="0" zoomScaleNormal="100" workbookViewId="0"/>
  </sheetViews>
  <sheetFormatPr defaultColWidth="8.85546875" defaultRowHeight="15"/>
  <cols>
    <col min="1" max="1" width="8.85546875" style="182"/>
    <col min="2" max="8" width="17.7109375" style="182" customWidth="1"/>
    <col min="9" max="10" width="21.42578125" style="182" customWidth="1"/>
    <col min="11" max="12" width="14.5703125" style="182" customWidth="1"/>
    <col min="13" max="14" width="3.140625" style="3" customWidth="1"/>
    <col min="15" max="15" width="7.42578125" style="3" customWidth="1"/>
    <col min="16" max="16" width="7.42578125" style="3" bestFit="1" customWidth="1"/>
    <col min="17" max="17" width="11.85546875" style="3" bestFit="1" customWidth="1"/>
    <col min="18" max="18" width="8.5703125" style="3" bestFit="1" customWidth="1"/>
    <col min="19" max="19" width="17.28515625" style="3" bestFit="1" customWidth="1"/>
    <col min="20" max="20" width="13.5703125" style="3" bestFit="1" customWidth="1"/>
    <col min="21" max="21" width="8.85546875" style="3" bestFit="1" customWidth="1"/>
    <col min="22" max="22" width="9" style="3" bestFit="1" customWidth="1"/>
    <col min="23" max="23" width="14.42578125" style="3" bestFit="1" customWidth="1"/>
    <col min="24" max="24" width="21.42578125" style="3" bestFit="1" customWidth="1"/>
    <col min="25" max="25" width="22.5703125" style="3" bestFit="1" customWidth="1"/>
    <col min="26" max="26" width="17.28515625" style="182" bestFit="1" customWidth="1"/>
    <col min="27" max="27" width="18.5703125" style="182" bestFit="1" customWidth="1"/>
    <col min="28" max="16384" width="8.85546875" style="182"/>
  </cols>
  <sheetData>
    <row r="1" spans="1:25">
      <c r="A1" s="36" t="s">
        <v>144</v>
      </c>
      <c r="O1" s="162" t="str">
        <f>HYPERLINK("#'"&amp;"Index'!A1","INDEX")</f>
        <v>INDEX</v>
      </c>
    </row>
    <row r="2" spans="1:25" s="243" customFormat="1" ht="12.75">
      <c r="A2" s="163"/>
      <c r="B2" s="164" t="s">
        <v>1003</v>
      </c>
      <c r="C2" s="164"/>
      <c r="D2" s="164"/>
      <c r="E2" s="164"/>
      <c r="F2" s="164" t="s">
        <v>1156</v>
      </c>
      <c r="G2" s="164"/>
      <c r="H2" s="164"/>
      <c r="I2" s="164"/>
      <c r="J2" s="164"/>
      <c r="K2" s="164" t="s">
        <v>655</v>
      </c>
      <c r="L2" s="164"/>
      <c r="M2" s="3"/>
      <c r="N2" s="3"/>
      <c r="O2" s="3"/>
      <c r="P2" s="3"/>
      <c r="Q2" s="3"/>
      <c r="R2" s="3"/>
      <c r="S2" s="3"/>
      <c r="T2" s="3"/>
      <c r="U2" s="3"/>
      <c r="V2" s="3"/>
      <c r="W2" s="3"/>
      <c r="X2" s="3"/>
      <c r="Y2" s="3"/>
    </row>
    <row r="3" spans="1:25" s="243" customFormat="1" ht="16.5" customHeight="1">
      <c r="A3" s="219"/>
      <c r="B3" s="166" t="s">
        <v>1140</v>
      </c>
      <c r="C3" s="166"/>
      <c r="D3" s="166"/>
      <c r="E3" s="166"/>
      <c r="F3" s="166"/>
      <c r="G3" s="254"/>
      <c r="H3" s="254"/>
      <c r="I3" s="166"/>
      <c r="J3" s="169" t="s">
        <v>628</v>
      </c>
      <c r="K3" s="166" t="s">
        <v>673</v>
      </c>
      <c r="L3" s="166"/>
      <c r="M3" s="3"/>
      <c r="N3" s="3"/>
      <c r="O3" s="3"/>
      <c r="P3" s="3"/>
      <c r="Q3" s="3"/>
      <c r="R3" s="3"/>
      <c r="S3" s="3"/>
      <c r="T3" s="3"/>
      <c r="U3" s="3"/>
      <c r="V3" s="3"/>
      <c r="W3" s="3"/>
      <c r="X3" s="3"/>
      <c r="Y3" s="3"/>
    </row>
    <row r="4" spans="1:25" s="243" customFormat="1" ht="40.5" customHeight="1">
      <c r="A4" s="27" t="s">
        <v>277</v>
      </c>
      <c r="B4" s="27" t="s">
        <v>659</v>
      </c>
      <c r="C4" s="27" t="s">
        <v>660</v>
      </c>
      <c r="D4" s="37" t="s">
        <v>897</v>
      </c>
      <c r="E4" s="27" t="s">
        <v>634</v>
      </c>
      <c r="F4" s="27" t="s">
        <v>661</v>
      </c>
      <c r="G4" s="37" t="s">
        <v>898</v>
      </c>
      <c r="H4" s="37" t="s">
        <v>689</v>
      </c>
      <c r="I4" s="27" t="s">
        <v>1133</v>
      </c>
      <c r="J4" s="27" t="s">
        <v>34</v>
      </c>
      <c r="K4" s="37" t="s">
        <v>1042</v>
      </c>
      <c r="L4" s="37" t="s">
        <v>900</v>
      </c>
      <c r="M4" s="3"/>
      <c r="N4" s="3"/>
      <c r="O4" s="3"/>
      <c r="P4" s="3"/>
      <c r="Q4" s="3"/>
      <c r="R4" s="3"/>
      <c r="S4" s="3"/>
      <c r="T4" s="3"/>
      <c r="U4" s="3"/>
      <c r="V4" s="3"/>
      <c r="W4" s="3"/>
      <c r="X4" s="3"/>
      <c r="Y4" s="3"/>
    </row>
    <row r="5" spans="1:25" ht="15" customHeight="1">
      <c r="A5" s="28">
        <v>1980</v>
      </c>
      <c r="B5" s="58">
        <v>64.599999999999994</v>
      </c>
      <c r="C5" s="54" t="s">
        <v>273</v>
      </c>
      <c r="D5" s="58">
        <v>25</v>
      </c>
      <c r="E5" s="58">
        <v>89.6</v>
      </c>
      <c r="F5" s="58">
        <v>26.55597996242955</v>
      </c>
      <c r="G5" s="58">
        <v>1.6502512690355329</v>
      </c>
      <c r="H5" s="58">
        <v>38.11399999999999</v>
      </c>
      <c r="I5" s="58">
        <v>23.279768768534922</v>
      </c>
      <c r="J5" s="30">
        <v>0.1022271008516152</v>
      </c>
      <c r="K5" s="30">
        <v>35.869999999999997</v>
      </c>
      <c r="L5" s="30">
        <v>91.098412698412687</v>
      </c>
    </row>
    <row r="6" spans="1:25" ht="10.5" customHeight="1">
      <c r="A6" s="28">
        <v>1981</v>
      </c>
      <c r="B6" s="58">
        <v>61</v>
      </c>
      <c r="C6" s="54" t="s">
        <v>273</v>
      </c>
      <c r="D6" s="58">
        <v>38.11399999999999</v>
      </c>
      <c r="E6" s="58">
        <v>99.11399999999999</v>
      </c>
      <c r="F6" s="58">
        <v>26.215577190542419</v>
      </c>
      <c r="G6" s="58">
        <v>1.4311195431472081</v>
      </c>
      <c r="H6" s="58">
        <v>35.380000000000003</v>
      </c>
      <c r="I6" s="58">
        <v>36.087303266310364</v>
      </c>
      <c r="J6" s="30">
        <v>0.15692451608633609</v>
      </c>
      <c r="K6" s="30">
        <v>21.04</v>
      </c>
      <c r="L6" s="30">
        <v>48.825768124013734</v>
      </c>
    </row>
    <row r="7" spans="1:25" ht="10.5" customHeight="1">
      <c r="A7" s="28">
        <v>1982</v>
      </c>
      <c r="B7" s="58">
        <v>52.9</v>
      </c>
      <c r="C7" s="54" t="s">
        <v>273</v>
      </c>
      <c r="D7" s="58">
        <v>35.380000000000003</v>
      </c>
      <c r="E7" s="58">
        <v>88.28</v>
      </c>
      <c r="F7" s="58">
        <v>38.838218181818178</v>
      </c>
      <c r="G7" s="58">
        <v>0.81700964467005066</v>
      </c>
      <c r="H7" s="58">
        <v>34.385000000000005</v>
      </c>
      <c r="I7" s="58">
        <v>14.239772173511767</v>
      </c>
      <c r="J7" s="30">
        <v>6.1328630995192548E-2</v>
      </c>
      <c r="K7" s="30">
        <v>18.78</v>
      </c>
      <c r="L7" s="30">
        <v>41.043797534749544</v>
      </c>
    </row>
    <row r="8" spans="1:25" ht="10.5" customHeight="1">
      <c r="A8" s="28">
        <v>1983</v>
      </c>
      <c r="B8" s="58">
        <v>30.2</v>
      </c>
      <c r="C8" s="54" t="s">
        <v>273</v>
      </c>
      <c r="D8" s="58">
        <v>34.385000000000005</v>
      </c>
      <c r="E8" s="58">
        <v>64.585000000000008</v>
      </c>
      <c r="F8" s="58">
        <v>22.102758178319437</v>
      </c>
      <c r="G8" s="58">
        <v>0.93333883248730953</v>
      </c>
      <c r="H8" s="58">
        <v>18.724</v>
      </c>
      <c r="I8" s="58">
        <v>22.824902989193266</v>
      </c>
      <c r="J8" s="30">
        <v>9.7414515952119515E-2</v>
      </c>
      <c r="K8" s="30">
        <v>22.28</v>
      </c>
      <c r="L8" s="30">
        <v>46.860868650751918</v>
      </c>
    </row>
    <row r="9" spans="1:25" ht="10.5" customHeight="1">
      <c r="A9" s="28">
        <v>1984</v>
      </c>
      <c r="B9" s="58">
        <v>34.5</v>
      </c>
      <c r="C9" s="54" t="s">
        <v>273</v>
      </c>
      <c r="D9" s="58">
        <v>18.724</v>
      </c>
      <c r="E9" s="58">
        <v>53.224000000000004</v>
      </c>
      <c r="F9" s="58">
        <v>23.543093270366001</v>
      </c>
      <c r="G9" s="58">
        <v>1.3688969543147209</v>
      </c>
      <c r="H9" s="58">
        <v>18.975000000000001</v>
      </c>
      <c r="I9" s="58">
        <v>9.3370097753192809</v>
      </c>
      <c r="J9" s="30">
        <v>3.9505347095466346E-2</v>
      </c>
      <c r="K9" s="30">
        <v>23.66</v>
      </c>
      <c r="L9" s="30">
        <v>48.028906662336077</v>
      </c>
    </row>
    <row r="10" spans="1:25" ht="10.5" customHeight="1">
      <c r="A10" s="28">
        <v>1985</v>
      </c>
      <c r="B10" s="58">
        <v>50.6</v>
      </c>
      <c r="C10" s="54" t="s">
        <v>273</v>
      </c>
      <c r="D10" s="58">
        <v>18.975000000000001</v>
      </c>
      <c r="E10" s="58">
        <v>69.575000000000003</v>
      </c>
      <c r="F10" s="58">
        <v>34.804764267990073</v>
      </c>
      <c r="G10" s="58">
        <v>1.4852261421319795</v>
      </c>
      <c r="H10" s="58">
        <v>21.251999999999995</v>
      </c>
      <c r="I10" s="58">
        <v>12.033009589877956</v>
      </c>
      <c r="J10" s="30">
        <v>5.0460063866035222E-2</v>
      </c>
      <c r="K10" s="30">
        <v>23.24</v>
      </c>
      <c r="L10" s="30">
        <v>45.729127722791759</v>
      </c>
    </row>
    <row r="11" spans="1:25" ht="10.5" customHeight="1">
      <c r="A11" s="28">
        <v>1986</v>
      </c>
      <c r="B11" s="58">
        <v>54.9</v>
      </c>
      <c r="C11" s="54" t="s">
        <v>273</v>
      </c>
      <c r="D11" s="58">
        <v>21.251999999999995</v>
      </c>
      <c r="E11" s="58">
        <v>76.151999999999987</v>
      </c>
      <c r="F11" s="58">
        <v>15.166840417000804</v>
      </c>
      <c r="G11" s="58">
        <v>1.0659000000000001</v>
      </c>
      <c r="H11" s="58">
        <v>21.411000000000001</v>
      </c>
      <c r="I11" s="58">
        <v>38.50825958299918</v>
      </c>
      <c r="J11" s="30">
        <v>0.16001703538734174</v>
      </c>
      <c r="K11" s="30">
        <v>19.61</v>
      </c>
      <c r="L11" s="30">
        <v>37.82063645130183</v>
      </c>
    </row>
    <row r="12" spans="1:25" ht="10.5" customHeight="1">
      <c r="A12" s="28">
        <v>1987</v>
      </c>
      <c r="B12" s="58">
        <v>39.4</v>
      </c>
      <c r="C12" s="54" t="s">
        <v>273</v>
      </c>
      <c r="D12" s="58">
        <v>21.411000000000001</v>
      </c>
      <c r="E12" s="58">
        <v>60.811</v>
      </c>
      <c r="F12" s="58">
        <v>17.280038387715933</v>
      </c>
      <c r="G12" s="58">
        <v>1.5447</v>
      </c>
      <c r="H12" s="58">
        <v>23.245999999999999</v>
      </c>
      <c r="I12" s="58">
        <v>18.740261612284069</v>
      </c>
      <c r="J12" s="30">
        <v>7.7182672494209612E-2</v>
      </c>
      <c r="K12" s="30">
        <v>22.68</v>
      </c>
      <c r="L12" s="30">
        <v>42.690961111320256</v>
      </c>
    </row>
    <row r="13" spans="1:25" ht="10.5" customHeight="1">
      <c r="A13" s="28">
        <v>1988</v>
      </c>
      <c r="B13" s="58">
        <v>56.2</v>
      </c>
      <c r="C13" s="54" t="s">
        <v>273</v>
      </c>
      <c r="D13" s="58">
        <v>23.245999999999999</v>
      </c>
      <c r="E13" s="58">
        <v>79.445999999999998</v>
      </c>
      <c r="F13" s="58">
        <v>31.967496190959878</v>
      </c>
      <c r="G13" s="58">
        <v>1.7784</v>
      </c>
      <c r="H13" s="58">
        <v>21.356000000000009</v>
      </c>
      <c r="I13" s="58">
        <v>24.344103809040114</v>
      </c>
      <c r="J13" s="30">
        <v>9.9355172858816648E-2</v>
      </c>
      <c r="K13" s="30">
        <v>34.06</v>
      </c>
      <c r="L13" s="30">
        <v>61.923895060269437</v>
      </c>
    </row>
    <row r="14" spans="1:25" ht="10.5" customHeight="1">
      <c r="A14" s="28">
        <v>1989</v>
      </c>
      <c r="B14" s="58">
        <v>69.900000000000006</v>
      </c>
      <c r="C14" s="50">
        <v>0</v>
      </c>
      <c r="D14" s="58">
        <v>21.356000000000009</v>
      </c>
      <c r="E14" s="58">
        <v>91.256000000000014</v>
      </c>
      <c r="F14" s="58">
        <v>19.047049000000001</v>
      </c>
      <c r="G14" s="58">
        <v>1.7556</v>
      </c>
      <c r="H14" s="58">
        <v>28.658999999999999</v>
      </c>
      <c r="I14" s="58">
        <v>41.794351000000013</v>
      </c>
      <c r="J14" s="30">
        <v>0.16897393487559739</v>
      </c>
      <c r="K14" s="30">
        <v>33.450000000000003</v>
      </c>
      <c r="L14" s="30">
        <v>58.520967826589001</v>
      </c>
    </row>
    <row r="15" spans="1:25" ht="15" customHeight="1">
      <c r="A15" s="28">
        <v>1990</v>
      </c>
      <c r="B15" s="58">
        <v>64.8</v>
      </c>
      <c r="C15" s="54">
        <v>1.5</v>
      </c>
      <c r="D15" s="58">
        <v>28.658999999999999</v>
      </c>
      <c r="E15" s="58">
        <v>94.959000000000003</v>
      </c>
      <c r="F15" s="58">
        <v>32.982892</v>
      </c>
      <c r="G15" s="58">
        <v>2.0120999999999998</v>
      </c>
      <c r="H15" s="58">
        <v>29.159999999999997</v>
      </c>
      <c r="I15" s="58">
        <v>30.80400800000001</v>
      </c>
      <c r="J15" s="30">
        <v>0.12315100826763473</v>
      </c>
      <c r="K15" s="30">
        <v>31.16</v>
      </c>
      <c r="L15" s="30">
        <v>52.54017232367174</v>
      </c>
    </row>
    <row r="16" spans="1:25" ht="10.5" customHeight="1">
      <c r="A16" s="28">
        <v>1991</v>
      </c>
      <c r="B16" s="58">
        <v>75.099999999999994</v>
      </c>
      <c r="C16" s="54">
        <v>2.4</v>
      </c>
      <c r="D16" s="58">
        <v>29.159999999999997</v>
      </c>
      <c r="E16" s="58">
        <v>106.66</v>
      </c>
      <c r="F16" s="58">
        <v>23.421932000000002</v>
      </c>
      <c r="G16" s="58">
        <v>1.8924000000000001</v>
      </c>
      <c r="H16" s="58">
        <v>37.549999999999997</v>
      </c>
      <c r="I16" s="58">
        <v>43.795668000000006</v>
      </c>
      <c r="J16" s="30">
        <v>0.17276874706599396</v>
      </c>
      <c r="K16" s="30">
        <v>25.62</v>
      </c>
      <c r="L16" s="30">
        <v>41.792408201882459</v>
      </c>
    </row>
    <row r="17" spans="1:12" ht="10.5" customHeight="1">
      <c r="A17" s="28">
        <v>1992</v>
      </c>
      <c r="B17" s="58">
        <v>60.7</v>
      </c>
      <c r="C17" s="54">
        <v>1.5</v>
      </c>
      <c r="D17" s="58">
        <v>37.549999999999997</v>
      </c>
      <c r="E17" s="58">
        <v>99.75</v>
      </c>
      <c r="F17" s="58">
        <v>47.084043000000001</v>
      </c>
      <c r="G17" s="58">
        <v>2.3883000000000001</v>
      </c>
      <c r="H17" s="58">
        <v>38.847999999999999</v>
      </c>
      <c r="I17" s="58">
        <v>11.429656999999999</v>
      </c>
      <c r="J17" s="30">
        <v>4.4491724213099562E-2</v>
      </c>
      <c r="K17" s="30">
        <v>30.02</v>
      </c>
      <c r="L17" s="30">
        <v>47.878024273935019</v>
      </c>
    </row>
    <row r="18" spans="1:12" ht="10.5" customHeight="1">
      <c r="A18" s="28">
        <v>1993</v>
      </c>
      <c r="B18" s="58">
        <v>78.400000000000006</v>
      </c>
      <c r="C18" s="54">
        <v>2.2000000000000002</v>
      </c>
      <c r="D18" s="58">
        <v>38.847999999999999</v>
      </c>
      <c r="E18" s="58">
        <v>119.44800000000001</v>
      </c>
      <c r="F18" s="58">
        <v>26.620604</v>
      </c>
      <c r="G18" s="58">
        <v>2.1945000000000001</v>
      </c>
      <c r="H18" s="58">
        <v>42.336000000000006</v>
      </c>
      <c r="I18" s="58">
        <v>48.296895999999997</v>
      </c>
      <c r="J18" s="30">
        <v>0.18557528577741061</v>
      </c>
      <c r="K18" s="30">
        <v>29.33</v>
      </c>
      <c r="L18" s="30">
        <v>45.693187306236268</v>
      </c>
    </row>
    <row r="19" spans="1:12" ht="10.5" customHeight="1">
      <c r="A19" s="28">
        <v>1994</v>
      </c>
      <c r="B19" s="58">
        <v>77.3</v>
      </c>
      <c r="C19" s="54">
        <v>3.1</v>
      </c>
      <c r="D19" s="58">
        <v>42.336000000000006</v>
      </c>
      <c r="E19" s="58">
        <v>122.73599999999999</v>
      </c>
      <c r="F19" s="58">
        <v>51.251339000000002</v>
      </c>
      <c r="G19" s="58">
        <v>2.1204000000000001</v>
      </c>
      <c r="H19" s="58">
        <v>37.876999999999995</v>
      </c>
      <c r="I19" s="58">
        <v>31.48726099999999</v>
      </c>
      <c r="J19" s="30">
        <v>0.11952527748675197</v>
      </c>
      <c r="K19" s="30">
        <v>28.19</v>
      </c>
      <c r="L19" s="30">
        <v>43.000747441158076</v>
      </c>
    </row>
    <row r="20" spans="1:12" ht="10.5" customHeight="1">
      <c r="A20" s="28">
        <v>1995</v>
      </c>
      <c r="B20" s="58">
        <v>74.5</v>
      </c>
      <c r="C20" s="54">
        <v>3.4</v>
      </c>
      <c r="D20" s="58">
        <v>37.876999999999995</v>
      </c>
      <c r="E20" s="58">
        <v>115.777</v>
      </c>
      <c r="F20" s="58">
        <v>32.035212999999999</v>
      </c>
      <c r="G20" s="58">
        <v>1.1798999999999999</v>
      </c>
      <c r="H20" s="58">
        <v>46.19</v>
      </c>
      <c r="I20" s="58">
        <v>36.371887000000001</v>
      </c>
      <c r="J20" s="30">
        <v>0.13645069159691922</v>
      </c>
      <c r="K20" s="30">
        <v>28.87</v>
      </c>
      <c r="L20" s="30">
        <v>43.132684923729698</v>
      </c>
    </row>
    <row r="21" spans="1:12" ht="10.5" customHeight="1">
      <c r="A21" s="28">
        <v>1996</v>
      </c>
      <c r="B21" s="58">
        <v>40.5</v>
      </c>
      <c r="C21" s="54">
        <v>2.4</v>
      </c>
      <c r="D21" s="58">
        <v>46.19</v>
      </c>
      <c r="E21" s="58">
        <v>89.09</v>
      </c>
      <c r="F21" s="58">
        <v>20.510915000000001</v>
      </c>
      <c r="G21" s="58">
        <v>2.4224999999999999</v>
      </c>
      <c r="H21" s="58">
        <v>21.465</v>
      </c>
      <c r="I21" s="58">
        <v>44.691585000000003</v>
      </c>
      <c r="J21" s="30">
        <v>0.16572878772708566</v>
      </c>
      <c r="K21" s="30">
        <v>39.31</v>
      </c>
      <c r="L21" s="30">
        <v>57.676506837255701</v>
      </c>
    </row>
    <row r="22" spans="1:12" ht="10.5" customHeight="1">
      <c r="A22" s="28">
        <v>1997</v>
      </c>
      <c r="B22" s="58">
        <v>89.2</v>
      </c>
      <c r="C22" s="54">
        <v>2.2000000000000002</v>
      </c>
      <c r="D22" s="58">
        <v>21.465</v>
      </c>
      <c r="E22" s="58">
        <v>112.86500000000001</v>
      </c>
      <c r="F22" s="58">
        <v>23.341124000000001</v>
      </c>
      <c r="G22" s="58">
        <v>1.8297000000000003</v>
      </c>
      <c r="H22" s="58">
        <v>48.168000000000006</v>
      </c>
      <c r="I22" s="58">
        <v>39.526175999999992</v>
      </c>
      <c r="J22" s="30">
        <v>0.14483121299173357</v>
      </c>
      <c r="K22" s="30">
        <v>28.16</v>
      </c>
      <c r="L22" s="30">
        <v>40.612651071562496</v>
      </c>
    </row>
    <row r="23" spans="1:12" ht="10.5" customHeight="1">
      <c r="A23" s="28">
        <v>1998</v>
      </c>
      <c r="B23" s="58">
        <v>66</v>
      </c>
      <c r="C23" s="54">
        <v>5.0999999999999996</v>
      </c>
      <c r="D23" s="58">
        <v>48.168000000000006</v>
      </c>
      <c r="E23" s="58">
        <v>119.268</v>
      </c>
      <c r="F23" s="58">
        <v>23.313571</v>
      </c>
      <c r="G23" s="58">
        <v>2.4282000000000004</v>
      </c>
      <c r="H23" s="58">
        <v>35.64</v>
      </c>
      <c r="I23" s="58">
        <v>57.886229</v>
      </c>
      <c r="J23" s="30">
        <v>0.20964536153414337</v>
      </c>
      <c r="K23" s="30">
        <v>27.54</v>
      </c>
      <c r="L23" s="30">
        <v>39.285612393369654</v>
      </c>
    </row>
    <row r="24" spans="1:12" ht="10.5" customHeight="1">
      <c r="A24" s="28">
        <v>1999</v>
      </c>
      <c r="B24" s="58">
        <v>90</v>
      </c>
      <c r="C24" s="54">
        <v>4.7</v>
      </c>
      <c r="D24" s="58">
        <v>35.64</v>
      </c>
      <c r="E24" s="58">
        <v>130.34</v>
      </c>
      <c r="F24" s="58">
        <v>15.541487</v>
      </c>
      <c r="G24" s="58">
        <v>0.9917999999999999</v>
      </c>
      <c r="H24" s="58">
        <v>52.199999999999996</v>
      </c>
      <c r="I24" s="58">
        <v>61.606713000000006</v>
      </c>
      <c r="J24" s="30">
        <v>0.22057936232299183</v>
      </c>
      <c r="K24" s="30">
        <v>21.92</v>
      </c>
      <c r="L24" s="30">
        <v>30.836756513420742</v>
      </c>
    </row>
    <row r="25" spans="1:12" ht="15" customHeight="1">
      <c r="A25" s="28">
        <v>2000</v>
      </c>
      <c r="B25" s="58">
        <v>31.3</v>
      </c>
      <c r="C25" s="54">
        <v>7.2390108200000007</v>
      </c>
      <c r="D25" s="58">
        <v>52.199999999999996</v>
      </c>
      <c r="E25" s="58">
        <v>90.739010820000004</v>
      </c>
      <c r="F25" s="58">
        <v>18.535509380000001</v>
      </c>
      <c r="G25" s="58">
        <v>1.0716000000000001</v>
      </c>
      <c r="H25" s="58">
        <v>33.153999999999996</v>
      </c>
      <c r="I25" s="58">
        <v>37.977901439999997</v>
      </c>
      <c r="J25" s="30">
        <v>0.13448999791167776</v>
      </c>
      <c r="K25" s="30">
        <v>24.33</v>
      </c>
      <c r="L25" s="30">
        <v>33.462157367038465</v>
      </c>
    </row>
    <row r="26" spans="1:12" ht="10.5" customHeight="1">
      <c r="A26" s="28">
        <v>2001</v>
      </c>
      <c r="B26" s="58">
        <v>17.2</v>
      </c>
      <c r="C26" s="54">
        <v>8.4220264199999999</v>
      </c>
      <c r="D26" s="58">
        <v>33.153999999999996</v>
      </c>
      <c r="E26" s="58">
        <v>58.776026419999994</v>
      </c>
      <c r="F26" s="58">
        <v>13.12297498</v>
      </c>
      <c r="G26" s="58">
        <v>1.7612999999999999</v>
      </c>
      <c r="H26" s="58">
        <v>10.32</v>
      </c>
      <c r="I26" s="58">
        <v>33.571751439999993</v>
      </c>
      <c r="J26" s="30">
        <v>0.11766803432176112</v>
      </c>
      <c r="K26" s="30">
        <v>33.36</v>
      </c>
      <c r="L26" s="30">
        <v>44.847751562815077</v>
      </c>
    </row>
    <row r="27" spans="1:12" ht="10.5" customHeight="1">
      <c r="A27" s="28">
        <v>2002</v>
      </c>
      <c r="B27" s="58">
        <v>59.2</v>
      </c>
      <c r="C27" s="54">
        <v>6.7944708399999998</v>
      </c>
      <c r="D27" s="58">
        <v>10.32</v>
      </c>
      <c r="E27" s="58">
        <v>76.314470840000013</v>
      </c>
      <c r="F27" s="58">
        <v>10.954085490000001</v>
      </c>
      <c r="G27" s="58">
        <v>1.8924000000000001</v>
      </c>
      <c r="H27" s="58">
        <v>37.888000000000005</v>
      </c>
      <c r="I27" s="58">
        <v>25.579985350000008</v>
      </c>
      <c r="J27" s="30">
        <v>8.8787079395527518E-2</v>
      </c>
      <c r="K27" s="30">
        <v>28.81</v>
      </c>
      <c r="L27" s="30">
        <v>38.158940397350996</v>
      </c>
    </row>
    <row r="28" spans="1:12" ht="10.5" customHeight="1">
      <c r="A28" s="28">
        <v>2003</v>
      </c>
      <c r="B28" s="58">
        <v>58.1</v>
      </c>
      <c r="C28" s="54">
        <v>5.7922783400000002</v>
      </c>
      <c r="D28" s="58">
        <v>37.888000000000005</v>
      </c>
      <c r="E28" s="58">
        <v>101.78027834000001</v>
      </c>
      <c r="F28" s="58">
        <v>19.124436670000001</v>
      </c>
      <c r="G28" s="58">
        <v>1.8924000000000001</v>
      </c>
      <c r="H28" s="58">
        <v>31.954999999999998</v>
      </c>
      <c r="I28" s="58">
        <v>48.808441670000008</v>
      </c>
      <c r="J28" s="30">
        <v>0.16783062752221195</v>
      </c>
      <c r="K28" s="30">
        <v>28.53</v>
      </c>
      <c r="L28" s="30">
        <v>37.04617462213681</v>
      </c>
    </row>
    <row r="29" spans="1:12" ht="10.5" customHeight="1">
      <c r="A29" s="28">
        <v>2004</v>
      </c>
      <c r="B29" s="58">
        <v>60.1</v>
      </c>
      <c r="C29" s="54">
        <v>6.1443410400000005</v>
      </c>
      <c r="D29" s="58">
        <v>31.954999999999998</v>
      </c>
      <c r="E29" s="58">
        <v>98.199341039999993</v>
      </c>
      <c r="F29" s="58">
        <v>18.17466787</v>
      </c>
      <c r="G29" s="58">
        <v>2.9013</v>
      </c>
      <c r="H29" s="58">
        <v>31.252000000000002</v>
      </c>
      <c r="I29" s="58">
        <v>45.871373169999991</v>
      </c>
      <c r="J29" s="30">
        <v>0.15631048633919783</v>
      </c>
      <c r="K29" s="30">
        <v>32.020000000000003</v>
      </c>
      <c r="L29" s="30">
        <v>40.496275405025997</v>
      </c>
    </row>
    <row r="30" spans="1:12" ht="10.5" customHeight="1">
      <c r="A30" s="28">
        <v>2005</v>
      </c>
      <c r="B30" s="58">
        <v>90.3</v>
      </c>
      <c r="C30" s="54">
        <v>6.8893974500000006</v>
      </c>
      <c r="D30" s="58">
        <v>31.252000000000002</v>
      </c>
      <c r="E30" s="58">
        <v>128.44139745000001</v>
      </c>
      <c r="F30" s="58">
        <v>15.34679482</v>
      </c>
      <c r="G30" s="58">
        <v>2.0234999999999999</v>
      </c>
      <c r="H30" s="58">
        <v>36.119999999999997</v>
      </c>
      <c r="I30" s="58">
        <v>74.951102630000008</v>
      </c>
      <c r="J30" s="30">
        <v>0.25305398624627423</v>
      </c>
      <c r="K30" s="30">
        <v>27.33</v>
      </c>
      <c r="L30" s="30">
        <v>33.518525332057834</v>
      </c>
    </row>
    <row r="31" spans="1:12" ht="10.5" customHeight="1">
      <c r="A31" s="28">
        <v>2006</v>
      </c>
      <c r="B31" s="58">
        <v>64.900000000000006</v>
      </c>
      <c r="C31" s="54">
        <v>5.7214835199999996</v>
      </c>
      <c r="D31" s="58">
        <v>36.119999999999997</v>
      </c>
      <c r="E31" s="58">
        <v>106.74148352</v>
      </c>
      <c r="F31" s="58">
        <v>16.993457859999999</v>
      </c>
      <c r="G31" s="58">
        <v>1.7442000000000002</v>
      </c>
      <c r="H31" s="58">
        <v>30.503</v>
      </c>
      <c r="I31" s="58">
        <v>57.50082565999999</v>
      </c>
      <c r="J31" s="30">
        <v>0.19231313902125552</v>
      </c>
      <c r="K31" s="30">
        <v>30.95</v>
      </c>
      <c r="L31" s="30">
        <v>36.812369907820397</v>
      </c>
    </row>
    <row r="32" spans="1:12" ht="10.5" customHeight="1">
      <c r="A32" s="28">
        <v>2007</v>
      </c>
      <c r="B32" s="58">
        <v>53.7</v>
      </c>
      <c r="C32" s="54">
        <v>12.52586634</v>
      </c>
      <c r="D32" s="58">
        <v>30.503</v>
      </c>
      <c r="E32" s="58">
        <v>96.72886634000001</v>
      </c>
      <c r="F32" s="58">
        <v>9.2914587899999983</v>
      </c>
      <c r="G32" s="58">
        <v>2.4110999999999998</v>
      </c>
      <c r="H32" s="58">
        <v>30.071999999999999</v>
      </c>
      <c r="I32" s="58">
        <v>54.95430755000001</v>
      </c>
      <c r="J32" s="30">
        <v>0.18196554566542264</v>
      </c>
      <c r="K32" s="30">
        <v>44.52</v>
      </c>
      <c r="L32" s="30">
        <v>51.556420233463044</v>
      </c>
    </row>
    <row r="33" spans="1:12" ht="10.5" customHeight="1">
      <c r="A33" s="28">
        <v>2008</v>
      </c>
      <c r="B33" s="58">
        <v>81.599999999999994</v>
      </c>
      <c r="C33" s="54">
        <v>17.738811899999998</v>
      </c>
      <c r="D33" s="58">
        <v>30.071999999999999</v>
      </c>
      <c r="E33" s="58">
        <v>129.4108119</v>
      </c>
      <c r="F33" s="58">
        <v>8.4092043299999997</v>
      </c>
      <c r="G33" s="58">
        <v>2.0007000000000001</v>
      </c>
      <c r="H33" s="58">
        <v>43.247999999999998</v>
      </c>
      <c r="I33" s="58">
        <v>75.752907570000019</v>
      </c>
      <c r="J33" s="30">
        <v>0.24853498700733573</v>
      </c>
      <c r="K33" s="30">
        <v>52.712499999999999</v>
      </c>
      <c r="L33" s="30">
        <v>59.916228105072911</v>
      </c>
    </row>
    <row r="34" spans="1:12" ht="10.5" customHeight="1">
      <c r="A34" s="28">
        <v>2009</v>
      </c>
      <c r="B34" s="58">
        <v>70.3</v>
      </c>
      <c r="C34" s="54">
        <v>15.48504447</v>
      </c>
      <c r="D34" s="58">
        <v>43.247999999999998</v>
      </c>
      <c r="E34" s="58">
        <v>129.03304446999999</v>
      </c>
      <c r="F34" s="58">
        <v>8.3638288000000003</v>
      </c>
      <c r="G34" s="58">
        <v>1.3052999999999999</v>
      </c>
      <c r="H34" s="58">
        <v>36.634999999999998</v>
      </c>
      <c r="I34" s="58">
        <v>82.728915669999992</v>
      </c>
      <c r="J34" s="30">
        <v>0.26909014932848258</v>
      </c>
      <c r="K34" s="30">
        <v>43.322499999999998</v>
      </c>
      <c r="L34" s="30">
        <v>48.920469302257303</v>
      </c>
    </row>
    <row r="35" spans="1:12" ht="15" customHeight="1">
      <c r="A35" s="28">
        <v>2010</v>
      </c>
      <c r="B35" s="58">
        <v>47.8</v>
      </c>
      <c r="C35" s="54">
        <v>11.631407099999999</v>
      </c>
      <c r="D35" s="58">
        <v>36.634999999999998</v>
      </c>
      <c r="E35" s="58">
        <v>96.066407099999992</v>
      </c>
      <c r="F35" s="58">
        <v>7.8422196500000005</v>
      </c>
      <c r="G35" s="58">
        <v>2.0805000000000002</v>
      </c>
      <c r="H35" s="58">
        <v>22.943999999999999</v>
      </c>
      <c r="I35" s="58">
        <v>63.199687449999985</v>
      </c>
      <c r="J35" s="30">
        <v>0.20402365119071175</v>
      </c>
      <c r="K35" s="30">
        <v>47.738</v>
      </c>
      <c r="L35" s="30">
        <v>53.267722246398641</v>
      </c>
    </row>
    <row r="36" spans="1:12" ht="10.5" customHeight="1">
      <c r="A36" s="28">
        <v>2011</v>
      </c>
      <c r="B36" s="58">
        <v>73.7</v>
      </c>
      <c r="C36" s="54">
        <v>10.275899669999999</v>
      </c>
      <c r="D36" s="58">
        <v>22.943999999999999</v>
      </c>
      <c r="E36" s="58">
        <v>106.91989967000001</v>
      </c>
      <c r="F36" s="58">
        <v>13.58817226</v>
      </c>
      <c r="G36" s="58">
        <v>2.2799999999999998</v>
      </c>
      <c r="H36" s="58">
        <v>17.110000000000007</v>
      </c>
      <c r="I36" s="58">
        <v>73.941727409999999</v>
      </c>
      <c r="J36" s="30">
        <v>0.23688953472083346</v>
      </c>
      <c r="K36" s="30">
        <v>61.249166666666675</v>
      </c>
      <c r="L36" s="30">
        <v>66.963862710369625</v>
      </c>
    </row>
    <row r="37" spans="1:12" ht="10.5" customHeight="1">
      <c r="A37" s="28">
        <v>2012</v>
      </c>
      <c r="B37" s="58">
        <v>83.8</v>
      </c>
      <c r="C37" s="54">
        <v>8.8816438099999999</v>
      </c>
      <c r="D37" s="58">
        <v>17.110000000000007</v>
      </c>
      <c r="E37" s="58">
        <v>109.79164381000001</v>
      </c>
      <c r="F37" s="58">
        <v>13.142417539999999</v>
      </c>
      <c r="G37" s="58">
        <v>1.4820000000000002</v>
      </c>
      <c r="H37" s="58">
        <v>27.653999999999996</v>
      </c>
      <c r="I37" s="58">
        <v>67.513226270000018</v>
      </c>
      <c r="J37" s="30">
        <v>0.2147099618362138</v>
      </c>
      <c r="K37" s="30">
        <v>53.355833333333329</v>
      </c>
      <c r="L37" s="30">
        <v>57.263494175896504</v>
      </c>
    </row>
    <row r="38" spans="1:12" ht="10.5" customHeight="1">
      <c r="A38" s="28">
        <v>2013</v>
      </c>
      <c r="B38" s="58">
        <v>54.8</v>
      </c>
      <c r="C38" s="54">
        <v>8.0215098699999992</v>
      </c>
      <c r="D38" s="58">
        <v>27.653999999999996</v>
      </c>
      <c r="E38" s="58">
        <v>90.475509869999996</v>
      </c>
      <c r="F38" s="58">
        <v>19.482006477999995</v>
      </c>
      <c r="G38" s="58">
        <v>1.9779000000000002</v>
      </c>
      <c r="H38" s="58">
        <v>29.044</v>
      </c>
      <c r="I38" s="58">
        <v>39.971603392000006</v>
      </c>
      <c r="J38" s="30">
        <v>0.12620149499296948</v>
      </c>
      <c r="K38" s="30">
        <v>52.17285714285714</v>
      </c>
      <c r="L38" s="30">
        <v>55.042788115182773</v>
      </c>
    </row>
    <row r="39" spans="1:12" ht="10.5" customHeight="1">
      <c r="A39" s="28">
        <v>2014</v>
      </c>
      <c r="B39" s="58">
        <v>70.8</v>
      </c>
      <c r="C39" s="54">
        <v>7.4156802939999986</v>
      </c>
      <c r="D39" s="58">
        <v>29.044</v>
      </c>
      <c r="E39" s="58">
        <v>107.25968029399999</v>
      </c>
      <c r="F39" s="58">
        <v>38.669034799999999</v>
      </c>
      <c r="G39" s="58">
        <v>3.0609000000000002</v>
      </c>
      <c r="H39" s="58">
        <v>47.435999999999993</v>
      </c>
      <c r="I39" s="58">
        <v>18.093745494000004</v>
      </c>
      <c r="J39" s="30">
        <v>5.6687623609988587E-2</v>
      </c>
      <c r="K39" s="30">
        <v>55.1</v>
      </c>
      <c r="L39" s="30">
        <v>57.136339126467291</v>
      </c>
    </row>
    <row r="40" spans="1:12" ht="10.5" customHeight="1">
      <c r="A40" s="28">
        <v>2015</v>
      </c>
      <c r="B40" s="58">
        <v>110.6</v>
      </c>
      <c r="C40" s="54">
        <v>10.906916526</v>
      </c>
      <c r="D40" s="58">
        <v>47.435999999999993</v>
      </c>
      <c r="E40" s="58">
        <v>168.94291652599998</v>
      </c>
      <c r="F40" s="58">
        <v>30.236583761999999</v>
      </c>
      <c r="G40" s="58">
        <v>1.9265999999999999</v>
      </c>
      <c r="H40" s="58">
        <v>43.134</v>
      </c>
      <c r="I40" s="58">
        <v>93.645732763999959</v>
      </c>
      <c r="J40" s="30">
        <v>0.29196530629399586</v>
      </c>
      <c r="K40" s="30">
        <v>39.799999999999997</v>
      </c>
      <c r="L40" s="30">
        <v>40.914090689474385</v>
      </c>
    </row>
    <row r="41" spans="1:12" ht="10.5" customHeight="1">
      <c r="A41" s="28">
        <v>2016</v>
      </c>
      <c r="B41" s="58">
        <v>65.7</v>
      </c>
      <c r="C41" s="54">
        <v>12.0881475</v>
      </c>
      <c r="D41" s="54">
        <v>43.134</v>
      </c>
      <c r="E41" s="54">
        <v>120.92214750000001</v>
      </c>
      <c r="F41" s="54">
        <v>12.996947</v>
      </c>
      <c r="G41" s="54">
        <v>1.1856</v>
      </c>
      <c r="H41" s="54">
        <v>15.110999999999997</v>
      </c>
      <c r="I41" s="54">
        <v>91.628600500000005</v>
      </c>
      <c r="J41" s="31">
        <v>0.28353853769816312</v>
      </c>
      <c r="K41" s="31">
        <v>38</v>
      </c>
      <c r="L41" s="30">
        <v>38.69338546757902</v>
      </c>
    </row>
    <row r="42" spans="1:12" ht="10.5" customHeight="1">
      <c r="A42" s="28">
        <v>2017</v>
      </c>
      <c r="B42" s="58">
        <v>43.8</v>
      </c>
      <c r="C42" s="54">
        <v>12.6163034893919</v>
      </c>
      <c r="D42" s="54">
        <v>15.110999999999997</v>
      </c>
      <c r="E42" s="54">
        <v>71.527303489391898</v>
      </c>
      <c r="F42" s="54">
        <v>18.205943368417898</v>
      </c>
      <c r="G42" s="54">
        <v>1.8695999999999997</v>
      </c>
      <c r="H42" s="54">
        <v>17.52</v>
      </c>
      <c r="I42" s="54">
        <v>33.931760120974005</v>
      </c>
      <c r="J42" s="31">
        <v>0.10433927107985669</v>
      </c>
      <c r="K42" s="31">
        <v>37.25</v>
      </c>
      <c r="L42" s="30">
        <v>37.25</v>
      </c>
    </row>
    <row r="43" spans="1:12" ht="10.5" customHeight="1">
      <c r="A43" s="28">
        <v>2018</v>
      </c>
      <c r="B43" s="58">
        <v>70.400000000000006</v>
      </c>
      <c r="C43" s="54">
        <v>13.121666928410336</v>
      </c>
      <c r="D43" s="54">
        <v>17.52</v>
      </c>
      <c r="E43" s="54">
        <v>101.04166692841034</v>
      </c>
      <c r="F43" s="54">
        <v>24.939696407979632</v>
      </c>
      <c r="G43" s="54">
        <v>1.7670000000000001</v>
      </c>
      <c r="H43" s="54">
        <v>22.528000000000006</v>
      </c>
      <c r="I43" s="54">
        <v>51.80697052043071</v>
      </c>
      <c r="J43" s="31">
        <v>0.15846794460994415</v>
      </c>
      <c r="K43" s="31">
        <v>38.25</v>
      </c>
      <c r="L43" s="30">
        <v>37.393684622152698</v>
      </c>
    </row>
    <row r="44" spans="1:12" ht="10.5" customHeight="1">
      <c r="A44" s="28">
        <v>2019</v>
      </c>
      <c r="B44" s="58">
        <v>57</v>
      </c>
      <c r="C44" s="54">
        <v>13.686874848502965</v>
      </c>
      <c r="D44" s="54">
        <v>22.528000000000006</v>
      </c>
      <c r="E44" s="54">
        <v>93.214874848502973</v>
      </c>
      <c r="F44" s="54">
        <v>24.007751719339929</v>
      </c>
      <c r="G44" s="54">
        <v>2.6277000000000004</v>
      </c>
      <c r="H44" s="54">
        <v>11.969999999999999</v>
      </c>
      <c r="I44" s="54">
        <v>54.609423129163048</v>
      </c>
      <c r="J44" s="31">
        <v>0.16625087818186049</v>
      </c>
      <c r="K44" s="31">
        <v>37.833333333333336</v>
      </c>
      <c r="L44" s="30">
        <v>36.384502445936157</v>
      </c>
    </row>
    <row r="45" spans="1:12" ht="14.25" customHeight="1">
      <c r="A45" s="28">
        <v>2020</v>
      </c>
      <c r="B45" s="58">
        <v>93.7</v>
      </c>
      <c r="C45" s="54">
        <v>19.861158600657141</v>
      </c>
      <c r="D45" s="54">
        <v>11.969999999999999</v>
      </c>
      <c r="E45" s="54">
        <v>125.53115860065714</v>
      </c>
      <c r="F45" s="54">
        <v>48.666427086315842</v>
      </c>
      <c r="G45" s="54">
        <v>2.6391000000000004</v>
      </c>
      <c r="H45" s="54">
        <v>43.101999999999997</v>
      </c>
      <c r="I45" s="54">
        <v>31.123631514341291</v>
      </c>
      <c r="J45" s="31">
        <v>9.4281470643385948E-2</v>
      </c>
      <c r="K45" s="31" t="s">
        <v>273</v>
      </c>
      <c r="L45" s="31" t="s">
        <v>273</v>
      </c>
    </row>
    <row r="46" spans="1:12" ht="13.7" customHeight="1">
      <c r="A46" s="28">
        <v>2021</v>
      </c>
      <c r="B46" s="58">
        <v>90.4</v>
      </c>
      <c r="C46" s="54">
        <v>16.135749815416972</v>
      </c>
      <c r="D46" s="54">
        <v>43.101999999999997</v>
      </c>
      <c r="E46" s="54">
        <v>149.63774981541698</v>
      </c>
      <c r="F46" s="54">
        <v>27.297864381734065</v>
      </c>
      <c r="G46" s="54">
        <v>2.0177999999999998</v>
      </c>
      <c r="H46" s="54">
        <v>20.792000000000002</v>
      </c>
      <c r="I46" s="54">
        <v>99.530085433682927</v>
      </c>
      <c r="J46" s="31">
        <v>0.29947406415919542</v>
      </c>
      <c r="K46" s="31">
        <v>56.25</v>
      </c>
      <c r="L46" s="30">
        <v>51.056066368347963</v>
      </c>
    </row>
    <row r="47" spans="1:12" ht="12.75" customHeight="1">
      <c r="A47" s="28">
        <v>2022</v>
      </c>
      <c r="B47" s="58">
        <v>82.100000000000009</v>
      </c>
      <c r="C47" s="54">
        <v>21.491499075852364</v>
      </c>
      <c r="D47" s="54">
        <v>20.792000000000002</v>
      </c>
      <c r="E47" s="54">
        <v>124.38349907585237</v>
      </c>
      <c r="F47" s="54">
        <v>25.710161308048328</v>
      </c>
      <c r="G47" s="54">
        <v>2.7587999999999999</v>
      </c>
      <c r="H47" s="54">
        <v>54.186000000000007</v>
      </c>
      <c r="I47" s="54">
        <v>41.728537767804042</v>
      </c>
      <c r="J47" s="31">
        <v>0.12483594295858336</v>
      </c>
      <c r="K47" s="31" t="s">
        <v>273</v>
      </c>
      <c r="L47" s="31" t="s">
        <v>273</v>
      </c>
    </row>
    <row r="48" spans="1:12" ht="12.75" customHeight="1">
      <c r="A48" s="28">
        <v>2023</v>
      </c>
      <c r="B48" s="58">
        <v>107.4</v>
      </c>
      <c r="C48" s="54">
        <v>19.776135124617092</v>
      </c>
      <c r="D48" s="54">
        <v>54.186000000000007</v>
      </c>
      <c r="E48" s="54">
        <v>181.36213512461711</v>
      </c>
      <c r="F48" s="54">
        <v>30.81544780164355</v>
      </c>
      <c r="G48" s="54">
        <v>3.2946000000000004</v>
      </c>
      <c r="H48" s="54">
        <v>60.143999999999998</v>
      </c>
      <c r="I48" s="54">
        <v>87.108087322973546</v>
      </c>
      <c r="J48" s="31">
        <v>0.25844134693477383</v>
      </c>
      <c r="K48" s="31" t="s">
        <v>273</v>
      </c>
      <c r="L48" s="31" t="s">
        <v>273</v>
      </c>
    </row>
    <row r="49" spans="1:12" ht="12.75" customHeight="1">
      <c r="A49" s="28">
        <v>2024</v>
      </c>
      <c r="B49" s="58">
        <v>124.80000000000001</v>
      </c>
      <c r="C49" s="54">
        <v>17.610571801611066</v>
      </c>
      <c r="D49" s="54">
        <v>60.143999999999998</v>
      </c>
      <c r="E49" s="54">
        <v>202.55457180161108</v>
      </c>
      <c r="F49" s="54">
        <v>36.990743475581219</v>
      </c>
      <c r="G49" s="54">
        <v>2.6676000000000006</v>
      </c>
      <c r="H49" s="54">
        <v>60.320000000000007</v>
      </c>
      <c r="I49" s="54">
        <v>102.57622832602986</v>
      </c>
      <c r="J49" s="31">
        <v>0.30137929825351606</v>
      </c>
      <c r="K49" s="31" t="s">
        <v>273</v>
      </c>
      <c r="L49" s="31" t="s">
        <v>273</v>
      </c>
    </row>
    <row r="50" spans="1:12" ht="12.75" customHeight="1">
      <c r="A50" s="4" t="s">
        <v>665</v>
      </c>
      <c r="B50" s="250"/>
      <c r="K50" s="249"/>
      <c r="L50" s="249"/>
    </row>
    <row r="51" spans="1:12" ht="12.75" customHeight="1">
      <c r="A51" s="180" t="s">
        <v>901</v>
      </c>
      <c r="B51" s="250"/>
      <c r="K51" s="249"/>
      <c r="L51" s="249"/>
    </row>
    <row r="52" spans="1:12" ht="12.75" customHeight="1">
      <c r="A52" s="52" t="s">
        <v>1173</v>
      </c>
      <c r="B52" s="250"/>
      <c r="K52" s="249"/>
      <c r="L52" s="249"/>
    </row>
    <row r="53" spans="1:12" ht="12.75" customHeight="1">
      <c r="A53" s="52" t="s">
        <v>1171</v>
      </c>
      <c r="B53" s="250"/>
      <c r="K53" s="249"/>
      <c r="L53" s="249"/>
    </row>
    <row r="54" spans="1:12">
      <c r="A54" s="52" t="s">
        <v>1143</v>
      </c>
      <c r="B54" s="250"/>
      <c r="K54" s="249"/>
      <c r="L54" s="249"/>
    </row>
    <row r="55" spans="1:12">
      <c r="A55" s="18" t="s">
        <v>1174</v>
      </c>
      <c r="B55" s="250"/>
    </row>
    <row r="56" spans="1:12" customFormat="1">
      <c r="A56" s="179" t="s">
        <v>1048</v>
      </c>
      <c r="B56" s="250"/>
      <c r="C56" s="182"/>
      <c r="D56" s="182"/>
      <c r="E56" s="182"/>
      <c r="F56" s="182"/>
      <c r="G56" s="182"/>
      <c r="H56" s="182"/>
      <c r="I56" s="182"/>
      <c r="J56" s="182"/>
      <c r="K56" s="182"/>
      <c r="L56" s="182"/>
    </row>
    <row r="57" spans="1:12" customFormat="1">
      <c r="A57" s="6" t="s">
        <v>44</v>
      </c>
      <c r="B57" s="182"/>
      <c r="C57" s="182"/>
      <c r="D57" s="182"/>
      <c r="E57" s="182"/>
      <c r="F57" s="182"/>
      <c r="G57" s="182"/>
      <c r="H57" s="182"/>
      <c r="I57" s="182"/>
      <c r="J57" s="182"/>
      <c r="K57" s="182"/>
      <c r="L57" s="182"/>
    </row>
    <row r="58" spans="1:12" customFormat="1">
      <c r="A58" s="182"/>
    </row>
    <row r="59" spans="1:12" customFormat="1">
      <c r="A59" s="182"/>
    </row>
    <row r="60" spans="1:12" customFormat="1" ht="12"/>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 r="A89"/>
      <c r="B89"/>
      <c r="C89"/>
      <c r="D89"/>
      <c r="E89"/>
      <c r="F89"/>
      <c r="G89"/>
      <c r="H89"/>
      <c r="I89"/>
      <c r="J89"/>
      <c r="K89"/>
      <c r="L89"/>
    </row>
    <row r="90" spans="1:12">
      <c r="A90"/>
      <c r="B90"/>
      <c r="C90"/>
      <c r="D90"/>
      <c r="E90"/>
      <c r="F90"/>
      <c r="G90"/>
      <c r="H90"/>
      <c r="I90"/>
      <c r="J90"/>
      <c r="K90"/>
      <c r="L90"/>
    </row>
    <row r="91" spans="1:12">
      <c r="A91"/>
    </row>
    <row r="92" spans="1:12">
      <c r="A92"/>
    </row>
  </sheetData>
  <conditionalFormatting sqref="A5:A49">
    <cfRule type="expression" dxfId="5" priority="2">
      <formula>MOD(ROW(),2)=1</formula>
    </cfRule>
  </conditionalFormatting>
  <conditionalFormatting sqref="B5:L49">
    <cfRule type="expression" dxfId="4" priority="1">
      <formula>MOD(ROW(),2)=1</formula>
    </cfRule>
  </conditionalFormatting>
  <pageMargins left="0.25" right="0.25" top="0.75" bottom="0.75" header="0.3" footer="0.3"/>
  <pageSetup scale="51" orientation="portrait" r:id="rId1"/>
  <tableParts count="1">
    <tablePart r:id="rId2"/>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FC8B-58A9-43AE-8FDA-9B4864B8BB5A}">
  <sheetPr>
    <pageSetUpPr fitToPage="1"/>
  </sheetPr>
  <dimension ref="A1:AL90"/>
  <sheetViews>
    <sheetView showGridLines="0" zoomScaleNormal="100" workbookViewId="0"/>
  </sheetViews>
  <sheetFormatPr defaultColWidth="8.85546875" defaultRowHeight="15"/>
  <cols>
    <col min="1" max="1" width="26.85546875" style="182" customWidth="1"/>
    <col min="2" max="8" width="18" style="182" customWidth="1"/>
    <col min="9" max="10" width="21.42578125" style="182" customWidth="1"/>
    <col min="11" max="12" width="14.7109375" style="182" customWidth="1"/>
    <col min="13" max="14" width="4.140625" style="3" customWidth="1"/>
    <col min="15" max="15" width="7.140625" style="3" customWidth="1"/>
    <col min="16" max="16" width="7.42578125" style="3" bestFit="1" customWidth="1"/>
    <col min="17" max="17" width="11.85546875" style="3" bestFit="1" customWidth="1"/>
    <col min="18" max="18" width="8.5703125" style="3" bestFit="1" customWidth="1"/>
    <col min="19" max="19" width="17.28515625" style="3" bestFit="1" customWidth="1"/>
    <col min="20" max="20" width="13.5703125" style="3" bestFit="1" customWidth="1"/>
    <col min="21" max="21" width="8.85546875" style="3" bestFit="1" customWidth="1"/>
    <col min="22" max="22" width="9" style="3" bestFit="1" customWidth="1"/>
    <col min="23" max="23" width="14.42578125" style="3" bestFit="1" customWidth="1"/>
    <col min="24" max="24" width="21.42578125" style="3" bestFit="1" customWidth="1"/>
    <col min="25" max="25" width="22.5703125" style="3" bestFit="1" customWidth="1"/>
    <col min="26" max="26" width="17.28515625" style="3" bestFit="1" customWidth="1"/>
    <col min="27" max="27" width="18.5703125" style="3" bestFit="1" customWidth="1"/>
    <col min="28" max="38" width="8.85546875" style="3"/>
    <col min="39" max="16384" width="8.85546875" style="182"/>
  </cols>
  <sheetData>
    <row r="1" spans="1:38">
      <c r="A1" s="36" t="s">
        <v>145</v>
      </c>
      <c r="O1" s="162" t="str">
        <f>HYPERLINK("#'"&amp;"Index'!A1","INDEX")</f>
        <v>INDEX</v>
      </c>
    </row>
    <row r="2" spans="1:38" s="243" customFormat="1" ht="12.75">
      <c r="A2" s="264"/>
      <c r="B2" s="265" t="s">
        <v>946</v>
      </c>
      <c r="C2" s="265"/>
      <c r="D2" s="265"/>
      <c r="E2" s="265"/>
      <c r="F2" s="265" t="s">
        <v>1164</v>
      </c>
      <c r="G2" s="265"/>
      <c r="H2" s="265"/>
      <c r="I2" s="265"/>
      <c r="J2" s="265"/>
      <c r="K2" s="265" t="s">
        <v>655</v>
      </c>
      <c r="L2" s="265"/>
      <c r="M2" s="3"/>
      <c r="N2" s="3"/>
      <c r="O2" s="3"/>
      <c r="P2" s="3"/>
      <c r="Q2" s="3"/>
      <c r="R2" s="3"/>
      <c r="S2" s="3"/>
      <c r="T2" s="3"/>
      <c r="U2" s="3"/>
      <c r="V2" s="3"/>
      <c r="W2" s="3"/>
      <c r="X2" s="3"/>
      <c r="Y2" s="3"/>
      <c r="Z2" s="3"/>
      <c r="AA2" s="3"/>
      <c r="AB2" s="3"/>
      <c r="AC2" s="3"/>
      <c r="AD2" s="3"/>
      <c r="AE2" s="3"/>
      <c r="AF2" s="3"/>
      <c r="AG2" s="3"/>
      <c r="AH2" s="3"/>
      <c r="AI2" s="3"/>
      <c r="AJ2" s="3"/>
      <c r="AK2" s="3"/>
      <c r="AL2" s="3"/>
    </row>
    <row r="3" spans="1:38" s="243" customFormat="1" ht="21" customHeight="1">
      <c r="A3" s="219"/>
      <c r="B3" s="166" t="s">
        <v>1153</v>
      </c>
      <c r="C3" s="166"/>
      <c r="D3" s="166"/>
      <c r="E3" s="166"/>
      <c r="F3" s="166"/>
      <c r="G3" s="254"/>
      <c r="H3" s="254"/>
      <c r="I3" s="166"/>
      <c r="J3" s="169" t="s">
        <v>628</v>
      </c>
      <c r="K3" s="166" t="s">
        <v>673</v>
      </c>
      <c r="L3" s="166"/>
      <c r="M3" s="3"/>
      <c r="N3" s="3"/>
      <c r="O3" s="3"/>
      <c r="P3" s="3"/>
      <c r="Q3" s="3"/>
      <c r="R3" s="3"/>
      <c r="S3" s="3"/>
      <c r="T3" s="3"/>
      <c r="U3" s="3"/>
      <c r="V3" s="3"/>
      <c r="W3" s="3"/>
      <c r="X3" s="3"/>
      <c r="Y3" s="3"/>
      <c r="Z3" s="3"/>
      <c r="AA3" s="3"/>
      <c r="AB3" s="3"/>
      <c r="AC3" s="3"/>
      <c r="AD3" s="3"/>
      <c r="AE3" s="3"/>
      <c r="AF3" s="3"/>
      <c r="AG3" s="3"/>
      <c r="AH3" s="3"/>
      <c r="AI3" s="3"/>
      <c r="AJ3" s="3"/>
      <c r="AK3" s="3"/>
      <c r="AL3" s="3"/>
    </row>
    <row r="4" spans="1:38" s="243" customFormat="1" ht="41.25" customHeight="1">
      <c r="A4" s="27" t="s">
        <v>277</v>
      </c>
      <c r="B4" s="27" t="s">
        <v>659</v>
      </c>
      <c r="C4" s="27" t="s">
        <v>660</v>
      </c>
      <c r="D4" s="37" t="s">
        <v>897</v>
      </c>
      <c r="E4" s="27" t="s">
        <v>634</v>
      </c>
      <c r="F4" s="27" t="s">
        <v>661</v>
      </c>
      <c r="G4" s="37" t="s">
        <v>898</v>
      </c>
      <c r="H4" s="37" t="s">
        <v>689</v>
      </c>
      <c r="I4" s="27" t="s">
        <v>1133</v>
      </c>
      <c r="J4" s="27" t="s">
        <v>34</v>
      </c>
      <c r="K4" s="37" t="s">
        <v>1042</v>
      </c>
      <c r="L4" s="37" t="s">
        <v>900</v>
      </c>
      <c r="M4" s="3"/>
      <c r="N4" s="3"/>
      <c r="O4" s="3"/>
      <c r="P4" s="3"/>
      <c r="Q4" s="3"/>
      <c r="R4" s="3"/>
      <c r="S4" s="3"/>
      <c r="T4" s="3"/>
      <c r="U4" s="3"/>
      <c r="V4" s="3"/>
      <c r="W4" s="3"/>
      <c r="X4" s="3"/>
      <c r="Y4" s="3"/>
      <c r="Z4" s="3"/>
      <c r="AA4" s="3"/>
      <c r="AB4" s="3"/>
      <c r="AC4" s="3"/>
      <c r="AD4" s="3"/>
      <c r="AE4" s="3"/>
      <c r="AF4" s="3"/>
      <c r="AG4" s="3"/>
      <c r="AH4" s="3"/>
      <c r="AI4" s="3"/>
      <c r="AJ4" s="3"/>
      <c r="AK4" s="3"/>
      <c r="AL4" s="3"/>
    </row>
    <row r="5" spans="1:38" ht="15" customHeight="1">
      <c r="A5" s="28">
        <v>1980</v>
      </c>
      <c r="B5" s="58">
        <v>175</v>
      </c>
      <c r="C5" s="54" t="s">
        <v>273</v>
      </c>
      <c r="D5" s="58">
        <v>50</v>
      </c>
      <c r="E5" s="58">
        <v>225</v>
      </c>
      <c r="F5" s="58">
        <v>71.939574201628062</v>
      </c>
      <c r="G5" s="58">
        <v>5.9789355850422199</v>
      </c>
      <c r="H5" s="58">
        <v>103.25</v>
      </c>
      <c r="I5" s="58">
        <v>43.831490213329715</v>
      </c>
      <c r="J5" s="30">
        <v>0.19247468542603707</v>
      </c>
      <c r="K5" s="30">
        <v>33.79</v>
      </c>
      <c r="L5" s="30">
        <v>85.815873015873009</v>
      </c>
    </row>
    <row r="6" spans="1:38" ht="10.5" customHeight="1">
      <c r="A6" s="28">
        <v>1981</v>
      </c>
      <c r="B6" s="58">
        <v>194.1</v>
      </c>
      <c r="C6" s="54" t="s">
        <v>273</v>
      </c>
      <c r="D6" s="58">
        <v>103.25</v>
      </c>
      <c r="E6" s="58">
        <v>297.35000000000002</v>
      </c>
      <c r="F6" s="58">
        <v>83.417107093184967</v>
      </c>
      <c r="G6" s="58">
        <v>2.71069722557298</v>
      </c>
      <c r="H6" s="58">
        <v>122.283</v>
      </c>
      <c r="I6" s="58">
        <v>88.939195681242069</v>
      </c>
      <c r="J6" s="30">
        <v>0.38674932677544532</v>
      </c>
      <c r="K6" s="30">
        <v>18.03</v>
      </c>
      <c r="L6" s="30">
        <v>41.840712893344481</v>
      </c>
    </row>
    <row r="7" spans="1:38" ht="10.5" customHeight="1">
      <c r="A7" s="28">
        <v>1982</v>
      </c>
      <c r="B7" s="58">
        <v>88</v>
      </c>
      <c r="C7" s="54" t="s">
        <v>273</v>
      </c>
      <c r="D7" s="58">
        <v>122.283</v>
      </c>
      <c r="E7" s="58">
        <v>210.28300000000002</v>
      </c>
      <c r="F7" s="58">
        <v>74.608000000000004</v>
      </c>
      <c r="G7" s="58">
        <v>1.9683358262967432</v>
      </c>
      <c r="H7" s="58">
        <v>57.2</v>
      </c>
      <c r="I7" s="58">
        <v>76.506664173703257</v>
      </c>
      <c r="J7" s="30">
        <v>0.32950309306985398</v>
      </c>
      <c r="K7" s="30">
        <v>16.96</v>
      </c>
      <c r="L7" s="30">
        <v>37.066177113384043</v>
      </c>
    </row>
    <row r="8" spans="1:38" ht="10.5" customHeight="1">
      <c r="A8" s="28">
        <v>1983</v>
      </c>
      <c r="B8" s="58">
        <v>63.9</v>
      </c>
      <c r="C8" s="54" t="s">
        <v>273</v>
      </c>
      <c r="D8" s="58">
        <v>57.2</v>
      </c>
      <c r="E8" s="58">
        <v>121.1</v>
      </c>
      <c r="F8" s="58">
        <v>46.767094291212317</v>
      </c>
      <c r="G8" s="58">
        <v>2.5905640530759957</v>
      </c>
      <c r="H8" s="58">
        <v>39.617999999999995</v>
      </c>
      <c r="I8" s="58">
        <v>32.124341655711689</v>
      </c>
      <c r="J8" s="30">
        <v>0.1371036360659805</v>
      </c>
      <c r="K8" s="30">
        <v>21.63</v>
      </c>
      <c r="L8" s="30">
        <v>45.493742770007358</v>
      </c>
    </row>
    <row r="9" spans="1:38" ht="10.5" customHeight="1">
      <c r="A9" s="28">
        <v>1984</v>
      </c>
      <c r="B9" s="58">
        <v>84.1</v>
      </c>
      <c r="C9" s="54" t="s">
        <v>273</v>
      </c>
      <c r="D9" s="58">
        <v>39.617999999999995</v>
      </c>
      <c r="E9" s="58">
        <v>123.71799999999999</v>
      </c>
      <c r="F9" s="58">
        <v>62.390554899645799</v>
      </c>
      <c r="G9" s="58">
        <v>2.5135556091676721</v>
      </c>
      <c r="H9" s="58">
        <v>46.254999999999995</v>
      </c>
      <c r="I9" s="58">
        <v>12.558889491186527</v>
      </c>
      <c r="J9" s="30">
        <v>5.3137278467287753E-2</v>
      </c>
      <c r="K9" s="30">
        <v>20.91</v>
      </c>
      <c r="L9" s="30">
        <v>42.446510494904793</v>
      </c>
    </row>
    <row r="10" spans="1:38" ht="10.5" customHeight="1">
      <c r="A10" s="28">
        <v>1985</v>
      </c>
      <c r="B10" s="58">
        <v>81.599999999999994</v>
      </c>
      <c r="C10" s="54" t="s">
        <v>273</v>
      </c>
      <c r="D10" s="58">
        <v>46.254999999999995</v>
      </c>
      <c r="E10" s="58">
        <v>127.85499999999999</v>
      </c>
      <c r="F10" s="58">
        <v>66.127841191067006</v>
      </c>
      <c r="G10" s="58">
        <v>3.844261519903498</v>
      </c>
      <c r="H10" s="58">
        <v>34.271999999999991</v>
      </c>
      <c r="I10" s="58">
        <v>23.610897289029495</v>
      </c>
      <c r="J10" s="30">
        <v>9.9011587769449294E-2</v>
      </c>
      <c r="K10" s="30">
        <v>22.93</v>
      </c>
      <c r="L10" s="30">
        <v>45.119143661084991</v>
      </c>
    </row>
    <row r="11" spans="1:38" ht="10.5" customHeight="1">
      <c r="A11" s="28">
        <v>1986</v>
      </c>
      <c r="B11" s="58">
        <v>124.8</v>
      </c>
      <c r="C11" s="54" t="s">
        <v>273</v>
      </c>
      <c r="D11" s="58">
        <v>34.271999999999991</v>
      </c>
      <c r="E11" s="58">
        <v>159.072</v>
      </c>
      <c r="F11" s="58">
        <v>34.477626303127508</v>
      </c>
      <c r="G11" s="58">
        <v>2.5535999999999999</v>
      </c>
      <c r="H11" s="58">
        <v>48.671999999999997</v>
      </c>
      <c r="I11" s="58">
        <v>73.368773696872509</v>
      </c>
      <c r="J11" s="30">
        <v>0.30487624691720583</v>
      </c>
      <c r="K11" s="30">
        <v>18.88</v>
      </c>
      <c r="L11" s="30">
        <v>36.412729026036637</v>
      </c>
    </row>
    <row r="12" spans="1:38" ht="10.5" customHeight="1">
      <c r="A12" s="28">
        <v>1987</v>
      </c>
      <c r="B12" s="58">
        <v>82.9</v>
      </c>
      <c r="C12" s="54" t="s">
        <v>273</v>
      </c>
      <c r="D12" s="58">
        <v>48.671999999999997</v>
      </c>
      <c r="E12" s="58">
        <v>131.572</v>
      </c>
      <c r="F12" s="58">
        <v>36.358253358925147</v>
      </c>
      <c r="G12" s="58">
        <v>1.8411</v>
      </c>
      <c r="H12" s="58">
        <v>48.911000000000008</v>
      </c>
      <c r="I12" s="58">
        <v>44.461646641074843</v>
      </c>
      <c r="J12" s="30">
        <v>0.1831174389263556</v>
      </c>
      <c r="K12" s="30">
        <v>19.7</v>
      </c>
      <c r="L12" s="30">
        <v>37.081654933554191</v>
      </c>
    </row>
    <row r="13" spans="1:38" ht="10.5" customHeight="1">
      <c r="A13" s="28">
        <v>1988</v>
      </c>
      <c r="B13" s="58">
        <v>61.2</v>
      </c>
      <c r="C13" s="54" t="s">
        <v>273</v>
      </c>
      <c r="D13" s="58">
        <v>48.911000000000008</v>
      </c>
      <c r="E13" s="58">
        <v>110.11100000000002</v>
      </c>
      <c r="F13" s="58">
        <v>34.81157948197054</v>
      </c>
      <c r="G13" s="58">
        <v>3.6080999999999999</v>
      </c>
      <c r="H13" s="58">
        <v>23.256000000000007</v>
      </c>
      <c r="I13" s="58">
        <v>48.435320518029471</v>
      </c>
      <c r="J13" s="30">
        <v>0.19767824193856637</v>
      </c>
      <c r="K13" s="30">
        <v>35.03</v>
      </c>
      <c r="L13" s="30">
        <v>63.68743523080559</v>
      </c>
    </row>
    <row r="14" spans="1:38" ht="10.5" customHeight="1">
      <c r="A14" s="28">
        <v>1989</v>
      </c>
      <c r="B14" s="58">
        <v>123.5</v>
      </c>
      <c r="C14" s="54" t="s">
        <v>273</v>
      </c>
      <c r="D14" s="58">
        <v>23.256000000000007</v>
      </c>
      <c r="E14" s="58">
        <v>146.756</v>
      </c>
      <c r="F14" s="58">
        <v>74.805714285714288</v>
      </c>
      <c r="G14" s="58">
        <v>3.6936</v>
      </c>
      <c r="H14" s="58">
        <v>50.634999999999991</v>
      </c>
      <c r="I14" s="58">
        <v>17.621685714285718</v>
      </c>
      <c r="J14" s="30">
        <v>7.1244211311810038E-2</v>
      </c>
      <c r="K14" s="30">
        <v>35.159999999999997</v>
      </c>
      <c r="L14" s="30">
        <v>61.512622684091745</v>
      </c>
    </row>
    <row r="15" spans="1:38" ht="15" customHeight="1">
      <c r="A15" s="28">
        <v>1990</v>
      </c>
      <c r="B15" s="58">
        <v>119.5</v>
      </c>
      <c r="C15" s="54" t="s">
        <v>273</v>
      </c>
      <c r="D15" s="58">
        <v>50.634999999999991</v>
      </c>
      <c r="E15" s="58">
        <v>170.13499999999999</v>
      </c>
      <c r="F15" s="58">
        <v>49.9625412724467</v>
      </c>
      <c r="G15" s="58">
        <v>2.2572000000000001</v>
      </c>
      <c r="H15" s="58">
        <v>53.774999999999991</v>
      </c>
      <c r="I15" s="58">
        <v>64.140258727553288</v>
      </c>
      <c r="J15" s="30">
        <v>0.25642564217114677</v>
      </c>
      <c r="K15" s="30">
        <v>23.16</v>
      </c>
      <c r="L15" s="30">
        <v>39.051039506297734</v>
      </c>
    </row>
    <row r="16" spans="1:38" ht="10.5" customHeight="1">
      <c r="A16" s="28">
        <v>1991</v>
      </c>
      <c r="B16" s="58">
        <v>82.2</v>
      </c>
      <c r="C16" s="54" t="s">
        <v>273</v>
      </c>
      <c r="D16" s="58">
        <v>53.774999999999991</v>
      </c>
      <c r="E16" s="58">
        <v>135.97499999999999</v>
      </c>
      <c r="F16" s="58">
        <v>37.158772895381709</v>
      </c>
      <c r="G16" s="58">
        <v>1.9037999999999999</v>
      </c>
      <c r="H16" s="58">
        <v>41.1</v>
      </c>
      <c r="I16" s="58">
        <v>55.812427104618301</v>
      </c>
      <c r="J16" s="30">
        <v>0.22017344504431405</v>
      </c>
      <c r="K16" s="30">
        <v>20.55</v>
      </c>
      <c r="L16" s="30">
        <v>33.522013604554431</v>
      </c>
    </row>
    <row r="17" spans="1:12" ht="10.5" customHeight="1">
      <c r="A17" s="28">
        <v>1992</v>
      </c>
      <c r="B17" s="58">
        <v>60.9</v>
      </c>
      <c r="C17" s="54" t="s">
        <v>273</v>
      </c>
      <c r="D17" s="58">
        <v>41.1</v>
      </c>
      <c r="E17" s="58">
        <v>102</v>
      </c>
      <c r="F17" s="58">
        <v>18.109501661282877</v>
      </c>
      <c r="G17" s="58">
        <v>2.8157999999999999</v>
      </c>
      <c r="H17" s="58">
        <v>38.975999999999999</v>
      </c>
      <c r="I17" s="58">
        <v>42.098698338717128</v>
      </c>
      <c r="J17" s="30">
        <v>0.16387575552063158</v>
      </c>
      <c r="K17" s="30">
        <v>27.21</v>
      </c>
      <c r="L17" s="30">
        <v>43.396437058420126</v>
      </c>
    </row>
    <row r="18" spans="1:12" ht="10.5" customHeight="1">
      <c r="A18" s="28">
        <v>1993</v>
      </c>
      <c r="B18" s="58">
        <v>79.099999999999994</v>
      </c>
      <c r="C18" s="54" t="s">
        <v>273</v>
      </c>
      <c r="D18" s="58">
        <v>38.975999999999999</v>
      </c>
      <c r="E18" s="58">
        <v>118.07599999999999</v>
      </c>
      <c r="F18" s="58">
        <v>25.449602977453576</v>
      </c>
      <c r="G18" s="58">
        <v>2.4396</v>
      </c>
      <c r="H18" s="58">
        <v>42.713999999999999</v>
      </c>
      <c r="I18" s="58">
        <v>47.472797022546416</v>
      </c>
      <c r="J18" s="30">
        <v>0.18240877993716323</v>
      </c>
      <c r="K18" s="30">
        <v>28.53</v>
      </c>
      <c r="L18" s="30">
        <v>44.446867843399964</v>
      </c>
    </row>
    <row r="19" spans="1:12" ht="10.5" customHeight="1">
      <c r="A19" s="28">
        <v>1994</v>
      </c>
      <c r="B19" s="58">
        <v>81.5</v>
      </c>
      <c r="C19" s="54" t="s">
        <v>273</v>
      </c>
      <c r="D19" s="58">
        <v>42.713999999999999</v>
      </c>
      <c r="E19" s="58">
        <v>124.214</v>
      </c>
      <c r="F19" s="58">
        <v>25.736844385382053</v>
      </c>
      <c r="G19" s="58">
        <v>2.1888000000000001</v>
      </c>
      <c r="H19" s="58">
        <v>39.935000000000002</v>
      </c>
      <c r="I19" s="58">
        <v>56.353355614617939</v>
      </c>
      <c r="J19" s="30">
        <v>0.21391668418370285</v>
      </c>
      <c r="K19" s="30">
        <v>26.25</v>
      </c>
      <c r="L19" s="30">
        <v>40.041490611223821</v>
      </c>
    </row>
    <row r="20" spans="1:12" ht="10.5" customHeight="1">
      <c r="A20" s="28">
        <v>1995</v>
      </c>
      <c r="B20" s="58">
        <v>65.2</v>
      </c>
      <c r="C20" s="54" t="s">
        <v>273</v>
      </c>
      <c r="D20" s="58">
        <v>39.935000000000002</v>
      </c>
      <c r="E20" s="58">
        <v>105.13500000000001</v>
      </c>
      <c r="F20" s="58">
        <v>15.961803598555957</v>
      </c>
      <c r="G20" s="58">
        <v>1.7612999999999999</v>
      </c>
      <c r="H20" s="58">
        <v>40.424000000000007</v>
      </c>
      <c r="I20" s="58">
        <v>46.987896401444033</v>
      </c>
      <c r="J20" s="30">
        <v>0.17627710546503761</v>
      </c>
      <c r="K20" s="30">
        <v>28.19</v>
      </c>
      <c r="L20" s="30">
        <v>42.116743609280924</v>
      </c>
    </row>
    <row r="21" spans="1:12" ht="10.5" customHeight="1">
      <c r="A21" s="28">
        <v>1996</v>
      </c>
      <c r="B21" s="58">
        <v>52.8</v>
      </c>
      <c r="C21" s="54" t="s">
        <v>273</v>
      </c>
      <c r="D21" s="58">
        <v>40.424000000000007</v>
      </c>
      <c r="E21" s="58">
        <v>93.224000000000004</v>
      </c>
      <c r="F21" s="58">
        <v>23.963308135458163</v>
      </c>
      <c r="G21" s="58">
        <v>2.1717</v>
      </c>
      <c r="H21" s="58">
        <v>27.983999999999998</v>
      </c>
      <c r="I21" s="58">
        <v>39.104991864541844</v>
      </c>
      <c r="J21" s="30">
        <v>0.14501215152221758</v>
      </c>
      <c r="K21" s="30">
        <v>32.020000000000003</v>
      </c>
      <c r="L21" s="30">
        <v>46.980456599565699</v>
      </c>
    </row>
    <row r="22" spans="1:12" ht="10.5" customHeight="1">
      <c r="A22" s="28">
        <v>1997</v>
      </c>
      <c r="B22" s="58">
        <v>69.900000000000006</v>
      </c>
      <c r="C22" s="54" t="s">
        <v>273</v>
      </c>
      <c r="D22" s="58">
        <v>27.983999999999998</v>
      </c>
      <c r="E22" s="58">
        <v>97.884</v>
      </c>
      <c r="F22" s="58">
        <v>1.601421</v>
      </c>
      <c r="G22" s="58">
        <v>3.1406999999999998</v>
      </c>
      <c r="H22" s="58">
        <v>37.746000000000002</v>
      </c>
      <c r="I22" s="58">
        <v>55.395879000000001</v>
      </c>
      <c r="J22" s="30">
        <v>0.20298073738054759</v>
      </c>
      <c r="K22" s="30">
        <v>28.7</v>
      </c>
      <c r="L22" s="30">
        <v>41.391444806599559</v>
      </c>
    </row>
    <row r="23" spans="1:12" ht="10.5" customHeight="1">
      <c r="A23" s="28">
        <v>1998</v>
      </c>
      <c r="B23" s="58">
        <v>91.9</v>
      </c>
      <c r="C23" s="54" t="s">
        <v>273</v>
      </c>
      <c r="D23" s="58">
        <v>37.746000000000002</v>
      </c>
      <c r="E23" s="58">
        <v>129.64600000000002</v>
      </c>
      <c r="F23" s="58">
        <v>19.034725999999999</v>
      </c>
      <c r="G23" s="58">
        <v>2.8898999999999999</v>
      </c>
      <c r="H23" s="58">
        <v>49.626000000000005</v>
      </c>
      <c r="I23" s="58">
        <v>58.095374000000014</v>
      </c>
      <c r="J23" s="30">
        <v>0.21040281766655203</v>
      </c>
      <c r="K23" s="30">
        <v>27.14</v>
      </c>
      <c r="L23" s="30">
        <v>38.715015263473227</v>
      </c>
    </row>
    <row r="24" spans="1:12" ht="10.5" customHeight="1">
      <c r="A24" s="28">
        <v>1999</v>
      </c>
      <c r="B24" s="58">
        <v>81.5</v>
      </c>
      <c r="C24" s="54" t="s">
        <v>273</v>
      </c>
      <c r="D24" s="58">
        <v>49.626000000000005</v>
      </c>
      <c r="E24" s="58">
        <v>131.126</v>
      </c>
      <c r="F24" s="58">
        <v>5.7585259999999998</v>
      </c>
      <c r="G24" s="58">
        <v>1.0373999999999999</v>
      </c>
      <c r="H24" s="58">
        <v>47.269999999999996</v>
      </c>
      <c r="I24" s="58">
        <v>77.060074</v>
      </c>
      <c r="J24" s="30">
        <v>0.27590925007608441</v>
      </c>
      <c r="K24" s="30">
        <v>21.78</v>
      </c>
      <c r="L24" s="30">
        <v>30.639806426199989</v>
      </c>
    </row>
    <row r="25" spans="1:12" ht="15" customHeight="1">
      <c r="A25" s="28">
        <v>2000</v>
      </c>
      <c r="B25" s="58">
        <v>32</v>
      </c>
      <c r="C25" s="54" t="s">
        <v>273</v>
      </c>
      <c r="D25" s="58">
        <v>47.269999999999996</v>
      </c>
      <c r="E25" s="58">
        <v>79.27</v>
      </c>
      <c r="F25" s="58">
        <v>16.51221533</v>
      </c>
      <c r="G25" s="58">
        <v>1.1399999999999999</v>
      </c>
      <c r="H25" s="58">
        <v>18.559999999999999</v>
      </c>
      <c r="I25" s="58">
        <v>43.05778466999999</v>
      </c>
      <c r="J25" s="30">
        <v>0.15247923531263369</v>
      </c>
      <c r="K25" s="30">
        <v>23.71</v>
      </c>
      <c r="L25" s="30">
        <v>32.609443122584544</v>
      </c>
    </row>
    <row r="26" spans="1:12" ht="10.5" customHeight="1">
      <c r="A26" s="28">
        <v>2001</v>
      </c>
      <c r="B26" s="58">
        <v>32.6</v>
      </c>
      <c r="C26" s="54" t="s">
        <v>273</v>
      </c>
      <c r="D26" s="58">
        <v>18.559999999999999</v>
      </c>
      <c r="E26" s="58">
        <v>51.16</v>
      </c>
      <c r="F26" s="58">
        <v>2.83746315</v>
      </c>
      <c r="G26" s="58">
        <v>1.9835999999999998</v>
      </c>
      <c r="H26" s="58">
        <v>19.560000000000002</v>
      </c>
      <c r="I26" s="58">
        <v>26.778936849999994</v>
      </c>
      <c r="J26" s="30">
        <v>9.3859412309710386E-2</v>
      </c>
      <c r="K26" s="30">
        <v>32.83</v>
      </c>
      <c r="L26" s="30">
        <v>44.135242320360284</v>
      </c>
    </row>
    <row r="27" spans="1:12" ht="10.5" customHeight="1">
      <c r="A27" s="28">
        <v>2002</v>
      </c>
      <c r="B27" s="58">
        <v>59.6</v>
      </c>
      <c r="C27" s="54" t="s">
        <v>273</v>
      </c>
      <c r="D27" s="58">
        <v>19.560000000000002</v>
      </c>
      <c r="E27" s="58">
        <v>79.16</v>
      </c>
      <c r="F27" s="58">
        <v>3.8003075600000003</v>
      </c>
      <c r="G27" s="58">
        <v>1.8695999999999997</v>
      </c>
      <c r="H27" s="58">
        <v>38.144000000000005</v>
      </c>
      <c r="I27" s="58">
        <v>35.346092439999993</v>
      </c>
      <c r="J27" s="30">
        <v>0.12268483632231374</v>
      </c>
      <c r="K27" s="30">
        <v>28.33</v>
      </c>
      <c r="L27" s="30">
        <v>37.523178807947019</v>
      </c>
    </row>
    <row r="28" spans="1:12" ht="10.5" customHeight="1">
      <c r="A28" s="28">
        <v>2003</v>
      </c>
      <c r="B28" s="58">
        <v>61.2</v>
      </c>
      <c r="C28" s="54" t="s">
        <v>273</v>
      </c>
      <c r="D28" s="58">
        <v>38.144000000000005</v>
      </c>
      <c r="E28" s="58">
        <v>99.344000000000008</v>
      </c>
      <c r="F28" s="58">
        <v>0.94972690999999998</v>
      </c>
      <c r="G28" s="58">
        <v>1.6701000000000001</v>
      </c>
      <c r="H28" s="58">
        <v>33.659999999999997</v>
      </c>
      <c r="I28" s="58">
        <v>63.064173090000011</v>
      </c>
      <c r="J28" s="30">
        <v>0.21684977806553463</v>
      </c>
      <c r="K28" s="30">
        <v>28.29</v>
      </c>
      <c r="L28" s="30">
        <v>36.734534877681398</v>
      </c>
    </row>
    <row r="29" spans="1:12" ht="10.5" customHeight="1">
      <c r="A29" s="28">
        <v>2004</v>
      </c>
      <c r="B29" s="58">
        <v>52.1</v>
      </c>
      <c r="C29" s="54" t="s">
        <v>273</v>
      </c>
      <c r="D29" s="58">
        <v>33.659999999999997</v>
      </c>
      <c r="E29" s="58">
        <v>85.759999999999991</v>
      </c>
      <c r="F29" s="58">
        <v>0.99791332999999993</v>
      </c>
      <c r="G29" s="58">
        <v>2.1602999999999999</v>
      </c>
      <c r="H29" s="58">
        <v>27.092000000000002</v>
      </c>
      <c r="I29" s="58">
        <v>55.509786669999983</v>
      </c>
      <c r="J29" s="30">
        <v>0.18915417506287877</v>
      </c>
      <c r="K29" s="30">
        <v>32.07</v>
      </c>
      <c r="L29" s="30">
        <v>40.559511312903915</v>
      </c>
    </row>
    <row r="30" spans="1:12" ht="10.5" customHeight="1">
      <c r="A30" s="28">
        <v>2005</v>
      </c>
      <c r="B30" s="58">
        <v>66.2</v>
      </c>
      <c r="C30" s="54" t="s">
        <v>273</v>
      </c>
      <c r="D30" s="58">
        <v>27.092000000000002</v>
      </c>
      <c r="E30" s="58">
        <v>93.292000000000002</v>
      </c>
      <c r="F30" s="58">
        <v>3.2522208999999997</v>
      </c>
      <c r="G30" s="58">
        <v>2.5820999999999996</v>
      </c>
      <c r="H30" s="58">
        <v>26.480000000000004</v>
      </c>
      <c r="I30" s="58">
        <v>60.977679100000003</v>
      </c>
      <c r="J30" s="30">
        <v>0.20587615427721323</v>
      </c>
      <c r="K30" s="30">
        <v>27.5</v>
      </c>
      <c r="L30" s="30">
        <v>33.727019635257612</v>
      </c>
    </row>
    <row r="31" spans="1:12" ht="10.5" customHeight="1">
      <c r="A31" s="28">
        <v>2006</v>
      </c>
      <c r="B31" s="58">
        <v>73.099999999999994</v>
      </c>
      <c r="C31" s="54" t="s">
        <v>273</v>
      </c>
      <c r="D31" s="58">
        <v>26.480000000000004</v>
      </c>
      <c r="E31" s="58">
        <v>99.58</v>
      </c>
      <c r="F31" s="58">
        <v>5.25338935</v>
      </c>
      <c r="G31" s="58">
        <v>1.7556</v>
      </c>
      <c r="H31" s="58">
        <v>34.356999999999992</v>
      </c>
      <c r="I31" s="58">
        <v>58.214010649999999</v>
      </c>
      <c r="J31" s="30">
        <v>0.19469840640751421</v>
      </c>
      <c r="K31" s="30">
        <v>30.24</v>
      </c>
      <c r="L31" s="30">
        <v>35.967885816235501</v>
      </c>
    </row>
    <row r="32" spans="1:12" ht="10.5" customHeight="1">
      <c r="A32" s="28">
        <v>2007</v>
      </c>
      <c r="B32" s="58">
        <v>57.8</v>
      </c>
      <c r="C32" s="54" t="s">
        <v>273</v>
      </c>
      <c r="D32" s="58">
        <v>34.356999999999992</v>
      </c>
      <c r="E32" s="58">
        <v>92.156999999999982</v>
      </c>
      <c r="F32" s="58">
        <v>3.6434332700000001</v>
      </c>
      <c r="G32" s="58">
        <v>1.7442000000000002</v>
      </c>
      <c r="H32" s="58">
        <v>32.367999999999995</v>
      </c>
      <c r="I32" s="58">
        <v>54.401366729999978</v>
      </c>
      <c r="J32" s="30">
        <v>0.18013463954508901</v>
      </c>
      <c r="K32" s="30">
        <v>36.89142857142857</v>
      </c>
      <c r="L32" s="30">
        <v>42.722147224648609</v>
      </c>
    </row>
    <row r="33" spans="1:12" ht="10.5" customHeight="1">
      <c r="A33" s="28">
        <v>2008</v>
      </c>
      <c r="B33" s="58">
        <v>55.7</v>
      </c>
      <c r="C33" s="54" t="s">
        <v>273</v>
      </c>
      <c r="D33" s="58">
        <v>32.367999999999995</v>
      </c>
      <c r="E33" s="58">
        <v>88.067999999999998</v>
      </c>
      <c r="F33" s="58">
        <v>2.9015933999999999</v>
      </c>
      <c r="G33" s="58">
        <v>1.5732000000000002</v>
      </c>
      <c r="H33" s="58">
        <v>29.521000000000001</v>
      </c>
      <c r="I33" s="58">
        <v>54.072206600000001</v>
      </c>
      <c r="J33" s="30">
        <v>0.17740355579580522</v>
      </c>
      <c r="K33" s="30">
        <v>50.008571428571429</v>
      </c>
      <c r="L33" s="30">
        <v>56.842778713267592</v>
      </c>
    </row>
    <row r="34" spans="1:12" ht="10.5" customHeight="1">
      <c r="A34" s="28">
        <v>2009</v>
      </c>
      <c r="B34" s="58">
        <v>49.7</v>
      </c>
      <c r="C34" s="54" t="s">
        <v>273</v>
      </c>
      <c r="D34" s="58">
        <v>29.521000000000001</v>
      </c>
      <c r="E34" s="58">
        <v>79.221000000000004</v>
      </c>
      <c r="F34" s="58">
        <v>3.0767329800000001</v>
      </c>
      <c r="G34" s="58">
        <v>1.881</v>
      </c>
      <c r="H34" s="58">
        <v>22.364999999999998</v>
      </c>
      <c r="I34" s="58">
        <v>51.898267020000006</v>
      </c>
      <c r="J34" s="30">
        <v>0.16880811635447932</v>
      </c>
      <c r="K34" s="30">
        <v>43.738333333333337</v>
      </c>
      <c r="L34" s="30">
        <v>49.390035043343083</v>
      </c>
    </row>
    <row r="35" spans="1:12" ht="15.75" customHeight="1">
      <c r="A35" s="28">
        <v>2010</v>
      </c>
      <c r="B35" s="58">
        <v>58.6</v>
      </c>
      <c r="C35" s="54" t="s">
        <v>273</v>
      </c>
      <c r="D35" s="58">
        <v>22.364999999999998</v>
      </c>
      <c r="E35" s="58">
        <v>80.965000000000003</v>
      </c>
      <c r="F35" s="58">
        <v>3.5326884999999999</v>
      </c>
      <c r="G35" s="58">
        <v>1.2027000000000001</v>
      </c>
      <c r="H35" s="58">
        <v>28.128</v>
      </c>
      <c r="I35" s="58">
        <v>48.101611500000004</v>
      </c>
      <c r="J35" s="30">
        <v>0.155283464244207</v>
      </c>
      <c r="K35" s="30">
        <v>43.560909090909092</v>
      </c>
      <c r="L35" s="30">
        <v>48.606778797921301</v>
      </c>
    </row>
    <row r="36" spans="1:12" ht="10.5" customHeight="1">
      <c r="A36" s="28">
        <v>2011</v>
      </c>
      <c r="B36" s="58">
        <v>40.799999999999997</v>
      </c>
      <c r="C36" s="54" t="s">
        <v>273</v>
      </c>
      <c r="D36" s="58">
        <v>28.128</v>
      </c>
      <c r="E36" s="58">
        <v>68.927999999999997</v>
      </c>
      <c r="F36" s="58">
        <v>1.91683505</v>
      </c>
      <c r="G36" s="58">
        <v>1.6757999999999997</v>
      </c>
      <c r="H36" s="58">
        <v>12.240000000000002</v>
      </c>
      <c r="I36" s="58">
        <v>53.095364949999997</v>
      </c>
      <c r="J36" s="30">
        <v>0.17010336030014517</v>
      </c>
      <c r="K36" s="30">
        <v>62.120000000000005</v>
      </c>
      <c r="L36" s="30">
        <v>67.915946909234037</v>
      </c>
    </row>
    <row r="37" spans="1:12" ht="10.5" customHeight="1">
      <c r="A37" s="28">
        <v>2012</v>
      </c>
      <c r="B37" s="58">
        <v>61.2</v>
      </c>
      <c r="C37" s="54" t="s">
        <v>273</v>
      </c>
      <c r="D37" s="58">
        <v>12.240000000000002</v>
      </c>
      <c r="E37" s="58">
        <v>73.44</v>
      </c>
      <c r="F37" s="58">
        <v>3.02357955</v>
      </c>
      <c r="G37" s="58">
        <v>1.3395000000000001</v>
      </c>
      <c r="H37" s="58">
        <v>20.195999999999998</v>
      </c>
      <c r="I37" s="58">
        <v>48.880920450000005</v>
      </c>
      <c r="J37" s="30">
        <v>0.15545428865102437</v>
      </c>
      <c r="K37" s="30">
        <v>53.800833333333337</v>
      </c>
      <c r="L37" s="30">
        <v>57.74108497180962</v>
      </c>
    </row>
    <row r="38" spans="1:12" ht="10.5" customHeight="1">
      <c r="A38" s="28">
        <v>2013</v>
      </c>
      <c r="B38" s="58">
        <v>47.6</v>
      </c>
      <c r="C38" s="54" t="s">
        <v>273</v>
      </c>
      <c r="D38" s="58">
        <v>20.195999999999998</v>
      </c>
      <c r="E38" s="58">
        <v>67.795999999999992</v>
      </c>
      <c r="F38" s="58">
        <v>2.8501327359999995</v>
      </c>
      <c r="G38" s="58">
        <v>1.2767999999999999</v>
      </c>
      <c r="H38" s="58">
        <v>25.228000000000002</v>
      </c>
      <c r="I38" s="58">
        <v>38.441067263999983</v>
      </c>
      <c r="J38" s="30">
        <v>0.12136916576163791</v>
      </c>
      <c r="K38" s="30">
        <v>53.447142857142858</v>
      </c>
      <c r="L38" s="30">
        <v>56.387169895493905</v>
      </c>
    </row>
    <row r="39" spans="1:12" ht="10.5" customHeight="1">
      <c r="A39" s="28">
        <v>2014</v>
      </c>
      <c r="B39" s="58">
        <v>36.6</v>
      </c>
      <c r="C39" s="54" t="s">
        <v>273</v>
      </c>
      <c r="D39" s="58">
        <v>25.228000000000002</v>
      </c>
      <c r="E39" s="58">
        <v>61.828000000000003</v>
      </c>
      <c r="F39" s="58">
        <v>2.5443519419999996</v>
      </c>
      <c r="G39" s="58">
        <v>1.1115000000000002</v>
      </c>
      <c r="H39" s="58">
        <v>24.521999999999998</v>
      </c>
      <c r="I39" s="58">
        <v>33.650148058000006</v>
      </c>
      <c r="J39" s="30">
        <v>0.10542576318235751</v>
      </c>
      <c r="K39" s="30">
        <v>45.501249999999999</v>
      </c>
      <c r="L39" s="30">
        <v>47.18284665477622</v>
      </c>
    </row>
    <row r="40" spans="1:12" ht="10.5" customHeight="1">
      <c r="A40" s="28">
        <v>2015</v>
      </c>
      <c r="B40" s="58">
        <v>34</v>
      </c>
      <c r="C40" s="54" t="s">
        <v>273</v>
      </c>
      <c r="D40" s="58">
        <v>24.521999999999998</v>
      </c>
      <c r="E40" s="58">
        <v>58.521999999999998</v>
      </c>
      <c r="F40" s="58">
        <v>1.9537342439999998</v>
      </c>
      <c r="G40" s="58">
        <v>0.91770000000000007</v>
      </c>
      <c r="H40" s="58">
        <v>13.260000000000002</v>
      </c>
      <c r="I40" s="58">
        <v>42.390565755999987</v>
      </c>
      <c r="J40" s="30">
        <v>0.13216378525348257</v>
      </c>
      <c r="K40" s="30">
        <v>41.5</v>
      </c>
      <c r="L40" s="30">
        <v>42.661677477718271</v>
      </c>
    </row>
    <row r="41" spans="1:12" ht="10.5" customHeight="1">
      <c r="A41" s="28">
        <v>2016</v>
      </c>
      <c r="B41" s="58">
        <v>30.7</v>
      </c>
      <c r="C41" s="54" t="s">
        <v>273</v>
      </c>
      <c r="D41" s="54">
        <v>13.260000000000002</v>
      </c>
      <c r="E41" s="54">
        <v>43.96</v>
      </c>
      <c r="F41" s="54">
        <v>3.0701274000000001</v>
      </c>
      <c r="G41" s="54">
        <v>0.84930000000000005</v>
      </c>
      <c r="H41" s="54">
        <v>7.0609999999999999</v>
      </c>
      <c r="I41" s="54">
        <v>32.979572600000004</v>
      </c>
      <c r="J41" s="31">
        <v>0.10205306790552159</v>
      </c>
      <c r="K41" s="31">
        <v>48.562306547619045</v>
      </c>
      <c r="L41" s="30">
        <v>49.448422274783162</v>
      </c>
    </row>
    <row r="42" spans="1:12" ht="10.5" customHeight="1">
      <c r="A42" s="28">
        <v>2017</v>
      </c>
      <c r="B42" s="58">
        <v>33.200000000000003</v>
      </c>
      <c r="C42" s="54" t="s">
        <v>273</v>
      </c>
      <c r="D42" s="54">
        <v>7.0609999999999999</v>
      </c>
      <c r="E42" s="54">
        <v>40.261000000000003</v>
      </c>
      <c r="F42" s="54">
        <v>2.7477490419106756</v>
      </c>
      <c r="G42" s="54">
        <v>1.1286</v>
      </c>
      <c r="H42" s="54">
        <v>13.280000000000001</v>
      </c>
      <c r="I42" s="54">
        <v>23.10465095808933</v>
      </c>
      <c r="J42" s="31">
        <v>7.1046194801767146E-2</v>
      </c>
      <c r="K42" s="31">
        <v>47.252674851190477</v>
      </c>
      <c r="L42" s="30">
        <v>47.252674851190477</v>
      </c>
    </row>
    <row r="43" spans="1:12" ht="10.5" customHeight="1">
      <c r="A43" s="28">
        <v>2018</v>
      </c>
      <c r="B43" s="58">
        <v>39.300000000000004</v>
      </c>
      <c r="C43" s="54" t="s">
        <v>273</v>
      </c>
      <c r="D43" s="54">
        <v>13.280000000000001</v>
      </c>
      <c r="E43" s="54">
        <v>52.580000000000005</v>
      </c>
      <c r="F43" s="54">
        <v>5.1986676939952723</v>
      </c>
      <c r="G43" s="54">
        <v>1.0146000000000002</v>
      </c>
      <c r="H43" s="54">
        <v>12.576000000000004</v>
      </c>
      <c r="I43" s="54">
        <v>33.790732306004728</v>
      </c>
      <c r="J43" s="31">
        <v>0.10335960280259386</v>
      </c>
      <c r="K43" s="31">
        <v>45.70405784970238</v>
      </c>
      <c r="L43" s="30">
        <v>44.680866017892633</v>
      </c>
    </row>
    <row r="44" spans="1:12" ht="10.5" customHeight="1">
      <c r="A44" s="28">
        <v>2019</v>
      </c>
      <c r="B44" s="58">
        <v>26.8</v>
      </c>
      <c r="C44" s="54" t="s">
        <v>273</v>
      </c>
      <c r="D44" s="54">
        <v>12.576000000000004</v>
      </c>
      <c r="E44" s="54">
        <v>39.376000000000005</v>
      </c>
      <c r="F44" s="54">
        <v>4.9112686797461089</v>
      </c>
      <c r="G44" s="54">
        <v>0.8721000000000001</v>
      </c>
      <c r="H44" s="54">
        <v>5.6280000000000001</v>
      </c>
      <c r="I44" s="54">
        <v>27.964631320253893</v>
      </c>
      <c r="J44" s="31">
        <v>8.5134474027091303E-2</v>
      </c>
      <c r="K44" s="31">
        <v>45.754759812127972</v>
      </c>
      <c r="L44" s="30">
        <v>44.002577188482597</v>
      </c>
    </row>
    <row r="45" spans="1:12" ht="14.25" customHeight="1">
      <c r="A45" s="28">
        <v>2020</v>
      </c>
      <c r="B45" s="58">
        <v>27.5</v>
      </c>
      <c r="C45" s="54" t="s">
        <v>273</v>
      </c>
      <c r="D45" s="54">
        <v>5.6280000000000001</v>
      </c>
      <c r="E45" s="54">
        <v>33.128</v>
      </c>
      <c r="F45" s="54">
        <v>3.213676191466778</v>
      </c>
      <c r="G45" s="54">
        <v>1.2127000000000001</v>
      </c>
      <c r="H45" s="54">
        <v>12.649999999999999</v>
      </c>
      <c r="I45" s="54">
        <v>16.051623808533222</v>
      </c>
      <c r="J45" s="31">
        <v>4.8624489664246338E-2</v>
      </c>
      <c r="K45" s="31" t="s">
        <v>273</v>
      </c>
      <c r="L45" s="31" t="s">
        <v>273</v>
      </c>
    </row>
    <row r="46" spans="1:12" ht="12.6" customHeight="1">
      <c r="A46" s="28">
        <v>2021</v>
      </c>
      <c r="B46" s="58">
        <v>33.5</v>
      </c>
      <c r="C46" s="54" t="s">
        <v>273</v>
      </c>
      <c r="D46" s="54">
        <v>12.649999999999999</v>
      </c>
      <c r="E46" s="54">
        <v>46.15</v>
      </c>
      <c r="F46" s="54">
        <v>4.5420142321647061</v>
      </c>
      <c r="G46" s="54">
        <v>1.3065</v>
      </c>
      <c r="H46" s="54">
        <v>7.7049999999999983</v>
      </c>
      <c r="I46" s="54">
        <v>32.596485767835297</v>
      </c>
      <c r="J46" s="31">
        <v>9.8078907776134816E-2</v>
      </c>
      <c r="K46" s="31" t="s">
        <v>273</v>
      </c>
      <c r="L46" s="31" t="s">
        <v>273</v>
      </c>
    </row>
    <row r="47" spans="1:12" ht="12" customHeight="1">
      <c r="A47" s="28">
        <v>2022</v>
      </c>
      <c r="B47" s="58">
        <v>40</v>
      </c>
      <c r="C47" s="54" t="s">
        <v>273</v>
      </c>
      <c r="D47" s="54">
        <v>7.7049999999999983</v>
      </c>
      <c r="E47" s="54">
        <v>47.704999999999998</v>
      </c>
      <c r="F47" s="54">
        <v>2.9144736276994259</v>
      </c>
      <c r="G47" s="54">
        <v>1.6080000000000001</v>
      </c>
      <c r="H47" s="54">
        <v>26.4</v>
      </c>
      <c r="I47" s="54">
        <v>16.78252637230058</v>
      </c>
      <c r="J47" s="31">
        <v>5.0206947498886406E-2</v>
      </c>
      <c r="K47" s="31" t="s">
        <v>273</v>
      </c>
      <c r="L47" s="31" t="s">
        <v>273</v>
      </c>
    </row>
    <row r="48" spans="1:12" ht="12" customHeight="1">
      <c r="A48" s="28">
        <v>2023</v>
      </c>
      <c r="B48" s="58">
        <v>51.1</v>
      </c>
      <c r="C48" s="54" t="s">
        <v>273</v>
      </c>
      <c r="D48" s="54">
        <v>26.4</v>
      </c>
      <c r="E48" s="54">
        <v>77.5</v>
      </c>
      <c r="F48" s="54">
        <v>5.4041076576489644</v>
      </c>
      <c r="G48" s="54">
        <v>1.2395</v>
      </c>
      <c r="H48" s="54">
        <v>28.615999999999996</v>
      </c>
      <c r="I48" s="54">
        <v>42.240392342351029</v>
      </c>
      <c r="J48" s="31">
        <v>0.12532319589953145</v>
      </c>
      <c r="K48" s="31" t="s">
        <v>273</v>
      </c>
      <c r="L48" s="31" t="s">
        <v>273</v>
      </c>
    </row>
    <row r="49" spans="1:12" ht="12" customHeight="1">
      <c r="A49" s="28">
        <v>2024</v>
      </c>
      <c r="B49" s="58">
        <v>44.7</v>
      </c>
      <c r="C49" s="54" t="s">
        <v>273</v>
      </c>
      <c r="D49" s="54">
        <v>28.615999999999996</v>
      </c>
      <c r="E49" s="54">
        <v>73.316000000000003</v>
      </c>
      <c r="F49" s="54">
        <v>4.8706727587846004</v>
      </c>
      <c r="G49" s="54">
        <v>1.2783600000000002</v>
      </c>
      <c r="H49" s="54">
        <v>21.605000000000004</v>
      </c>
      <c r="I49" s="54">
        <v>45.561967241215399</v>
      </c>
      <c r="J49" s="31">
        <v>0.13386565228897854</v>
      </c>
      <c r="K49" s="31" t="s">
        <v>273</v>
      </c>
      <c r="L49" s="31" t="s">
        <v>273</v>
      </c>
    </row>
    <row r="50" spans="1:12" ht="12" customHeight="1">
      <c r="A50" s="4" t="s">
        <v>665</v>
      </c>
      <c r="B50" s="250"/>
      <c r="K50" s="249"/>
      <c r="L50" s="249"/>
    </row>
    <row r="51" spans="1:12" ht="12" customHeight="1">
      <c r="A51" s="180" t="s">
        <v>901</v>
      </c>
      <c r="B51" s="250"/>
      <c r="K51" s="249"/>
      <c r="L51" s="249"/>
    </row>
    <row r="52" spans="1:12" ht="12" customHeight="1">
      <c r="A52" s="52" t="s">
        <v>1175</v>
      </c>
      <c r="B52" s="250"/>
      <c r="K52" s="249"/>
      <c r="L52" s="249"/>
    </row>
    <row r="53" spans="1:12" ht="12" customHeight="1">
      <c r="A53" s="52" t="s">
        <v>1171</v>
      </c>
      <c r="B53" s="250"/>
      <c r="K53" s="249"/>
      <c r="L53" s="249"/>
    </row>
    <row r="54" spans="1:12">
      <c r="A54" s="52" t="s">
        <v>1176</v>
      </c>
      <c r="B54" s="250"/>
      <c r="K54" s="249"/>
      <c r="L54" s="249"/>
    </row>
    <row r="55" spans="1:12" customFormat="1">
      <c r="A55" s="18" t="s">
        <v>1177</v>
      </c>
      <c r="B55" s="250"/>
      <c r="C55" s="182"/>
      <c r="D55" s="182"/>
      <c r="E55" s="182"/>
      <c r="F55" s="182"/>
      <c r="G55" s="182"/>
      <c r="H55" s="182"/>
      <c r="I55" s="182"/>
      <c r="J55" s="182"/>
      <c r="K55" s="182"/>
      <c r="L55" s="182"/>
    </row>
    <row r="56" spans="1:12" customFormat="1">
      <c r="A56" s="179" t="s">
        <v>1048</v>
      </c>
      <c r="B56" s="250"/>
      <c r="C56" s="182"/>
      <c r="D56" s="182"/>
      <c r="E56" s="182"/>
      <c r="F56" s="182"/>
      <c r="G56" s="182"/>
      <c r="H56" s="182"/>
      <c r="I56" s="182"/>
      <c r="J56" s="182"/>
      <c r="K56" s="182"/>
      <c r="L56" s="182"/>
    </row>
    <row r="57" spans="1:12" customFormat="1" ht="12">
      <c r="A57" s="6" t="s">
        <v>44</v>
      </c>
    </row>
    <row r="58" spans="1:12" customFormat="1">
      <c r="A58" s="182"/>
    </row>
    <row r="59" spans="1:12" customFormat="1" ht="12"/>
    <row r="60" spans="1:12" customFormat="1" ht="12"/>
    <row r="61" spans="1:12" customFormat="1" ht="12"/>
    <row r="62" spans="1:12" customFormat="1" ht="12"/>
    <row r="63" spans="1:12" customFormat="1" ht="12"/>
    <row r="64" spans="1:12"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 r="A87"/>
      <c r="B87"/>
      <c r="C87"/>
      <c r="D87"/>
      <c r="E87"/>
      <c r="F87"/>
      <c r="G87"/>
      <c r="H87"/>
      <c r="I87"/>
      <c r="J87"/>
      <c r="K87"/>
      <c r="L87"/>
    </row>
    <row r="88" spans="1:12">
      <c r="A88"/>
      <c r="B88"/>
      <c r="C88"/>
      <c r="D88"/>
      <c r="E88"/>
      <c r="F88"/>
      <c r="G88"/>
      <c r="H88"/>
      <c r="I88"/>
      <c r="J88"/>
      <c r="K88"/>
      <c r="L88"/>
    </row>
    <row r="89" spans="1:12">
      <c r="A89"/>
    </row>
    <row r="90" spans="1:12">
      <c r="A90"/>
    </row>
  </sheetData>
  <conditionalFormatting sqref="A5:A49">
    <cfRule type="expression" dxfId="3" priority="2">
      <formula>MOD(ROW(),2)=1</formula>
    </cfRule>
  </conditionalFormatting>
  <conditionalFormatting sqref="B5:L49">
    <cfRule type="expression" dxfId="2" priority="1">
      <formula>MOD(ROW(),2)=1</formula>
    </cfRule>
  </conditionalFormatting>
  <pageMargins left="0.25" right="0.25" top="0.75" bottom="0.75" header="0.3" footer="0.3"/>
  <pageSetup scale="47" orientation="portrait" r:id="rId1"/>
  <tableParts count="1">
    <tablePart r:id="rId2"/>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4A80F-B022-4FEC-94C1-472B802B8BAC}">
  <sheetPr>
    <pageSetUpPr fitToPage="1"/>
  </sheetPr>
  <dimension ref="A1:AL91"/>
  <sheetViews>
    <sheetView showGridLines="0" zoomScaleNormal="100" workbookViewId="0">
      <selection activeCell="O1" sqref="O1"/>
    </sheetView>
  </sheetViews>
  <sheetFormatPr defaultColWidth="8.85546875" defaultRowHeight="15"/>
  <cols>
    <col min="1" max="1" width="7.85546875" style="182" customWidth="1"/>
    <col min="2" max="8" width="18.140625" style="182" customWidth="1"/>
    <col min="9" max="10" width="22.28515625" style="182" customWidth="1"/>
    <col min="11" max="12" width="14.7109375" style="182" customWidth="1"/>
    <col min="13" max="14" width="2.85546875" style="182" customWidth="1"/>
    <col min="15" max="15" width="8.42578125" style="182" customWidth="1"/>
    <col min="16" max="16" width="7.42578125" style="3" bestFit="1" customWidth="1"/>
    <col min="17" max="17" width="11.85546875" style="3" bestFit="1" customWidth="1"/>
    <col min="18" max="18" width="8.5703125" style="3" bestFit="1" customWidth="1"/>
    <col min="19" max="19" width="17.28515625" style="3" bestFit="1" customWidth="1"/>
    <col min="20" max="20" width="13.5703125" style="3" bestFit="1" customWidth="1"/>
    <col min="21" max="21" width="8.85546875" style="182" bestFit="1" customWidth="1"/>
    <col min="22" max="22" width="9" style="182" bestFit="1" customWidth="1"/>
    <col min="23" max="23" width="14.42578125" style="182" bestFit="1" customWidth="1"/>
    <col min="24" max="24" width="21.42578125" style="182" bestFit="1" customWidth="1"/>
    <col min="25" max="25" width="22.5703125" style="182" bestFit="1" customWidth="1"/>
    <col min="26" max="26" width="17.28515625" style="3" bestFit="1" customWidth="1"/>
    <col min="27" max="27" width="18.5703125" style="3" bestFit="1" customWidth="1"/>
    <col min="28" max="38" width="8.85546875" style="3"/>
    <col min="39" max="16384" width="8.85546875" style="182"/>
  </cols>
  <sheetData>
    <row r="1" spans="1:38">
      <c r="A1" s="36" t="s">
        <v>1178</v>
      </c>
      <c r="O1" s="16" t="str">
        <f>HYPERLINK("#'"&amp;"Index'!A1","INDEX")</f>
        <v>INDEX</v>
      </c>
    </row>
    <row r="2" spans="1:38" s="243" customFormat="1" ht="12.75">
      <c r="A2" s="163"/>
      <c r="B2" s="164" t="s">
        <v>1117</v>
      </c>
      <c r="C2" s="164"/>
      <c r="D2" s="164"/>
      <c r="E2" s="164"/>
      <c r="F2" s="164" t="s">
        <v>1179</v>
      </c>
      <c r="G2" s="164"/>
      <c r="H2" s="164"/>
      <c r="I2" s="164"/>
      <c r="J2" s="164"/>
      <c r="K2" s="164" t="s">
        <v>835</v>
      </c>
      <c r="L2" s="164"/>
      <c r="M2" s="3"/>
      <c r="N2" s="3"/>
      <c r="O2" s="3"/>
      <c r="P2" s="3"/>
      <c r="Q2" s="3"/>
      <c r="R2" s="3"/>
      <c r="S2" s="3"/>
      <c r="T2" s="3"/>
      <c r="U2" s="3"/>
      <c r="V2" s="3"/>
      <c r="W2" s="3"/>
      <c r="X2" s="3"/>
      <c r="Y2" s="3"/>
      <c r="Z2" s="3"/>
      <c r="AA2" s="3"/>
      <c r="AB2" s="3"/>
      <c r="AC2" s="3"/>
      <c r="AD2" s="3"/>
      <c r="AE2" s="3"/>
      <c r="AF2" s="3"/>
      <c r="AG2" s="3"/>
      <c r="AH2" s="3"/>
      <c r="AI2" s="3"/>
      <c r="AJ2" s="3"/>
      <c r="AK2" s="3"/>
      <c r="AL2" s="3"/>
    </row>
    <row r="3" spans="1:38" s="243" customFormat="1" ht="17.25" customHeight="1">
      <c r="A3" s="219"/>
      <c r="B3" s="166" t="s">
        <v>1153</v>
      </c>
      <c r="C3" s="166"/>
      <c r="D3" s="166"/>
      <c r="E3" s="166"/>
      <c r="F3" s="166"/>
      <c r="G3" s="254"/>
      <c r="H3" s="254"/>
      <c r="I3" s="166"/>
      <c r="J3" s="169" t="s">
        <v>628</v>
      </c>
      <c r="K3" s="166" t="s">
        <v>673</v>
      </c>
      <c r="L3" s="166"/>
      <c r="M3" s="3"/>
      <c r="N3" s="3"/>
      <c r="O3" s="3"/>
      <c r="P3" s="3"/>
      <c r="Q3" s="3"/>
      <c r="R3" s="3"/>
      <c r="S3" s="3"/>
      <c r="T3" s="3"/>
      <c r="U3" s="3"/>
      <c r="V3" s="3"/>
      <c r="W3" s="3"/>
      <c r="X3" s="3"/>
      <c r="Y3" s="3"/>
      <c r="Z3" s="3"/>
      <c r="AA3" s="3"/>
      <c r="AB3" s="3"/>
      <c r="AC3" s="3"/>
      <c r="AD3" s="3"/>
      <c r="AE3" s="3"/>
      <c r="AF3" s="3"/>
      <c r="AG3" s="3"/>
      <c r="AH3" s="3"/>
      <c r="AI3" s="3"/>
      <c r="AJ3" s="3"/>
      <c r="AK3" s="3"/>
      <c r="AL3" s="3"/>
    </row>
    <row r="4" spans="1:38" s="243" customFormat="1" ht="42" customHeight="1">
      <c r="A4" s="27" t="s">
        <v>277</v>
      </c>
      <c r="B4" s="27" t="s">
        <v>700</v>
      </c>
      <c r="C4" s="27" t="s">
        <v>632</v>
      </c>
      <c r="D4" s="27" t="s">
        <v>959</v>
      </c>
      <c r="E4" s="27" t="s">
        <v>838</v>
      </c>
      <c r="F4" s="27" t="s">
        <v>635</v>
      </c>
      <c r="G4" s="27" t="s">
        <v>1180</v>
      </c>
      <c r="H4" s="27" t="s">
        <v>1181</v>
      </c>
      <c r="I4" s="27" t="s">
        <v>714</v>
      </c>
      <c r="J4" s="27" t="s">
        <v>840</v>
      </c>
      <c r="K4" s="27" t="s">
        <v>1182</v>
      </c>
      <c r="L4" s="27" t="s">
        <v>1014</v>
      </c>
      <c r="M4" s="3"/>
      <c r="N4" s="3"/>
      <c r="O4" s="3"/>
      <c r="P4" s="3"/>
      <c r="Q4" s="3"/>
      <c r="R4" s="3"/>
      <c r="S4" s="3"/>
      <c r="T4" s="3"/>
      <c r="U4" s="3"/>
      <c r="V4" s="3"/>
      <c r="W4" s="3"/>
      <c r="X4" s="3"/>
      <c r="Y4" s="3"/>
      <c r="Z4" s="3"/>
      <c r="AA4" s="3"/>
      <c r="AB4" s="3"/>
      <c r="AC4" s="3"/>
      <c r="AD4" s="3"/>
      <c r="AE4" s="3"/>
      <c r="AF4" s="3"/>
      <c r="AG4" s="3"/>
      <c r="AH4" s="3"/>
      <c r="AI4" s="3"/>
      <c r="AJ4" s="3"/>
      <c r="AK4" s="3"/>
      <c r="AL4" s="3"/>
    </row>
    <row r="5" spans="1:38" ht="15" customHeight="1">
      <c r="A5" s="28">
        <v>1980</v>
      </c>
      <c r="B5" s="58">
        <v>79.8</v>
      </c>
      <c r="C5" s="58">
        <v>15.3</v>
      </c>
      <c r="D5" s="58">
        <v>184</v>
      </c>
      <c r="E5" s="58">
        <v>279.10000000000002</v>
      </c>
      <c r="F5" s="58">
        <v>32.799999999999997</v>
      </c>
      <c r="G5" s="58">
        <v>10.1</v>
      </c>
      <c r="H5" s="58">
        <v>80.099999999999994</v>
      </c>
      <c r="I5" s="58">
        <v>156.10000000000002</v>
      </c>
      <c r="J5" s="30">
        <v>0.68547289286247515</v>
      </c>
      <c r="K5" s="30">
        <v>27.6</v>
      </c>
      <c r="L5" s="30">
        <v>70.095238095238102</v>
      </c>
      <c r="M5" s="3"/>
      <c r="N5" s="3"/>
      <c r="O5" s="3"/>
      <c r="U5" s="3"/>
      <c r="V5" s="3"/>
      <c r="W5" s="3"/>
      <c r="X5" s="3"/>
      <c r="Y5" s="3"/>
    </row>
    <row r="6" spans="1:38" ht="10.5" customHeight="1">
      <c r="A6" s="28">
        <v>1981</v>
      </c>
      <c r="B6" s="58">
        <v>104.4</v>
      </c>
      <c r="C6" s="58">
        <v>43.3</v>
      </c>
      <c r="D6" s="58">
        <v>80.099999999999994</v>
      </c>
      <c r="E6" s="58">
        <v>227.79999999999998</v>
      </c>
      <c r="F6" s="58">
        <v>44.9</v>
      </c>
      <c r="G6" s="58">
        <v>13.9</v>
      </c>
      <c r="H6" s="58">
        <v>73</v>
      </c>
      <c r="I6" s="58">
        <v>95.999999999999972</v>
      </c>
      <c r="J6" s="30">
        <v>0.41745301479349106</v>
      </c>
      <c r="K6" s="30">
        <v>21</v>
      </c>
      <c r="L6" s="30">
        <v>48.732943469785575</v>
      </c>
      <c r="M6" s="3"/>
      <c r="N6" s="3"/>
      <c r="O6" s="3"/>
      <c r="U6" s="3"/>
      <c r="V6" s="3"/>
      <c r="W6" s="3"/>
      <c r="X6" s="3"/>
      <c r="Y6" s="3"/>
    </row>
    <row r="7" spans="1:38" ht="10.5" customHeight="1">
      <c r="A7" s="28">
        <v>1982</v>
      </c>
      <c r="B7" s="58">
        <v>134.1</v>
      </c>
      <c r="C7" s="58">
        <v>21.8</v>
      </c>
      <c r="D7" s="58">
        <v>73</v>
      </c>
      <c r="E7" s="58">
        <v>228.9</v>
      </c>
      <c r="F7" s="58">
        <v>88.5</v>
      </c>
      <c r="G7" s="58">
        <v>8.6</v>
      </c>
      <c r="H7" s="58">
        <v>70.599999999999994</v>
      </c>
      <c r="I7" s="58">
        <v>61.20000000000001</v>
      </c>
      <c r="J7" s="30">
        <v>0.2635795131531346</v>
      </c>
      <c r="K7" s="30">
        <v>14.2</v>
      </c>
      <c r="L7" s="30">
        <v>31.034181309555031</v>
      </c>
      <c r="M7" s="3"/>
      <c r="N7" s="3"/>
      <c r="O7" s="3"/>
      <c r="U7" s="3"/>
      <c r="V7" s="3"/>
      <c r="W7" s="3"/>
      <c r="X7" s="3"/>
      <c r="Y7" s="3"/>
    </row>
    <row r="8" spans="1:38" ht="10.5" customHeight="1">
      <c r="A8" s="28">
        <v>1983</v>
      </c>
      <c r="B8" s="58">
        <v>61.8</v>
      </c>
      <c r="C8" s="58">
        <v>17.3</v>
      </c>
      <c r="D8" s="58">
        <v>70.599999999999994</v>
      </c>
      <c r="E8" s="58">
        <v>149.69999999999999</v>
      </c>
      <c r="F8" s="58">
        <v>45.2</v>
      </c>
      <c r="G8" s="58">
        <v>6.4</v>
      </c>
      <c r="H8" s="58">
        <v>29.9</v>
      </c>
      <c r="I8" s="58">
        <v>68.199999999999989</v>
      </c>
      <c r="J8" s="30">
        <v>0.29107111609981773</v>
      </c>
      <c r="K8" s="30">
        <v>22.4</v>
      </c>
      <c r="L8" s="30">
        <v>47.113261121043216</v>
      </c>
      <c r="M8" s="3"/>
      <c r="N8" s="3"/>
      <c r="O8" s="3"/>
      <c r="U8" s="3"/>
      <c r="V8" s="3"/>
      <c r="W8" s="3"/>
      <c r="X8" s="3"/>
      <c r="Y8" s="3"/>
    </row>
    <row r="9" spans="1:38" ht="10.5" customHeight="1">
      <c r="A9" s="28">
        <v>1984</v>
      </c>
      <c r="B9" s="58">
        <v>50.8</v>
      </c>
      <c r="C9" s="58">
        <v>29.1</v>
      </c>
      <c r="D9" s="58">
        <v>29.9</v>
      </c>
      <c r="E9" s="58">
        <v>109.80000000000001</v>
      </c>
      <c r="F9" s="58">
        <v>29.7</v>
      </c>
      <c r="G9" s="58">
        <v>6.8</v>
      </c>
      <c r="H9" s="58">
        <v>25</v>
      </c>
      <c r="I9" s="58">
        <v>48.300000000000011</v>
      </c>
      <c r="J9" s="30">
        <v>0.20435967302452321</v>
      </c>
      <c r="K9" s="30">
        <v>18.7</v>
      </c>
      <c r="L9" s="30">
        <v>37.960293938532743</v>
      </c>
      <c r="M9" s="3"/>
      <c r="N9" s="3"/>
      <c r="O9" s="3"/>
      <c r="U9" s="3"/>
      <c r="V9" s="3"/>
      <c r="W9" s="3"/>
      <c r="X9" s="3"/>
      <c r="Y9" s="3"/>
    </row>
    <row r="10" spans="1:38" ht="10.5" customHeight="1">
      <c r="A10" s="28">
        <v>1985</v>
      </c>
      <c r="B10" s="58">
        <v>69.3</v>
      </c>
      <c r="C10" s="58">
        <v>35.700000000000003</v>
      </c>
      <c r="D10" s="58">
        <v>25</v>
      </c>
      <c r="E10" s="58">
        <v>130</v>
      </c>
      <c r="F10" s="58">
        <v>37.700000000000003</v>
      </c>
      <c r="G10" s="58">
        <v>7.2</v>
      </c>
      <c r="H10" s="58">
        <v>30</v>
      </c>
      <c r="I10" s="58">
        <v>55.099999999999994</v>
      </c>
      <c r="J10" s="30">
        <v>0.23106019306735548</v>
      </c>
      <c r="K10" s="30">
        <v>17.600000000000001</v>
      </c>
      <c r="L10" s="30">
        <v>34.631353180771733</v>
      </c>
      <c r="M10" s="3"/>
      <c r="N10" s="3"/>
      <c r="O10" s="3"/>
      <c r="U10" s="3"/>
      <c r="V10" s="3"/>
      <c r="W10" s="3"/>
      <c r="X10" s="3"/>
      <c r="Y10" s="3"/>
    </row>
    <row r="11" spans="1:38" ht="10.5" customHeight="1">
      <c r="A11" s="28">
        <v>1986</v>
      </c>
      <c r="B11" s="58">
        <v>69.7</v>
      </c>
      <c r="C11" s="58">
        <v>19.8</v>
      </c>
      <c r="D11" s="58">
        <v>30</v>
      </c>
      <c r="E11" s="58">
        <v>119.5</v>
      </c>
      <c r="F11" s="58">
        <v>19.3</v>
      </c>
      <c r="G11" s="58">
        <v>3.4</v>
      </c>
      <c r="H11" s="58">
        <v>23.1</v>
      </c>
      <c r="I11" s="58">
        <v>73.699999999999989</v>
      </c>
      <c r="J11" s="30">
        <v>0.30625262309319301</v>
      </c>
      <c r="K11" s="30">
        <v>19.100000000000001</v>
      </c>
      <c r="L11" s="30">
        <v>36.837029893924786</v>
      </c>
      <c r="M11" s="3"/>
      <c r="N11" s="3"/>
      <c r="O11" s="3"/>
      <c r="U11" s="3"/>
      <c r="V11" s="3"/>
      <c r="W11" s="3"/>
      <c r="X11" s="3"/>
      <c r="Y11" s="3"/>
    </row>
    <row r="12" spans="1:38" ht="10.5" customHeight="1">
      <c r="A12" s="28">
        <v>1987</v>
      </c>
      <c r="B12" s="58">
        <v>86.1</v>
      </c>
      <c r="C12" s="58">
        <v>23.2</v>
      </c>
      <c r="D12" s="58">
        <v>23.1</v>
      </c>
      <c r="E12" s="58">
        <v>132.4</v>
      </c>
      <c r="F12" s="58">
        <v>37.799999999999997</v>
      </c>
      <c r="G12" s="58">
        <v>3.1</v>
      </c>
      <c r="H12" s="58">
        <v>45</v>
      </c>
      <c r="I12" s="58">
        <v>46.500000000000007</v>
      </c>
      <c r="J12" s="30">
        <v>0.19151249567552431</v>
      </c>
      <c r="K12" s="30">
        <v>16.5</v>
      </c>
      <c r="L12" s="30">
        <v>31.058238903738282</v>
      </c>
      <c r="M12" s="3"/>
      <c r="N12" s="3"/>
      <c r="O12" s="3"/>
      <c r="U12" s="3"/>
      <c r="V12" s="3"/>
      <c r="W12" s="3"/>
      <c r="X12" s="3"/>
      <c r="Y12" s="3"/>
    </row>
    <row r="13" spans="1:38" ht="10.5" customHeight="1">
      <c r="A13" s="28">
        <v>1988</v>
      </c>
      <c r="B13" s="58">
        <v>79.5</v>
      </c>
      <c r="C13" s="58">
        <v>30.5</v>
      </c>
      <c r="D13" s="58">
        <v>45</v>
      </c>
      <c r="E13" s="58">
        <v>155</v>
      </c>
      <c r="F13" s="58">
        <v>45.2</v>
      </c>
      <c r="G13" s="58">
        <v>4</v>
      </c>
      <c r="H13" s="58">
        <v>33.9</v>
      </c>
      <c r="I13" s="58">
        <v>71.900000000000006</v>
      </c>
      <c r="J13" s="30">
        <v>0.29344423539206849</v>
      </c>
      <c r="K13" s="30">
        <v>29.9</v>
      </c>
      <c r="L13" s="30">
        <v>54.360671236114385</v>
      </c>
      <c r="M13" s="3"/>
      <c r="N13" s="3"/>
      <c r="O13" s="3"/>
      <c r="U13" s="3"/>
      <c r="V13" s="3"/>
      <c r="W13" s="3"/>
      <c r="X13" s="3"/>
      <c r="Y13" s="3"/>
    </row>
    <row r="14" spans="1:38" ht="10.5" customHeight="1">
      <c r="A14" s="28">
        <v>1989</v>
      </c>
      <c r="B14" s="58">
        <v>104.1</v>
      </c>
      <c r="C14" s="58">
        <v>44.1</v>
      </c>
      <c r="D14" s="58">
        <v>33.9</v>
      </c>
      <c r="E14" s="58">
        <v>182.1</v>
      </c>
      <c r="F14" s="58">
        <v>82.1</v>
      </c>
      <c r="G14" s="58">
        <v>7.6</v>
      </c>
      <c r="H14" s="58">
        <v>39.700000000000003</v>
      </c>
      <c r="I14" s="58">
        <v>52.699999999999996</v>
      </c>
      <c r="J14" s="30">
        <v>0.21306531037995971</v>
      </c>
      <c r="K14" s="30">
        <v>28.5</v>
      </c>
      <c r="L14" s="30">
        <v>49.860914291712596</v>
      </c>
      <c r="M14" s="3"/>
      <c r="N14" s="3"/>
      <c r="O14" s="3"/>
      <c r="U14" s="3"/>
      <c r="V14" s="3"/>
      <c r="W14" s="3"/>
      <c r="X14" s="3"/>
      <c r="Y14" s="3"/>
    </row>
    <row r="15" spans="1:38" ht="15" customHeight="1">
      <c r="A15" s="28">
        <v>1990</v>
      </c>
      <c r="B15" s="58">
        <v>172.1</v>
      </c>
      <c r="C15" s="58">
        <v>29.4</v>
      </c>
      <c r="D15" s="58">
        <v>39.700000000000003</v>
      </c>
      <c r="E15" s="58">
        <v>241.2</v>
      </c>
      <c r="F15" s="58">
        <v>99</v>
      </c>
      <c r="G15" s="58">
        <v>5.7</v>
      </c>
      <c r="H15" s="58">
        <v>78.8</v>
      </c>
      <c r="I15" s="58">
        <v>57.699999999999989</v>
      </c>
      <c r="J15" s="30">
        <v>0.23067820190939178</v>
      </c>
      <c r="K15" s="30">
        <v>18.5</v>
      </c>
      <c r="L15" s="30">
        <v>31.193619640177385</v>
      </c>
      <c r="M15" s="3"/>
      <c r="N15" s="3"/>
      <c r="O15" s="3"/>
      <c r="U15" s="3"/>
      <c r="V15" s="3"/>
      <c r="W15" s="3"/>
      <c r="X15" s="3"/>
      <c r="Y15" s="3"/>
    </row>
    <row r="16" spans="1:38" ht="10.5" customHeight="1">
      <c r="A16" s="28">
        <v>1991</v>
      </c>
      <c r="B16" s="58">
        <v>161</v>
      </c>
      <c r="C16" s="58">
        <v>24.5</v>
      </c>
      <c r="D16" s="58">
        <v>78.8</v>
      </c>
      <c r="E16" s="58">
        <v>264.3</v>
      </c>
      <c r="F16" s="58">
        <v>106.7</v>
      </c>
      <c r="G16" s="58">
        <v>4</v>
      </c>
      <c r="H16" s="58">
        <v>82.9</v>
      </c>
      <c r="I16" s="58">
        <v>70.700000000000017</v>
      </c>
      <c r="J16" s="30">
        <v>0.27890316497891465</v>
      </c>
      <c r="K16" s="30">
        <v>15.6</v>
      </c>
      <c r="L16" s="30">
        <v>25.447367991778542</v>
      </c>
      <c r="M16" s="3"/>
      <c r="N16" s="3"/>
      <c r="O16" s="3"/>
      <c r="U16" s="3"/>
      <c r="V16" s="3"/>
      <c r="W16" s="3"/>
      <c r="X16" s="3"/>
      <c r="Y16" s="3"/>
    </row>
    <row r="17" spans="1:25" ht="10.5" customHeight="1">
      <c r="A17" s="28">
        <v>1992</v>
      </c>
      <c r="B17" s="58">
        <v>95.1</v>
      </c>
      <c r="C17" s="58">
        <v>21.5</v>
      </c>
      <c r="D17" s="58">
        <v>82.9</v>
      </c>
      <c r="E17" s="58">
        <v>199.5</v>
      </c>
      <c r="F17" s="58">
        <v>46.3</v>
      </c>
      <c r="G17" s="58">
        <v>4.9000000000000004</v>
      </c>
      <c r="H17" s="58">
        <v>39.799999999999997</v>
      </c>
      <c r="I17" s="58">
        <v>108.49999999999999</v>
      </c>
      <c r="J17" s="30">
        <v>0.42235318847462372</v>
      </c>
      <c r="K17" s="30">
        <v>19.899999999999999</v>
      </c>
      <c r="L17" s="30">
        <v>31.737930814500565</v>
      </c>
      <c r="M17" s="3"/>
      <c r="N17" s="3"/>
      <c r="O17" s="3"/>
      <c r="U17" s="3"/>
      <c r="V17" s="3"/>
      <c r="W17" s="3"/>
      <c r="X17" s="3"/>
      <c r="Y17" s="3"/>
    </row>
    <row r="18" spans="1:25" ht="10.5" customHeight="1">
      <c r="A18" s="28">
        <v>1993</v>
      </c>
      <c r="B18" s="58">
        <v>106.4</v>
      </c>
      <c r="C18" s="58">
        <v>18.8</v>
      </c>
      <c r="D18" s="58">
        <v>39.799999999999997</v>
      </c>
      <c r="E18" s="58">
        <v>165</v>
      </c>
      <c r="F18" s="58">
        <v>59.5</v>
      </c>
      <c r="G18" s="58">
        <v>4.9000000000000004</v>
      </c>
      <c r="H18" s="58">
        <v>46.8</v>
      </c>
      <c r="I18" s="58">
        <v>53.800000000000004</v>
      </c>
      <c r="J18" s="30">
        <v>0.2067203319820945</v>
      </c>
      <c r="K18" s="30">
        <v>24.6</v>
      </c>
      <c r="L18" s="30">
        <v>38.324323482216585</v>
      </c>
      <c r="M18" s="3"/>
      <c r="N18" s="3"/>
      <c r="O18" s="3"/>
      <c r="U18" s="3"/>
      <c r="V18" s="3"/>
      <c r="W18" s="3"/>
      <c r="X18" s="3"/>
      <c r="Y18" s="3"/>
    </row>
    <row r="19" spans="1:25" ht="10.5" customHeight="1">
      <c r="A19" s="28">
        <v>1994</v>
      </c>
      <c r="B19" s="58">
        <v>112.1</v>
      </c>
      <c r="C19" s="58">
        <v>27.1</v>
      </c>
      <c r="D19" s="58">
        <v>46.8</v>
      </c>
      <c r="E19" s="58">
        <v>186</v>
      </c>
      <c r="F19" s="58">
        <v>59.8</v>
      </c>
      <c r="G19" s="58">
        <v>5.6</v>
      </c>
      <c r="H19" s="58">
        <v>40</v>
      </c>
      <c r="I19" s="58">
        <v>80.600000000000009</v>
      </c>
      <c r="J19" s="30">
        <v>0.30595666499643182</v>
      </c>
      <c r="K19" s="30">
        <v>22.5</v>
      </c>
      <c r="L19" s="30">
        <v>34.321277666763272</v>
      </c>
      <c r="M19" s="3"/>
      <c r="N19" s="3"/>
      <c r="O19" s="3"/>
      <c r="U19" s="3"/>
      <c r="V19" s="3"/>
      <c r="W19" s="3"/>
      <c r="X19" s="3"/>
      <c r="Y19" s="3"/>
    </row>
    <row r="20" spans="1:25" ht="10.5" customHeight="1">
      <c r="A20" s="28">
        <v>1995</v>
      </c>
      <c r="B20" s="58">
        <v>137.30000000000001</v>
      </c>
      <c r="C20" s="58">
        <v>31.8</v>
      </c>
      <c r="D20" s="58">
        <v>40</v>
      </c>
      <c r="E20" s="58">
        <v>209.10000000000002</v>
      </c>
      <c r="F20" s="58">
        <v>51.9</v>
      </c>
      <c r="G20" s="58">
        <v>4.3</v>
      </c>
      <c r="H20" s="58">
        <v>74.099999999999994</v>
      </c>
      <c r="I20" s="58">
        <v>78.800000000000026</v>
      </c>
      <c r="J20" s="30">
        <v>0.29562157437246073</v>
      </c>
      <c r="K20" s="30">
        <v>20.8</v>
      </c>
      <c r="L20" s="30">
        <v>31.075851971374359</v>
      </c>
      <c r="M20" s="3"/>
      <c r="N20" s="3"/>
      <c r="O20" s="3"/>
      <c r="U20" s="3"/>
      <c r="V20" s="3"/>
      <c r="W20" s="3"/>
      <c r="X20" s="3"/>
      <c r="Y20" s="3"/>
    </row>
    <row r="21" spans="1:25" ht="10.5" customHeight="1">
      <c r="A21" s="28">
        <v>1996</v>
      </c>
      <c r="B21" s="58">
        <v>107.5</v>
      </c>
      <c r="C21" s="58">
        <v>30.1</v>
      </c>
      <c r="D21" s="58">
        <v>74.099999999999994</v>
      </c>
      <c r="E21" s="58">
        <v>211.7</v>
      </c>
      <c r="F21" s="58">
        <v>72.900000000000006</v>
      </c>
      <c r="G21" s="58">
        <v>5</v>
      </c>
      <c r="H21" s="58">
        <v>68.7</v>
      </c>
      <c r="I21" s="58">
        <v>65.09999999999998</v>
      </c>
      <c r="J21" s="30">
        <v>0.2414088486911635</v>
      </c>
      <c r="K21" s="30">
        <v>23.5</v>
      </c>
      <c r="L21" s="30">
        <v>34.47972298843829</v>
      </c>
      <c r="M21" s="3"/>
      <c r="N21" s="3"/>
      <c r="O21" s="3"/>
      <c r="U21" s="3"/>
      <c r="V21" s="3"/>
      <c r="W21" s="3"/>
      <c r="X21" s="3"/>
      <c r="Y21" s="3"/>
    </row>
    <row r="22" spans="1:25" ht="10.5" customHeight="1">
      <c r="A22" s="28">
        <v>1997</v>
      </c>
      <c r="B22" s="58">
        <v>135</v>
      </c>
      <c r="C22" s="58">
        <v>36.5</v>
      </c>
      <c r="D22" s="58">
        <v>68.7</v>
      </c>
      <c r="E22" s="58">
        <v>240.2</v>
      </c>
      <c r="F22" s="58">
        <v>110.2</v>
      </c>
      <c r="G22" s="58">
        <v>5.3</v>
      </c>
      <c r="H22" s="58">
        <v>75.2</v>
      </c>
      <c r="I22" s="58">
        <v>49.5</v>
      </c>
      <c r="J22" s="30">
        <v>0.18137714721228823</v>
      </c>
      <c r="K22" s="30">
        <v>19.3</v>
      </c>
      <c r="L22" s="30">
        <v>27.834664974472879</v>
      </c>
      <c r="M22" s="3"/>
      <c r="N22" s="3"/>
      <c r="O22" s="3"/>
      <c r="U22" s="3"/>
      <c r="V22" s="3"/>
      <c r="W22" s="3"/>
      <c r="X22" s="3"/>
      <c r="Y22" s="3"/>
    </row>
    <row r="23" spans="1:25" ht="10.5" customHeight="1">
      <c r="A23" s="28">
        <v>1998</v>
      </c>
      <c r="B23" s="58">
        <v>108.1</v>
      </c>
      <c r="C23" s="58">
        <v>33.6</v>
      </c>
      <c r="D23" s="58">
        <v>75.2</v>
      </c>
      <c r="E23" s="58">
        <v>216.9</v>
      </c>
      <c r="F23" s="58">
        <v>117.5</v>
      </c>
      <c r="G23" s="58">
        <v>6.8</v>
      </c>
      <c r="H23" s="58">
        <v>48.3</v>
      </c>
      <c r="I23" s="58">
        <v>44.3</v>
      </c>
      <c r="J23" s="30">
        <v>0.16</v>
      </c>
      <c r="K23" s="30">
        <v>19</v>
      </c>
      <c r="L23" s="30">
        <v>27.103363670080739</v>
      </c>
      <c r="M23" s="3"/>
      <c r="N23" s="3"/>
      <c r="O23" s="3"/>
      <c r="U23" s="3"/>
      <c r="V23" s="3"/>
      <c r="W23" s="3"/>
      <c r="X23" s="3"/>
      <c r="Y23" s="3"/>
    </row>
    <row r="24" spans="1:25" ht="10.5" customHeight="1">
      <c r="A24" s="28">
        <v>1999</v>
      </c>
      <c r="B24" s="58">
        <v>178</v>
      </c>
      <c r="C24" s="58">
        <v>55.8</v>
      </c>
      <c r="D24" s="58">
        <v>48.3</v>
      </c>
      <c r="E24" s="58">
        <v>282.10000000000002</v>
      </c>
      <c r="F24" s="58">
        <v>142.30000000000001</v>
      </c>
      <c r="G24" s="58">
        <v>5.9</v>
      </c>
      <c r="H24" s="58">
        <v>65.2</v>
      </c>
      <c r="I24" s="58">
        <v>68.7</v>
      </c>
      <c r="J24" s="30">
        <v>0.24597647648543655</v>
      </c>
      <c r="K24" s="30">
        <v>16.399999999999999</v>
      </c>
      <c r="L24" s="30">
        <v>23.071295931573911</v>
      </c>
      <c r="M24" s="3"/>
      <c r="N24" s="3"/>
      <c r="O24" s="3"/>
      <c r="U24" s="3"/>
      <c r="V24" s="3"/>
      <c r="W24" s="3"/>
      <c r="X24" s="3"/>
      <c r="Y24" s="3"/>
    </row>
    <row r="25" spans="1:25" ht="15" customHeight="1">
      <c r="A25" s="28">
        <v>2000</v>
      </c>
      <c r="B25" s="58">
        <v>141.1</v>
      </c>
      <c r="C25" s="58">
        <v>50</v>
      </c>
      <c r="D25" s="58">
        <v>65.2</v>
      </c>
      <c r="E25" s="58">
        <v>256.3</v>
      </c>
      <c r="F25" s="58">
        <v>101.4</v>
      </c>
      <c r="G25" s="58">
        <v>5</v>
      </c>
      <c r="H25" s="58">
        <v>55.8</v>
      </c>
      <c r="I25" s="58">
        <v>94.100000000000009</v>
      </c>
      <c r="J25" s="30">
        <v>0.33323349431202481</v>
      </c>
      <c r="K25" s="30">
        <v>15.5</v>
      </c>
      <c r="L25" s="30">
        <v>21.317856111347975</v>
      </c>
      <c r="M25" s="3"/>
      <c r="N25" s="3"/>
      <c r="O25" s="3"/>
      <c r="U25" s="3"/>
      <c r="V25" s="3"/>
      <c r="W25" s="3"/>
      <c r="X25" s="3"/>
      <c r="Y25" s="3"/>
    </row>
    <row r="26" spans="1:25" ht="10.5" customHeight="1">
      <c r="A26" s="28">
        <v>2001</v>
      </c>
      <c r="B26" s="58">
        <v>88.3</v>
      </c>
      <c r="C26" s="58">
        <v>66</v>
      </c>
      <c r="D26" s="58">
        <v>55.8</v>
      </c>
      <c r="E26" s="58">
        <v>210.10000000000002</v>
      </c>
      <c r="F26" s="58">
        <v>93.2</v>
      </c>
      <c r="G26" s="58">
        <v>5.0999999999999996</v>
      </c>
      <c r="H26" s="58">
        <v>38.6</v>
      </c>
      <c r="I26" s="58">
        <v>73.200000000000017</v>
      </c>
      <c r="J26" s="30">
        <v>0.25656391885739871</v>
      </c>
      <c r="K26" s="30">
        <v>22.1</v>
      </c>
      <c r="L26" s="30">
        <v>29.710291053303756</v>
      </c>
      <c r="M26" s="3"/>
      <c r="N26" s="3"/>
      <c r="O26" s="3"/>
      <c r="U26" s="3"/>
      <c r="V26" s="3"/>
      <c r="W26" s="3"/>
      <c r="X26" s="3"/>
      <c r="Y26" s="3"/>
    </row>
    <row r="27" spans="1:25" ht="10.5" customHeight="1">
      <c r="A27" s="28">
        <v>2002</v>
      </c>
      <c r="B27" s="58">
        <v>121.9</v>
      </c>
      <c r="C27" s="58">
        <v>101.9</v>
      </c>
      <c r="D27" s="58">
        <v>38.6</v>
      </c>
      <c r="E27" s="58">
        <v>262.40000000000003</v>
      </c>
      <c r="F27" s="58">
        <v>70.2</v>
      </c>
      <c r="G27" s="58">
        <v>4.4000000000000004</v>
      </c>
      <c r="H27" s="58">
        <v>56.5</v>
      </c>
      <c r="I27" s="58">
        <v>131.30000000000004</v>
      </c>
      <c r="J27" s="30">
        <v>0.45573691169579827</v>
      </c>
      <c r="K27" s="30">
        <v>17.100000000000001</v>
      </c>
      <c r="L27" s="30">
        <v>22.649006622516556</v>
      </c>
      <c r="M27" s="3"/>
      <c r="N27" s="3"/>
      <c r="O27" s="3"/>
      <c r="U27" s="3"/>
      <c r="V27" s="3"/>
      <c r="W27" s="3"/>
      <c r="X27" s="3"/>
      <c r="Y27" s="3"/>
    </row>
    <row r="28" spans="1:25" ht="10.5" customHeight="1">
      <c r="A28" s="28">
        <v>2003</v>
      </c>
      <c r="B28" s="58">
        <v>96.2</v>
      </c>
      <c r="C28" s="58">
        <v>90</v>
      </c>
      <c r="D28" s="58">
        <v>56.5</v>
      </c>
      <c r="E28" s="58">
        <v>242.7</v>
      </c>
      <c r="F28" s="58">
        <v>92.9</v>
      </c>
      <c r="G28" s="58">
        <v>3.3</v>
      </c>
      <c r="H28" s="58">
        <v>42.9</v>
      </c>
      <c r="I28" s="58">
        <v>103.59999999999998</v>
      </c>
      <c r="J28" s="30">
        <v>0.35623454501699831</v>
      </c>
      <c r="K28" s="30">
        <v>18.399999999999999</v>
      </c>
      <c r="L28" s="30">
        <v>23.892380408248062</v>
      </c>
      <c r="M28" s="3"/>
      <c r="N28" s="3"/>
      <c r="O28" s="3"/>
      <c r="U28" s="3"/>
      <c r="V28" s="3"/>
      <c r="W28" s="3"/>
      <c r="X28" s="3"/>
      <c r="Y28" s="3"/>
    </row>
    <row r="29" spans="1:25" ht="10.5" customHeight="1">
      <c r="A29" s="28">
        <v>2004</v>
      </c>
      <c r="B29" s="58">
        <v>78.7</v>
      </c>
      <c r="C29" s="58">
        <v>105.9</v>
      </c>
      <c r="D29" s="58">
        <v>42.9</v>
      </c>
      <c r="E29" s="58">
        <v>227.50000000000003</v>
      </c>
      <c r="F29" s="58">
        <v>56.9</v>
      </c>
      <c r="G29" s="58">
        <v>3.2</v>
      </c>
      <c r="H29" s="58">
        <v>31.8</v>
      </c>
      <c r="I29" s="58">
        <v>135.60000000000002</v>
      </c>
      <c r="J29" s="30">
        <v>0.46206818071575151</v>
      </c>
      <c r="K29" s="30">
        <v>25.7</v>
      </c>
      <c r="L29" s="30">
        <v>32.503256649255711</v>
      </c>
      <c r="M29" s="3"/>
      <c r="N29" s="3"/>
      <c r="O29" s="3"/>
      <c r="U29" s="3"/>
      <c r="V29" s="3"/>
      <c r="W29" s="3"/>
      <c r="X29" s="3"/>
      <c r="Y29" s="3"/>
    </row>
    <row r="30" spans="1:25" ht="10.5" customHeight="1">
      <c r="A30" s="28">
        <v>2005</v>
      </c>
      <c r="B30" s="58">
        <v>81.599999999999994</v>
      </c>
      <c r="C30" s="58">
        <v>132.30000000000001</v>
      </c>
      <c r="D30" s="58">
        <v>31.8</v>
      </c>
      <c r="E30" s="58">
        <v>245.70000000000002</v>
      </c>
      <c r="F30" s="58">
        <v>76.8</v>
      </c>
      <c r="G30" s="58">
        <v>2.8</v>
      </c>
      <c r="H30" s="58">
        <v>32.299999999999997</v>
      </c>
      <c r="I30" s="58">
        <v>133.80000000000001</v>
      </c>
      <c r="J30" s="30">
        <v>0.45174283194866843</v>
      </c>
      <c r="K30" s="30">
        <v>18.5</v>
      </c>
      <c r="L30" s="30">
        <v>22.68908593644603</v>
      </c>
      <c r="M30" s="3"/>
      <c r="N30" s="3"/>
      <c r="O30" s="3"/>
      <c r="U30" s="3"/>
      <c r="V30" s="3"/>
      <c r="W30" s="3"/>
      <c r="X30" s="3"/>
      <c r="Y30" s="3"/>
    </row>
    <row r="31" spans="1:25" ht="10.5" customHeight="1">
      <c r="A31" s="28">
        <v>2006</v>
      </c>
      <c r="B31" s="58">
        <v>78.099999999999994</v>
      </c>
      <c r="C31" s="58">
        <v>113.9</v>
      </c>
      <c r="D31" s="58">
        <v>32.299999999999997</v>
      </c>
      <c r="E31" s="58">
        <v>224.3</v>
      </c>
      <c r="F31" s="58">
        <v>89.3</v>
      </c>
      <c r="G31" s="58">
        <v>2.5</v>
      </c>
      <c r="H31" s="58">
        <v>35.4</v>
      </c>
      <c r="I31" s="58">
        <v>97.1</v>
      </c>
      <c r="J31" s="30">
        <v>0.32475369848391689</v>
      </c>
      <c r="K31" s="30">
        <v>22.1</v>
      </c>
      <c r="L31" s="30">
        <v>26.286054118346712</v>
      </c>
      <c r="M31" s="3"/>
      <c r="N31" s="3"/>
      <c r="O31" s="3"/>
      <c r="U31" s="3"/>
      <c r="V31" s="3"/>
      <c r="W31" s="3"/>
      <c r="X31" s="3"/>
      <c r="Y31" s="3"/>
    </row>
    <row r="32" spans="1:25" ht="10.5" customHeight="1">
      <c r="A32" s="28">
        <v>2007</v>
      </c>
      <c r="B32" s="58">
        <v>69.5</v>
      </c>
      <c r="C32" s="58">
        <v>119</v>
      </c>
      <c r="D32" s="58">
        <v>35.4</v>
      </c>
      <c r="E32" s="58">
        <v>223.9</v>
      </c>
      <c r="F32" s="58">
        <v>107.1</v>
      </c>
      <c r="G32" s="58">
        <v>2.7</v>
      </c>
      <c r="H32" s="58">
        <v>28.5</v>
      </c>
      <c r="I32" s="58">
        <v>85.600000000000009</v>
      </c>
      <c r="J32" s="30">
        <v>0.28344003233573956</v>
      </c>
      <c r="K32" s="30">
        <v>28.8</v>
      </c>
      <c r="L32" s="30">
        <v>33.35186214563646</v>
      </c>
      <c r="M32" s="3"/>
      <c r="N32" s="3"/>
      <c r="O32" s="3"/>
      <c r="U32" s="3"/>
      <c r="V32" s="3"/>
      <c r="W32" s="3"/>
      <c r="X32" s="3"/>
      <c r="Y32" s="3"/>
    </row>
    <row r="33" spans="1:25" ht="10.5" customHeight="1">
      <c r="A33" s="28">
        <v>2008</v>
      </c>
      <c r="B33" s="58">
        <v>78.2</v>
      </c>
      <c r="C33" s="58">
        <v>124.1</v>
      </c>
      <c r="D33" s="58">
        <v>28.5</v>
      </c>
      <c r="E33" s="58">
        <v>230.8</v>
      </c>
      <c r="F33" s="58">
        <v>129.4</v>
      </c>
      <c r="G33" s="58">
        <v>3.7</v>
      </c>
      <c r="H33" s="58">
        <v>27.7</v>
      </c>
      <c r="I33" s="58">
        <v>70</v>
      </c>
      <c r="J33" s="30">
        <v>0.23</v>
      </c>
      <c r="K33" s="30">
        <v>34.6</v>
      </c>
      <c r="L33" s="30">
        <v>39.328460847721566</v>
      </c>
      <c r="M33" s="3"/>
      <c r="N33" s="3"/>
      <c r="O33" s="3"/>
      <c r="U33" s="3"/>
      <c r="V33" s="3"/>
      <c r="W33" s="3"/>
      <c r="X33" s="3"/>
      <c r="Y33" s="3"/>
    </row>
    <row r="34" spans="1:25" ht="10.5" customHeight="1">
      <c r="A34" s="28">
        <v>2009</v>
      </c>
      <c r="B34" s="58">
        <v>111.7</v>
      </c>
      <c r="C34" s="58">
        <v>120.4</v>
      </c>
      <c r="D34" s="58">
        <v>27.7</v>
      </c>
      <c r="E34" s="58">
        <v>259.8</v>
      </c>
      <c r="F34" s="58">
        <v>195</v>
      </c>
      <c r="G34" s="58">
        <v>3.2</v>
      </c>
      <c r="H34" s="58">
        <v>46.4</v>
      </c>
      <c r="I34" s="58">
        <v>15.200000000000014</v>
      </c>
      <c r="J34" s="30">
        <v>4.9440636767298506E-2</v>
      </c>
      <c r="K34" s="30">
        <v>30</v>
      </c>
      <c r="L34" s="30">
        <v>33.876486330837764</v>
      </c>
      <c r="M34" s="3"/>
      <c r="N34" s="3"/>
      <c r="O34" s="3"/>
      <c r="U34" s="3"/>
      <c r="V34" s="3"/>
      <c r="W34" s="3"/>
      <c r="X34" s="3"/>
      <c r="Y34" s="3"/>
    </row>
    <row r="35" spans="1:25" ht="15" customHeight="1">
      <c r="A35" s="28">
        <v>2010</v>
      </c>
      <c r="B35" s="58">
        <v>99.6</v>
      </c>
      <c r="C35" s="58">
        <v>145.4</v>
      </c>
      <c r="D35" s="58">
        <v>46.4</v>
      </c>
      <c r="E35" s="58">
        <v>291.39999999999998</v>
      </c>
      <c r="F35" s="58">
        <v>162.1</v>
      </c>
      <c r="G35" s="58">
        <v>3.1</v>
      </c>
      <c r="H35" s="58">
        <v>46.5</v>
      </c>
      <c r="I35" s="58">
        <v>79.699999999999989</v>
      </c>
      <c r="J35" s="30">
        <v>0.2573115222398239</v>
      </c>
      <c r="K35" s="30">
        <v>28</v>
      </c>
      <c r="L35" s="30">
        <v>31.243374730804852</v>
      </c>
      <c r="M35" s="3"/>
      <c r="N35" s="3"/>
      <c r="O35" s="3"/>
      <c r="U35" s="3"/>
      <c r="V35" s="3"/>
      <c r="W35" s="3"/>
      <c r="X35" s="3"/>
      <c r="Y35" s="3"/>
    </row>
    <row r="36" spans="1:25" ht="10.5" customHeight="1">
      <c r="A36" s="28">
        <v>2011</v>
      </c>
      <c r="B36" s="58">
        <v>94.1</v>
      </c>
      <c r="C36" s="58">
        <v>139.80000000000001</v>
      </c>
      <c r="D36" s="58">
        <v>46.5</v>
      </c>
      <c r="E36" s="58">
        <v>280.39999999999998</v>
      </c>
      <c r="F36" s="58">
        <v>150.80000000000001</v>
      </c>
      <c r="G36" s="58">
        <v>3</v>
      </c>
      <c r="H36" s="58">
        <v>34</v>
      </c>
      <c r="I36" s="58">
        <v>92.599999999999966</v>
      </c>
      <c r="J36" s="30">
        <v>0.29681968858460384</v>
      </c>
      <c r="K36" s="30">
        <v>42.1</v>
      </c>
      <c r="L36" s="30">
        <v>46.028032274287717</v>
      </c>
      <c r="M36" s="3"/>
      <c r="N36" s="3"/>
      <c r="O36" s="3"/>
      <c r="U36" s="3"/>
      <c r="V36" s="3"/>
      <c r="W36" s="3"/>
      <c r="X36" s="3"/>
      <c r="Y36" s="3"/>
    </row>
    <row r="37" spans="1:25" ht="10.5" customHeight="1">
      <c r="A37" s="28">
        <v>2012</v>
      </c>
      <c r="B37" s="58">
        <v>92.7</v>
      </c>
      <c r="C37" s="58">
        <v>126.2</v>
      </c>
      <c r="D37" s="58">
        <v>34</v>
      </c>
      <c r="E37" s="58">
        <v>252.9</v>
      </c>
      <c r="F37" s="58">
        <v>169</v>
      </c>
      <c r="G37" s="58">
        <v>3.8</v>
      </c>
      <c r="H37" s="58">
        <v>35.700000000000003</v>
      </c>
      <c r="I37" s="58">
        <v>44.400000000000006</v>
      </c>
      <c r="J37" s="30">
        <v>0.14132585898636932</v>
      </c>
      <c r="K37" s="30">
        <v>38</v>
      </c>
      <c r="L37" s="30">
        <v>40.783034257748774</v>
      </c>
      <c r="M37" s="3"/>
      <c r="N37" s="3"/>
      <c r="O37" s="3"/>
      <c r="U37" s="3"/>
      <c r="V37" s="3"/>
      <c r="W37" s="3"/>
      <c r="X37" s="3"/>
      <c r="Y37" s="3"/>
    </row>
    <row r="38" spans="1:25" ht="10.5" customHeight="1">
      <c r="A38" s="28">
        <v>2013</v>
      </c>
      <c r="B38" s="58">
        <v>135.6</v>
      </c>
      <c r="C38" s="58">
        <v>107.5</v>
      </c>
      <c r="D38" s="58">
        <v>35.700000000000003</v>
      </c>
      <c r="E38" s="58">
        <v>278.8</v>
      </c>
      <c r="F38" s="58">
        <v>155.80000000000001</v>
      </c>
      <c r="G38" s="58">
        <v>4.2</v>
      </c>
      <c r="H38" s="58">
        <v>44.6</v>
      </c>
      <c r="I38" s="58">
        <v>74.2</v>
      </c>
      <c r="J38" s="30">
        <v>0.23459129892778563</v>
      </c>
      <c r="K38" s="30">
        <v>39.1</v>
      </c>
      <c r="L38" s="30">
        <v>41.25081763129576</v>
      </c>
      <c r="M38" s="3"/>
      <c r="N38" s="3"/>
      <c r="O38" s="3"/>
      <c r="U38" s="3"/>
      <c r="V38" s="3"/>
      <c r="W38" s="3"/>
      <c r="X38" s="3"/>
      <c r="Y38" s="3"/>
    </row>
    <row r="39" spans="1:25" ht="10.5" customHeight="1">
      <c r="A39" s="28">
        <v>2014</v>
      </c>
      <c r="B39" s="58">
        <v>131.5</v>
      </c>
      <c r="C39" s="58">
        <v>143.4</v>
      </c>
      <c r="D39" s="58">
        <v>44.6</v>
      </c>
      <c r="E39" s="58">
        <v>319.5</v>
      </c>
      <c r="F39" s="58">
        <v>178</v>
      </c>
      <c r="G39" s="58">
        <v>4.7</v>
      </c>
      <c r="H39" s="58">
        <v>49.80749999999999</v>
      </c>
      <c r="I39" s="58">
        <v>90.3</v>
      </c>
      <c r="J39" s="30">
        <v>0.2834479976745336</v>
      </c>
      <c r="K39" s="30">
        <v>32.299999999999997</v>
      </c>
      <c r="L39" s="30">
        <v>33.493716039653236</v>
      </c>
      <c r="M39" s="3"/>
      <c r="N39" s="3"/>
      <c r="O39" s="3"/>
      <c r="U39" s="3"/>
      <c r="V39" s="3"/>
      <c r="W39" s="3"/>
      <c r="X39" s="3"/>
      <c r="Y39" s="3"/>
    </row>
    <row r="40" spans="1:25" ht="10.5" customHeight="1">
      <c r="A40" s="28">
        <v>2015</v>
      </c>
      <c r="B40" s="58">
        <v>157.19999999999999</v>
      </c>
      <c r="C40" s="58">
        <v>155.52180254892491</v>
      </c>
      <c r="D40" s="58">
        <v>49.80749999999999</v>
      </c>
      <c r="E40" s="58">
        <v>362.52930254892487</v>
      </c>
      <c r="F40" s="58">
        <v>85.376362202000166</v>
      </c>
      <c r="G40" s="58">
        <v>3.819</v>
      </c>
      <c r="H40" s="58">
        <v>59.238</v>
      </c>
      <c r="I40" s="58">
        <v>214.09594034692469</v>
      </c>
      <c r="J40" s="30">
        <v>0.667234304488449</v>
      </c>
      <c r="K40" s="30">
        <v>27.3</v>
      </c>
      <c r="L40" s="30">
        <v>28.064187834739968</v>
      </c>
      <c r="M40" s="3"/>
      <c r="N40" s="3"/>
      <c r="O40" s="3"/>
      <c r="U40" s="3"/>
      <c r="V40" s="3"/>
      <c r="W40" s="3"/>
      <c r="X40" s="3"/>
      <c r="Y40" s="3"/>
    </row>
    <row r="41" spans="1:25" ht="10.5" customHeight="1">
      <c r="A41" s="28">
        <v>2016</v>
      </c>
      <c r="B41" s="58">
        <v>126.4</v>
      </c>
      <c r="C41" s="54">
        <v>158.07674191018333</v>
      </c>
      <c r="D41" s="54">
        <v>59.238</v>
      </c>
      <c r="E41" s="54">
        <v>343.71474191018336</v>
      </c>
      <c r="F41" s="54">
        <v>97.270131600000013</v>
      </c>
      <c r="G41" s="54">
        <v>2.4054000000000002</v>
      </c>
      <c r="H41" s="54">
        <v>88.467000000000013</v>
      </c>
      <c r="I41" s="54">
        <v>155.57221031018335</v>
      </c>
      <c r="J41" s="31">
        <v>0.48140773488972455</v>
      </c>
      <c r="K41" s="31">
        <v>29.2</v>
      </c>
      <c r="L41" s="30">
        <v>29.732811990876506</v>
      </c>
      <c r="M41" s="3"/>
      <c r="N41" s="3"/>
      <c r="O41" s="3"/>
      <c r="U41" s="3"/>
      <c r="V41" s="3"/>
      <c r="W41" s="3"/>
      <c r="X41" s="3"/>
      <c r="Y41" s="3"/>
    </row>
    <row r="42" spans="1:25" ht="10.5" customHeight="1">
      <c r="A42" s="28">
        <v>2017</v>
      </c>
      <c r="B42" s="58">
        <v>78.2</v>
      </c>
      <c r="C42" s="54">
        <v>152.91989370270474</v>
      </c>
      <c r="D42" s="54">
        <v>88.467000000000013</v>
      </c>
      <c r="E42" s="54">
        <v>319.58689370270474</v>
      </c>
      <c r="F42" s="54">
        <v>226.19012971280276</v>
      </c>
      <c r="G42" s="54">
        <v>2.2344000000000004</v>
      </c>
      <c r="H42" s="54">
        <v>34.855800000000009</v>
      </c>
      <c r="I42" s="54">
        <v>56.306563989901981</v>
      </c>
      <c r="J42" s="31">
        <v>0.17314120525348803</v>
      </c>
      <c r="K42" s="31">
        <v>26.7</v>
      </c>
      <c r="L42" s="30">
        <v>26.700000000000003</v>
      </c>
      <c r="M42" s="3"/>
      <c r="N42" s="3"/>
      <c r="O42" s="3"/>
      <c r="U42" s="3"/>
      <c r="V42" s="3"/>
      <c r="W42" s="3"/>
      <c r="X42" s="3"/>
      <c r="Y42" s="3"/>
    </row>
    <row r="43" spans="1:25" ht="10.5" customHeight="1">
      <c r="A43" s="28">
        <v>2018</v>
      </c>
      <c r="B43" s="58">
        <v>71.5</v>
      </c>
      <c r="C43" s="54">
        <v>160.45741687628575</v>
      </c>
      <c r="D43" s="54">
        <v>34.855800000000009</v>
      </c>
      <c r="E43" s="54">
        <v>266.81321687628576</v>
      </c>
      <c r="F43" s="54">
        <v>172.15705150718574</v>
      </c>
      <c r="G43" s="54">
        <v>2.7132000000000005</v>
      </c>
      <c r="H43" s="54">
        <v>32.048000000000002</v>
      </c>
      <c r="I43" s="54">
        <v>59.894965369100021</v>
      </c>
      <c r="J43" s="31">
        <v>0.18320762552178194</v>
      </c>
      <c r="K43" s="31">
        <v>25.4</v>
      </c>
      <c r="L43" s="30">
        <v>24.831361814449114</v>
      </c>
      <c r="M43" s="3"/>
      <c r="N43" s="3"/>
      <c r="O43" s="3"/>
      <c r="U43" s="3"/>
      <c r="V43" s="3"/>
      <c r="W43" s="3"/>
      <c r="X43" s="3"/>
      <c r="Y43" s="3"/>
    </row>
    <row r="44" spans="1:25" ht="10.5" customHeight="1">
      <c r="A44" s="28">
        <v>2019</v>
      </c>
      <c r="B44" s="58">
        <v>80</v>
      </c>
      <c r="C44" s="54">
        <v>132.11235233985641</v>
      </c>
      <c r="D44" s="54">
        <v>32.048000000000002</v>
      </c>
      <c r="E44" s="54">
        <v>244.16035233985642</v>
      </c>
      <c r="F44" s="54">
        <v>120.64643195773721</v>
      </c>
      <c r="G44" s="54">
        <v>2.6600000000000006</v>
      </c>
      <c r="H44" s="54">
        <v>40.320000000000007</v>
      </c>
      <c r="I44" s="54">
        <v>80.533920382119206</v>
      </c>
      <c r="J44" s="31">
        <v>0.24517444462447208</v>
      </c>
      <c r="K44" s="31">
        <v>31.8</v>
      </c>
      <c r="L44" s="30">
        <v>30.582216152795677</v>
      </c>
      <c r="M44" s="3"/>
      <c r="N44" s="3"/>
      <c r="O44" s="3"/>
      <c r="U44" s="3"/>
      <c r="V44" s="3"/>
      <c r="W44" s="3"/>
      <c r="X44" s="3"/>
      <c r="Y44" s="3"/>
    </row>
    <row r="45" spans="1:25" ht="14.25" customHeight="1">
      <c r="A45" s="28">
        <v>2020</v>
      </c>
      <c r="B45" s="58">
        <v>82.200000000000017</v>
      </c>
      <c r="C45" s="54">
        <v>192.68591313825499</v>
      </c>
      <c r="D45" s="54">
        <v>40.320000000000007</v>
      </c>
      <c r="E45" s="54">
        <v>315.20591313825497</v>
      </c>
      <c r="F45" s="54">
        <v>109.73350147713951</v>
      </c>
      <c r="G45" s="54">
        <v>2.3572666666666668</v>
      </c>
      <c r="H45" s="54">
        <v>34.950000000000003</v>
      </c>
      <c r="I45" s="54">
        <v>168.16514499444878</v>
      </c>
      <c r="J45" s="31">
        <v>0.50941539947641357</v>
      </c>
      <c r="K45" s="31">
        <v>30.830120911359089</v>
      </c>
      <c r="L45" s="30">
        <v>29.256140549780881</v>
      </c>
      <c r="M45" s="3"/>
      <c r="N45" s="3"/>
      <c r="O45" s="3"/>
      <c r="U45" s="3"/>
      <c r="V45" s="3"/>
      <c r="W45" s="3"/>
      <c r="X45" s="3"/>
      <c r="Y45" s="3"/>
    </row>
    <row r="46" spans="1:25" ht="13.7" customHeight="1">
      <c r="A46" s="28">
        <v>2021</v>
      </c>
      <c r="B46" s="58">
        <v>81.300000000000011</v>
      </c>
      <c r="C46" s="54">
        <v>177.52374230969411</v>
      </c>
      <c r="D46" s="54">
        <v>34.950000000000003</v>
      </c>
      <c r="E46" s="54">
        <v>293.77374230969411</v>
      </c>
      <c r="F46" s="54">
        <v>151.56029852247207</v>
      </c>
      <c r="G46" s="54">
        <v>1.9574222222222222</v>
      </c>
      <c r="H46" s="54">
        <v>31.405800000000006</v>
      </c>
      <c r="I46" s="54">
        <v>108.85022156499983</v>
      </c>
      <c r="J46" s="31">
        <v>0.327517233554666</v>
      </c>
      <c r="K46" s="31">
        <v>40.596277964759445</v>
      </c>
      <c r="L46" s="30">
        <v>36.84775577025173</v>
      </c>
      <c r="M46" s="249"/>
      <c r="N46" s="249"/>
      <c r="O46" s="249"/>
      <c r="U46" s="249"/>
      <c r="V46" s="249"/>
      <c r="W46" s="249"/>
      <c r="X46" s="249"/>
      <c r="Y46" s="249"/>
    </row>
    <row r="47" spans="1:25" ht="11.25" customHeight="1">
      <c r="A47" s="28">
        <v>2022</v>
      </c>
      <c r="B47" s="58">
        <v>66.400000000000006</v>
      </c>
      <c r="C47" s="54">
        <v>171.80736308537456</v>
      </c>
      <c r="D47" s="54">
        <v>31.405800000000006</v>
      </c>
      <c r="E47" s="54">
        <v>269.61316308537459</v>
      </c>
      <c r="F47" s="54">
        <v>133.99362075726503</v>
      </c>
      <c r="G47" s="54">
        <v>1.7890962962962966</v>
      </c>
      <c r="H47" s="54">
        <v>39.434000000000005</v>
      </c>
      <c r="I47" s="54">
        <v>94.396446031813269</v>
      </c>
      <c r="J47" s="31">
        <v>0.28239832936136378</v>
      </c>
      <c r="K47" s="31">
        <v>40.171583956492178</v>
      </c>
      <c r="L47" s="30">
        <v>34.031602274183911</v>
      </c>
      <c r="M47" s="249"/>
      <c r="N47" s="249"/>
      <c r="O47" s="249"/>
      <c r="U47" s="249"/>
      <c r="V47" s="249"/>
      <c r="W47" s="249"/>
      <c r="X47" s="249"/>
      <c r="Y47" s="249"/>
    </row>
    <row r="48" spans="1:25" ht="11.25" customHeight="1">
      <c r="A48" s="28">
        <v>2023</v>
      </c>
      <c r="B48" s="58">
        <v>60.300000000000004</v>
      </c>
      <c r="C48" s="54">
        <v>144.69324518069382</v>
      </c>
      <c r="D48" s="54">
        <v>39.434000000000005</v>
      </c>
      <c r="E48" s="54">
        <v>244.42724518069383</v>
      </c>
      <c r="F48" s="54">
        <v>200.22738479095193</v>
      </c>
      <c r="G48" s="54">
        <v>2.2207950617283951</v>
      </c>
      <c r="H48" s="54">
        <v>41.974599999999995</v>
      </c>
      <c r="I48" s="54">
        <v>4.4653280135094064E-3</v>
      </c>
      <c r="J48" s="31">
        <v>1.3248200273737279E-5</v>
      </c>
      <c r="K48" s="31">
        <v>40.733583161138931</v>
      </c>
      <c r="L48" s="30">
        <v>33.31390928515026</v>
      </c>
      <c r="M48" s="249"/>
      <c r="N48" s="249"/>
      <c r="O48" s="249"/>
      <c r="U48" s="249"/>
      <c r="V48" s="249"/>
      <c r="W48" s="249"/>
      <c r="X48" s="249"/>
      <c r="Y48" s="249"/>
    </row>
    <row r="49" spans="1:25" ht="11.25" customHeight="1">
      <c r="A49" s="28">
        <v>2024</v>
      </c>
      <c r="B49" s="58">
        <v>118.2</v>
      </c>
      <c r="C49" s="54">
        <v>161.17403166418936</v>
      </c>
      <c r="D49" s="54">
        <v>61.846600000000002</v>
      </c>
      <c r="E49" s="54">
        <v>341.2206316641894</v>
      </c>
      <c r="F49" s="54">
        <v>237.66681306256254</v>
      </c>
      <c r="G49" s="54">
        <v>2.1920245267489711</v>
      </c>
      <c r="H49" s="54">
        <v>63.293533333333329</v>
      </c>
      <c r="I49" s="54">
        <v>38.068260741544563</v>
      </c>
      <c r="J49" s="31">
        <v>0.11184838724575309</v>
      </c>
      <c r="K49" s="31">
        <v>36.604154817041788</v>
      </c>
      <c r="L49" s="30">
        <v>29.229308092278899</v>
      </c>
      <c r="M49" s="249"/>
      <c r="N49" s="249"/>
      <c r="O49" s="249"/>
      <c r="U49" s="249"/>
      <c r="V49" s="249"/>
      <c r="W49" s="249"/>
      <c r="X49" s="249"/>
      <c r="Y49" s="249"/>
    </row>
    <row r="50" spans="1:25" ht="11.25" customHeight="1">
      <c r="A50" s="4" t="s">
        <v>665</v>
      </c>
      <c r="B50" s="250"/>
      <c r="K50" s="249"/>
      <c r="L50" s="249"/>
      <c r="M50" s="249"/>
      <c r="N50" s="249"/>
      <c r="O50" s="249"/>
      <c r="U50" s="249"/>
      <c r="V50" s="249"/>
      <c r="W50" s="249"/>
      <c r="X50" s="249"/>
      <c r="Y50" s="249"/>
    </row>
    <row r="51" spans="1:25" ht="11.25" customHeight="1">
      <c r="A51" s="5" t="s">
        <v>1183</v>
      </c>
      <c r="B51" s="250"/>
      <c r="K51" s="249"/>
      <c r="L51" s="249"/>
      <c r="M51" s="249"/>
      <c r="N51" s="249"/>
      <c r="O51" s="249"/>
      <c r="U51" s="249"/>
      <c r="V51" s="249"/>
      <c r="W51" s="249"/>
      <c r="X51" s="249"/>
      <c r="Y51" s="249"/>
    </row>
    <row r="52" spans="1:25" ht="11.25" customHeight="1">
      <c r="A52" s="180" t="s">
        <v>1184</v>
      </c>
      <c r="B52" s="250"/>
      <c r="K52" s="249"/>
      <c r="L52" s="249"/>
    </row>
    <row r="53" spans="1:25" ht="11.25" customHeight="1">
      <c r="A53" s="52" t="s">
        <v>1185</v>
      </c>
      <c r="B53" s="250"/>
      <c r="K53" s="249"/>
      <c r="L53" s="249"/>
    </row>
    <row r="54" spans="1:25" ht="11.25" customHeight="1">
      <c r="A54" s="52" t="s">
        <v>1186</v>
      </c>
      <c r="B54" s="250"/>
      <c r="K54" s="249"/>
      <c r="L54" s="249"/>
    </row>
    <row r="55" spans="1:25" ht="11.25" customHeight="1">
      <c r="A55" s="52" t="s">
        <v>1187</v>
      </c>
      <c r="B55" s="250"/>
    </row>
    <row r="56" spans="1:25">
      <c r="A56" s="18" t="s">
        <v>1138</v>
      </c>
      <c r="B56" s="250"/>
    </row>
    <row r="57" spans="1:25">
      <c r="A57" s="179" t="s">
        <v>1021</v>
      </c>
    </row>
    <row r="58" spans="1:25" customFormat="1">
      <c r="A58" s="6" t="s">
        <v>44</v>
      </c>
      <c r="B58" s="250"/>
      <c r="C58" s="182"/>
      <c r="D58" s="182"/>
      <c r="E58" s="182"/>
      <c r="F58" s="182"/>
      <c r="G58" s="182"/>
      <c r="H58" s="182"/>
      <c r="I58" s="182"/>
      <c r="J58" s="182"/>
      <c r="K58" s="182"/>
      <c r="L58" s="182"/>
    </row>
    <row r="59" spans="1:25" customFormat="1">
      <c r="A59" s="182"/>
      <c r="B59" s="182"/>
      <c r="C59" s="182"/>
      <c r="D59" s="182"/>
      <c r="E59" s="182"/>
      <c r="F59" s="182"/>
      <c r="G59" s="182"/>
      <c r="H59" s="182"/>
      <c r="I59" s="182"/>
      <c r="J59" s="182"/>
      <c r="K59" s="182"/>
      <c r="L59" s="182"/>
    </row>
    <row r="60" spans="1:25" customFormat="1">
      <c r="A60" s="182"/>
    </row>
    <row r="61" spans="1:25" customFormat="1" ht="12"/>
    <row r="62" spans="1:25" customFormat="1" ht="12"/>
    <row r="63" spans="1:25" customFormat="1" ht="12"/>
    <row r="64" spans="1:25" customFormat="1" ht="12"/>
    <row r="65" customFormat="1" ht="12"/>
    <row r="66" customFormat="1" ht="12"/>
    <row r="67" customFormat="1" ht="12"/>
    <row r="68" customFormat="1" ht="12"/>
    <row r="69" customFormat="1" ht="12"/>
    <row r="70" customFormat="1" ht="12"/>
    <row r="71" customFormat="1" ht="12"/>
    <row r="72" customFormat="1" ht="12"/>
    <row r="73" customFormat="1" ht="12"/>
    <row r="74" customFormat="1" ht="12"/>
    <row r="75" customFormat="1" ht="12"/>
    <row r="76" customFormat="1" ht="12"/>
    <row r="77" customFormat="1" ht="12"/>
    <row r="78" customFormat="1" ht="12"/>
    <row r="79" customFormat="1" ht="12"/>
    <row r="80" customFormat="1" ht="12"/>
    <row r="81" spans="1:12" customFormat="1" ht="12"/>
    <row r="82" spans="1:12" customFormat="1" ht="12"/>
    <row r="83" spans="1:12" customFormat="1" ht="12"/>
    <row r="84" spans="1:12" customFormat="1" ht="12"/>
    <row r="85" spans="1:12" customFormat="1" ht="12"/>
    <row r="86" spans="1:12" customFormat="1" ht="12"/>
    <row r="87" spans="1:12" customFormat="1" ht="12"/>
    <row r="88" spans="1:12" customFormat="1" ht="12"/>
    <row r="89" spans="1:12">
      <c r="A89"/>
      <c r="B89"/>
      <c r="C89"/>
      <c r="D89"/>
      <c r="E89"/>
      <c r="F89"/>
      <c r="G89"/>
      <c r="H89"/>
      <c r="I89"/>
      <c r="J89"/>
      <c r="K89"/>
      <c r="L89"/>
    </row>
    <row r="90" spans="1:12">
      <c r="A90"/>
      <c r="B90"/>
      <c r="C90"/>
      <c r="D90"/>
      <c r="E90"/>
      <c r="F90"/>
      <c r="G90"/>
      <c r="H90"/>
      <c r="I90"/>
      <c r="J90"/>
      <c r="K90"/>
      <c r="L90"/>
    </row>
    <row r="91" spans="1:12">
      <c r="A91"/>
    </row>
  </sheetData>
  <conditionalFormatting sqref="A5:A49">
    <cfRule type="expression" dxfId="1" priority="2">
      <formula>MOD(ROW(),2)=1</formula>
    </cfRule>
  </conditionalFormatting>
  <conditionalFormatting sqref="B5:L49">
    <cfRule type="expression" dxfId="0" priority="1">
      <formula>MOD(ROW(),2)=1</formula>
    </cfRule>
  </conditionalFormatting>
  <pageMargins left="0.25" right="0.25" top="0.75" bottom="0.75" header="0.3" footer="0.3"/>
  <pageSetup scale="2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92B6F0ACCF044B98CB7AEFA7D6C6E" ma:contentTypeVersion="17" ma:contentTypeDescription="Create a new document." ma:contentTypeScope="" ma:versionID="f85f2a812de6edd5fe5ec121475d2144">
  <xsd:schema xmlns:xsd="http://www.w3.org/2001/XMLSchema" xmlns:xs="http://www.w3.org/2001/XMLSchema" xmlns:p="http://schemas.microsoft.com/office/2006/metadata/properties" xmlns:ns2="6116c9f6-f5c1-4dde-8ccc-e706081f148d" xmlns:ns3="1e8110a7-e944-4725-a14d-a770940d4a1c" xmlns:ns4="73fb875a-8af9-4255-b008-0995492d31cd" targetNamespace="http://schemas.microsoft.com/office/2006/metadata/properties" ma:root="true" ma:fieldsID="d4bbfa3be72ee7a2d5fb7ee5d75f8f13" ns2:_="" ns3:_="" ns4:_="">
    <xsd:import namespace="6116c9f6-f5c1-4dde-8ccc-e706081f148d"/>
    <xsd:import namespace="1e8110a7-e944-4725-a14d-a770940d4a1c"/>
    <xsd:import namespace="73fb875a-8af9-4255-b008-0995492d31c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etingTopic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16c9f6-f5c1-4dde-8ccc-e706081f14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etingTopics" ma:index="13" nillable="true" ma:displayName="Status Update" ma:description="Brief description of the last update" ma:format="Dropdown" ma:internalName="MeetingTopics">
      <xsd:simpleType>
        <xsd:restriction base="dms:Text">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8110a7-e944-4725-a14d-a770940d4a1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fb875a-8af9-4255-b008-0995492d31c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b787445-2c36-4fc2-aa68-07327b2f7904}" ma:internalName="TaxCatchAll" ma:showField="CatchAllData" ma:web="1e8110a7-e944-4725-a14d-a770940d4a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116c9f6-f5c1-4dde-8ccc-e706081f148d">
      <Terms xmlns="http://schemas.microsoft.com/office/infopath/2007/PartnerControls"/>
    </lcf76f155ced4ddcb4097134ff3c332f>
    <TaxCatchAll xmlns="73fb875a-8af9-4255-b008-0995492d31cd" xsi:nil="true"/>
    <MeetingTopics xmlns="6116c9f6-f5c1-4dde-8ccc-e706081f148d" xsi:nil="true"/>
  </documentManagement>
</p:properties>
</file>

<file path=customXml/itemProps1.xml><?xml version="1.0" encoding="utf-8"?>
<ds:datastoreItem xmlns:ds="http://schemas.openxmlformats.org/officeDocument/2006/customXml" ds:itemID="{D6D3C13E-A485-4F6E-86F6-459427436C63}"/>
</file>

<file path=customXml/itemProps2.xml><?xml version="1.0" encoding="utf-8"?>
<ds:datastoreItem xmlns:ds="http://schemas.openxmlformats.org/officeDocument/2006/customXml" ds:itemID="{E75A9E46-9D02-4D02-9F21-F58CECD595D0}"/>
</file>

<file path=customXml/itemProps3.xml><?xml version="1.0" encoding="utf-8"?>
<ds:datastoreItem xmlns:ds="http://schemas.openxmlformats.org/officeDocument/2006/customXml" ds:itemID="{35D0574D-C072-4692-9668-939851D961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101</vt:i4>
      </vt:variant>
      <vt:variant>
        <vt:lpstr>Named Ranges</vt:lpstr>
      </vt:variant>
      <vt:variant>
        <vt:i4>14</vt:i4>
      </vt:variant>
    </vt:vector>
  </HeadingPairs>
  <TitlesOfParts>
    <vt:vector size="115" baseType="lpstr">
      <vt:lpstr>Index</vt:lpstr>
      <vt:lpstr>TableSheetNames</vt:lpstr>
      <vt:lpstr>Table 1a-PerCapitaAvail,Major</vt:lpstr>
      <vt:lpstr>Table 1b-PerCapitaAvail,Minor</vt:lpstr>
      <vt:lpstr>Table 2a-PerCapitaAvail, Fresh</vt:lpstr>
      <vt:lpstr>Table 2b-PerCapitaAvail, Pr</vt:lpstr>
      <vt:lpstr>Table 2c-PerCapitaAvail, Potato</vt:lpstr>
      <vt:lpstr>Table 2d-PerCapitaAvail, Pulse</vt:lpstr>
      <vt:lpstr>Table 3-Plant, Harvest, Prod</vt:lpstr>
      <vt:lpstr>Table 4a-Import Value</vt:lpstr>
      <vt:lpstr>Table 4b-Import Value</vt:lpstr>
      <vt:lpstr>Table 4c-Import Volume</vt:lpstr>
      <vt:lpstr>Table 4d-Import Volume</vt:lpstr>
      <vt:lpstr>Table 5a-Export Value</vt:lpstr>
      <vt:lpstr>Table 5b-Export Value</vt:lpstr>
      <vt:lpstr>Table 5c-Export Volume</vt:lpstr>
      <vt:lpstr>Table 5d-Export Volume</vt:lpstr>
      <vt:lpstr>Table 6-Trade Percent</vt:lpstr>
      <vt:lpstr>Table 7-Import Percent</vt:lpstr>
      <vt:lpstr>Table 8-Export Percent</vt:lpstr>
      <vt:lpstr>Table 9-World Veg</vt:lpstr>
      <vt:lpstr>Table 10-Cash Receipts</vt:lpstr>
      <vt:lpstr>Table 11-Total Fresh</vt:lpstr>
      <vt:lpstr>Table 12-Artichokes</vt:lpstr>
      <vt:lpstr>Table 13-Asparagus</vt:lpstr>
      <vt:lpstr>Table 14-Broccoli</vt:lpstr>
      <vt:lpstr>Table 15-Brussels Sprouts</vt:lpstr>
      <vt:lpstr>Table 16-Cabbage</vt:lpstr>
      <vt:lpstr>Table 17-Carrots</vt:lpstr>
      <vt:lpstr>Table 18-Cauliflower</vt:lpstr>
      <vt:lpstr>Table 19-Celery</vt:lpstr>
      <vt:lpstr>Table 20-Collard Greens</vt:lpstr>
      <vt:lpstr>Table 21-Cucumbers</vt:lpstr>
      <vt:lpstr>Table 22-Eggplant</vt:lpstr>
      <vt:lpstr>Table 23-Escarole and Endive</vt:lpstr>
      <vt:lpstr>Table 24-Garlic</vt:lpstr>
      <vt:lpstr>Table 25-Head Lettuce</vt:lpstr>
      <vt:lpstr>Table 26-Leaf and Romaine</vt:lpstr>
      <vt:lpstr>Table 27-Kale</vt:lpstr>
      <vt:lpstr>Table 28-Mushrooms</vt:lpstr>
      <vt:lpstr>Table 29-Mustard Greens</vt:lpstr>
      <vt:lpstr>Table 30-Okra</vt:lpstr>
      <vt:lpstr>Table 31-Onions</vt:lpstr>
      <vt:lpstr>Table 32-Peppers, Bell</vt:lpstr>
      <vt:lpstr>Table 33-Potatoes</vt:lpstr>
      <vt:lpstr>Table 34-Pumpkins</vt:lpstr>
      <vt:lpstr>Table 35-Radishes</vt:lpstr>
      <vt:lpstr>Table 36-Snap Beans</vt:lpstr>
      <vt:lpstr>Table 37-Spinach</vt:lpstr>
      <vt:lpstr>Table 38-Squash</vt:lpstr>
      <vt:lpstr>Table 39-Sweet Corn</vt:lpstr>
      <vt:lpstr>Table 40-Sweet Potatoes</vt:lpstr>
      <vt:lpstr>Table 41-Tomatoes</vt:lpstr>
      <vt:lpstr>Table 42-Turnip Greens</vt:lpstr>
      <vt:lpstr>Table 43-Total Veg., Pr</vt:lpstr>
      <vt:lpstr>Table 44a-Asparagus, Pr</vt:lpstr>
      <vt:lpstr>Table 44b-Asparagus, Cn</vt:lpstr>
      <vt:lpstr>Table 44c-Asparagus, Fz</vt:lpstr>
      <vt:lpstr>Table 45-Broccoli, Pr</vt:lpstr>
      <vt:lpstr>Table 46-Cabbage, Pr</vt:lpstr>
      <vt:lpstr>Table 47a-Carrots, Pr</vt:lpstr>
      <vt:lpstr>Table 47b-Carrots, Fz</vt:lpstr>
      <vt:lpstr>Table 47c-Carrots, Cn</vt:lpstr>
      <vt:lpstr>Table 48-Cauliflower, Pr</vt:lpstr>
      <vt:lpstr>Table 49-Cucumbers, Pr</vt:lpstr>
      <vt:lpstr>Table 50a-Green Lima Beans, Pr</vt:lpstr>
      <vt:lpstr>Table 50b-Green Lima Beans, Cn</vt:lpstr>
      <vt:lpstr>Table 50c-Green Lima Beans, Fz</vt:lpstr>
      <vt:lpstr>Table 51-Mushrooms, Pr</vt:lpstr>
      <vt:lpstr>Table 52-Onions, Dehy</vt:lpstr>
      <vt:lpstr>Table 53a-Green Peas, Pr</vt:lpstr>
      <vt:lpstr>Table 53b-Green Peas, Cn</vt:lpstr>
      <vt:lpstr>Table 53c-Green Peas, Fz</vt:lpstr>
      <vt:lpstr>Table 54-Chili Peppers, Pr</vt:lpstr>
      <vt:lpstr>Table 55a-Potatoes, Cn</vt:lpstr>
      <vt:lpstr>Table 55b-Potatoes, Chip</vt:lpstr>
      <vt:lpstr>Table 55c-Potatoes, Dehy</vt:lpstr>
      <vt:lpstr>Table 55d-Potatoes, Fz</vt:lpstr>
      <vt:lpstr>Table 56a-Snap Beans, Pr</vt:lpstr>
      <vt:lpstr>Table 56b-Snap Beans, Cn</vt:lpstr>
      <vt:lpstr>Table 56c-Snap Beans, Fz</vt:lpstr>
      <vt:lpstr>Table 57a-Spinach, Pr</vt:lpstr>
      <vt:lpstr>Table 57b-Spinach, Cn</vt:lpstr>
      <vt:lpstr>Table 57c-Spinach, Fz</vt:lpstr>
      <vt:lpstr>Table 58a-Sweet Corn, Pr</vt:lpstr>
      <vt:lpstr>Table 58b-Sweet Corn, Cn</vt:lpstr>
      <vt:lpstr>Table 58c-Sweet Corn, Fz</vt:lpstr>
      <vt:lpstr>Table 59-Tomatoes, Pr</vt:lpstr>
      <vt:lpstr>Table 60-All Dry Beans</vt:lpstr>
      <vt:lpstr>Table 61-Pinto</vt:lpstr>
      <vt:lpstr>Table 62-Navy</vt:lpstr>
      <vt:lpstr>Table 63-Great Northern</vt:lpstr>
      <vt:lpstr>Table 64-Black</vt:lpstr>
      <vt:lpstr>Table 65-Lima</vt:lpstr>
      <vt:lpstr>Table 66-Red Kidney</vt:lpstr>
      <vt:lpstr>Table 67-Blackeye</vt:lpstr>
      <vt:lpstr>Table 68-Garbanzo</vt:lpstr>
      <vt:lpstr>Table 69-Small White</vt:lpstr>
      <vt:lpstr>Table 70-Small Red</vt:lpstr>
      <vt:lpstr>Table 71-Pink</vt:lpstr>
      <vt:lpstr>Table 72-Other</vt:lpstr>
      <vt:lpstr>Index!Print_Area</vt:lpstr>
      <vt:lpstr>'Table 10-Cash Receipts'!Print_Area</vt:lpstr>
      <vt:lpstr>'Table 14-Broccoli'!Print_Area</vt:lpstr>
      <vt:lpstr>'Table 2c-PerCapitaAvail, Potato'!Print_Area</vt:lpstr>
      <vt:lpstr>'Table 3-Plant, Harvest, Prod'!Print_Area</vt:lpstr>
      <vt:lpstr>'Table 4a-Import Value'!Print_Area</vt:lpstr>
      <vt:lpstr>'Table 4b-Import Value'!Print_Area</vt:lpstr>
      <vt:lpstr>'Table 4c-Import Volume'!Print_Area</vt:lpstr>
      <vt:lpstr>'Table 4d-Import Volume'!Print_Area</vt:lpstr>
      <vt:lpstr>'Table 5a-Export Value'!Print_Area</vt:lpstr>
      <vt:lpstr>'Table 5b-Export Value'!Print_Area</vt:lpstr>
      <vt:lpstr>'Table 5c-Export Volume'!Print_Area</vt:lpstr>
      <vt:lpstr>'Table 5d-Export Volume'!Print_Area</vt:lpstr>
      <vt:lpstr>'Table 9-World Veg'!Print_Area</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Vegetables and Pulses Yearbook Tables: Supply, availability, price, and cash receipts for U.S. fresh market and processed vegetables, mushrooms, potatoes, sweet potatoes, dry beans, and dry peas; world vegetable supply</dc:title>
  <dc:subject>Agricultural Economics</dc:subject>
  <dc:creator>Wilma V. Davis; Catharine Weber; Helen Wakefield; Seth Wechsler</dc:creator>
  <cp:keywords>vegetables, pulses, yearbook, per capita availability, trade</cp:keywords>
  <cp:lastModifiedBy>Davis, Wilma - REE-ERS</cp:lastModifiedBy>
  <dcterms:created xsi:type="dcterms:W3CDTF">2025-08-28T15:18:27Z</dcterms:created>
  <dcterms:modified xsi:type="dcterms:W3CDTF">2025-08-28T15:25:57Z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0x0101005BE92B6F0ACCF044B98CB7AEFA7D6C6E</vt:lpwstr>
  </property>
  <property fmtid="{D5CDD505-2E9C-101B-9397-08002B2CF9AE}" pid="3" name="MediaServiceImageTags">
    <vt:lpwstr/>
  </property>
</Properties>
</file>