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 defaultThemeVersion="124226"/>
  <xr:revisionPtr revIDLastSave="0" documentId="8_{E34BCACF-B1DF-4E22-A646-57282EC17FFE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U2" i="2"/>
  <c r="V2" i="2"/>
  <c r="W2" i="2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O2" i="2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P2" i="2"/>
  <c r="Q2" i="2"/>
  <c r="R2" i="2"/>
  <c r="H1" i="2"/>
  <c r="K1" i="2"/>
  <c r="J1" i="2"/>
  <c r="I1" i="2"/>
</calcChain>
</file>

<file path=xl/sharedStrings.xml><?xml version="1.0" encoding="utf-8"?>
<sst xmlns="http://schemas.openxmlformats.org/spreadsheetml/2006/main" count="922" uniqueCount="30">
  <si>
    <t>R&amp;D Spend</t>
  </si>
  <si>
    <t>Administration</t>
  </si>
  <si>
    <t>Marketing Spend</t>
  </si>
  <si>
    <t>Profit</t>
  </si>
  <si>
    <t>State</t>
  </si>
  <si>
    <t>State1</t>
  </si>
  <si>
    <t>Data Type</t>
  </si>
  <si>
    <t>CORRECTION</t>
  </si>
  <si>
    <t>$475406.4388985482</t>
  </si>
  <si>
    <t>138425.4401698706 USD</t>
  </si>
  <si>
    <t>nan</t>
  </si>
  <si>
    <t>1530.6123673847032</t>
  </si>
  <si>
    <t>New York</t>
  </si>
  <si>
    <t>Miami, FL</t>
  </si>
  <si>
    <t>187895.51930483387</t>
  </si>
  <si>
    <t>237052.6621593617</t>
  </si>
  <si>
    <t>Not available</t>
  </si>
  <si>
    <t>CA</t>
  </si>
  <si>
    <t>24046.062231244854</t>
  </si>
  <si>
    <t>Unknown</t>
  </si>
  <si>
    <t>New York, NY</t>
  </si>
  <si>
    <t>N/A</t>
  </si>
  <si>
    <t>-50000</t>
  </si>
  <si>
    <t>New York City</t>
  </si>
  <si>
    <t>None</t>
  </si>
  <si>
    <t>NY</t>
  </si>
  <si>
    <t>Los Angeles, CA</t>
  </si>
  <si>
    <t>California</t>
  </si>
  <si>
    <t>Florida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</si>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</sst>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EF5B-4310-4C80-9B19-9A693B0A520E}">
  <dimension ref="A1:W51"/>
  <sheetViews>
    <sheetView tabSelected="1" topLeftCell="Q1" workbookViewId="0">
      <selection activeCell="U2" sqref="U2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>
        <f>COUNTIF(H2:H51, H6)</f>
        <v>17</v>
      </c>
      <c r="I1" s="1">
        <f>COUNTIF(I2:I51, I6)</f>
        <v>15</v>
      </c>
      <c r="J1" s="1">
        <f>COUNTIF(J2:J51, J6)</f>
        <v>11</v>
      </c>
      <c r="K1" s="1">
        <f>COUNTIF(K2:K51, K6) + COUNTIF(K2:K51, K5)</f>
        <v>33</v>
      </c>
      <c r="L1" s="1" t="s">
        <v>4</v>
      </c>
      <c r="M1" s="1" t="s">
        <v>5</v>
      </c>
      <c r="O1" t="s">
        <v>6</v>
      </c>
      <c r="P1" t="s">
        <v>6</v>
      </c>
      <c r="Q1" t="s">
        <v>6</v>
      </c>
      <c r="R1" t="s">
        <v>6</v>
      </c>
      <c r="T1" t="s">
        <v>7</v>
      </c>
      <c r="U1" t="s">
        <v>7</v>
      </c>
      <c r="V1" t="s">
        <v>7</v>
      </c>
      <c r="W1" t="s">
        <v>7</v>
      </c>
    </row>
    <row r="2" spans="1:2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>
        <f>IFERROR(VALUE(A2), "NaN")</f>
        <v>475406.43889854802</v>
      </c>
      <c r="P2" t="str">
        <f t="shared" ref="P2:R2" si="0">IFERROR(VALUE(B2), "NaN")</f>
        <v>NaN</v>
      </c>
      <c r="Q2" t="str">
        <f t="shared" si="0"/>
        <v>NaN</v>
      </c>
      <c r="R2">
        <f t="shared" si="0"/>
        <v>1530.6123673847001</v>
      </c>
      <c r="T2" t="str">
        <f>IFERROR(_xlfn.TEXTBEFORE(A3, " USD") * 1, "NaN")</f>
        <v>NaN</v>
      </c>
      <c r="U2">
        <f t="shared" ref="U2:W2" si="1">IFERROR(_xlfn.TEXTBEFORE(B3, " USD") * 1, "NaN")</f>
        <v>138425.44016987001</v>
      </c>
      <c r="V2" t="str">
        <f t="shared" si="1"/>
        <v>NaN</v>
      </c>
      <c r="W2" t="str">
        <f t="shared" si="1"/>
        <v>NaN</v>
      </c>
    </row>
    <row r="3" spans="1:23">
      <c r="A3" t="s">
        <v>14</v>
      </c>
      <c r="B3" t="s">
        <v>9</v>
      </c>
      <c r="C3" t="s">
        <v>15</v>
      </c>
      <c r="D3" t="s">
        <v>16</v>
      </c>
      <c r="E3" t="s">
        <v>17</v>
      </c>
      <c r="F3" t="s">
        <v>13</v>
      </c>
      <c r="H3" t="s">
        <v>14</v>
      </c>
      <c r="I3" t="s">
        <v>9</v>
      </c>
      <c r="J3" t="s">
        <v>15</v>
      </c>
      <c r="K3" t="s">
        <v>16</v>
      </c>
      <c r="L3" t="s">
        <v>17</v>
      </c>
      <c r="M3" t="s">
        <v>13</v>
      </c>
      <c r="O3">
        <f t="shared" ref="O3:O51" si="2">IFERROR(VALUE(A3), "NaN")</f>
        <v>187895.519304833</v>
      </c>
      <c r="P3" t="str">
        <f t="shared" ref="P3:P51" si="3">IFERROR(VALUE(B3), "NaN")</f>
        <v>NaN</v>
      </c>
      <c r="Q3">
        <f t="shared" ref="Q3:Q51" si="4">IFERROR(VALUE(C3), "NaN")</f>
        <v>237052.662159361</v>
      </c>
      <c r="R3" t="str">
        <f t="shared" ref="R3:R51" si="5">IFERROR(VALUE(D3), "NaN")</f>
        <v>NaN</v>
      </c>
      <c r="T3" t="str">
        <f t="shared" ref="T3:T51" si="6">IFERROR(_xlfn.TEXTBEFORE(A4, " USD") * 1, "NaN")</f>
        <v>NaN</v>
      </c>
      <c r="U3" t="str">
        <f t="shared" ref="U3:U51" si="7">IFERROR(_xlfn.TEXTBEFORE(B4, " USD") * 1, "NaN")</f>
        <v>NaN</v>
      </c>
      <c r="V3" t="str">
        <f t="shared" ref="V3:V51" si="8">IFERROR(_xlfn.TEXTBEFORE(C4, " USD") * 1, "NaN")</f>
        <v>NaN</v>
      </c>
      <c r="W3" t="str">
        <f t="shared" ref="W3:W51" si="9">IFERROR(_xlfn.TEXTBEFORE(D4, " USD") * 1, "NaN")</f>
        <v>NaN</v>
      </c>
    </row>
    <row r="4" spans="1:23">
      <c r="A4" t="s">
        <v>14</v>
      </c>
      <c r="B4" t="s">
        <v>18</v>
      </c>
      <c r="C4" t="s">
        <v>19</v>
      </c>
      <c r="D4" t="s">
        <v>16</v>
      </c>
      <c r="E4" t="s">
        <v>12</v>
      </c>
      <c r="F4" t="s">
        <v>13</v>
      </c>
      <c r="H4" t="s">
        <v>14</v>
      </c>
      <c r="I4" t="s">
        <v>18</v>
      </c>
      <c r="J4" t="s">
        <v>19</v>
      </c>
      <c r="K4" t="s">
        <v>16</v>
      </c>
      <c r="L4" t="s">
        <v>12</v>
      </c>
      <c r="M4" t="s">
        <v>13</v>
      </c>
      <c r="O4">
        <f t="shared" si="2"/>
        <v>187895.519304833</v>
      </c>
      <c r="P4">
        <f t="shared" si="3"/>
        <v>24046.062231244799</v>
      </c>
      <c r="Q4" t="str">
        <f t="shared" si="4"/>
        <v>NaN</v>
      </c>
      <c r="R4" t="str">
        <f t="shared" si="5"/>
        <v>NaN</v>
      </c>
      <c r="T4" t="str">
        <f t="shared" si="6"/>
        <v>NaN</v>
      </c>
      <c r="U4">
        <f t="shared" si="7"/>
        <v>138425.44016987001</v>
      </c>
      <c r="V4" t="str">
        <f t="shared" si="8"/>
        <v>NaN</v>
      </c>
      <c r="W4" t="str">
        <f t="shared" si="9"/>
        <v>NaN</v>
      </c>
    </row>
    <row r="5" spans="1:23">
      <c r="A5" t="s">
        <v>8</v>
      </c>
      <c r="B5" t="s">
        <v>9</v>
      </c>
      <c r="C5" t="s">
        <v>10</v>
      </c>
      <c r="D5" t="s">
        <v>16</v>
      </c>
      <c r="E5" t="s">
        <v>12</v>
      </c>
      <c r="F5" t="s">
        <v>20</v>
      </c>
      <c r="H5" t="s">
        <v>8</v>
      </c>
      <c r="I5" t="s">
        <v>9</v>
      </c>
      <c r="J5" t="s">
        <v>10</v>
      </c>
      <c r="K5" t="s">
        <v>16</v>
      </c>
      <c r="L5" t="s">
        <v>12</v>
      </c>
      <c r="M5" t="s">
        <v>20</v>
      </c>
      <c r="O5">
        <f t="shared" si="2"/>
        <v>475406.43889854802</v>
      </c>
      <c r="P5" t="str">
        <f t="shared" si="3"/>
        <v>NaN</v>
      </c>
      <c r="Q5" t="str">
        <f t="shared" si="4"/>
        <v>NaN</v>
      </c>
      <c r="R5" t="str">
        <f t="shared" si="5"/>
        <v>NaN</v>
      </c>
      <c r="T5" t="str">
        <f t="shared" si="6"/>
        <v>NaN</v>
      </c>
      <c r="U5">
        <f t="shared" si="7"/>
        <v>138425.44016987001</v>
      </c>
      <c r="V5" t="str">
        <f t="shared" si="8"/>
        <v>NaN</v>
      </c>
      <c r="W5" t="str">
        <f t="shared" si="9"/>
        <v>NaN</v>
      </c>
    </row>
    <row r="6" spans="1:23">
      <c r="A6" t="s">
        <v>21</v>
      </c>
      <c r="B6" t="s">
        <v>9</v>
      </c>
      <c r="C6" t="s">
        <v>19</v>
      </c>
      <c r="D6" t="s">
        <v>22</v>
      </c>
      <c r="E6" t="s">
        <v>23</v>
      </c>
      <c r="F6" t="s">
        <v>20</v>
      </c>
      <c r="H6" t="s">
        <v>21</v>
      </c>
      <c r="I6" t="s">
        <v>9</v>
      </c>
      <c r="J6" t="s">
        <v>19</v>
      </c>
      <c r="K6" t="s">
        <v>22</v>
      </c>
      <c r="L6" t="s">
        <v>23</v>
      </c>
      <c r="M6" t="s">
        <v>20</v>
      </c>
      <c r="O6" t="str">
        <f t="shared" si="2"/>
        <v>NaN</v>
      </c>
      <c r="P6" t="str">
        <f t="shared" si="3"/>
        <v>NaN</v>
      </c>
      <c r="Q6" t="str">
        <f t="shared" si="4"/>
        <v>NaN</v>
      </c>
      <c r="R6">
        <f t="shared" si="5"/>
        <v>-50000</v>
      </c>
      <c r="T6" t="str">
        <f t="shared" si="6"/>
        <v>NaN</v>
      </c>
      <c r="U6" t="str">
        <f t="shared" si="7"/>
        <v>NaN</v>
      </c>
      <c r="V6" t="str">
        <f t="shared" si="8"/>
        <v>NaN</v>
      </c>
      <c r="W6" t="str">
        <f t="shared" si="9"/>
        <v>NaN</v>
      </c>
    </row>
    <row r="7" spans="1:23">
      <c r="A7" t="s">
        <v>8</v>
      </c>
      <c r="B7" t="s">
        <v>24</v>
      </c>
      <c r="C7" t="s">
        <v>15</v>
      </c>
      <c r="D7" t="s">
        <v>22</v>
      </c>
      <c r="E7" t="s">
        <v>12</v>
      </c>
      <c r="F7" t="s">
        <v>13</v>
      </c>
      <c r="H7" t="s">
        <v>8</v>
      </c>
      <c r="I7" t="s">
        <v>24</v>
      </c>
      <c r="J7" t="s">
        <v>15</v>
      </c>
      <c r="K7" t="s">
        <v>22</v>
      </c>
      <c r="L7" t="s">
        <v>12</v>
      </c>
      <c r="M7" t="s">
        <v>13</v>
      </c>
      <c r="O7">
        <f t="shared" si="2"/>
        <v>475406.43889854802</v>
      </c>
      <c r="P7" t="str">
        <f t="shared" si="3"/>
        <v>NaN</v>
      </c>
      <c r="Q7">
        <f t="shared" si="4"/>
        <v>237052.662159361</v>
      </c>
      <c r="R7">
        <f t="shared" si="5"/>
        <v>-50000</v>
      </c>
      <c r="T7" t="str">
        <f t="shared" si="6"/>
        <v>NaN</v>
      </c>
      <c r="U7" t="str">
        <f t="shared" si="7"/>
        <v>NaN</v>
      </c>
      <c r="V7" t="str">
        <f t="shared" si="8"/>
        <v>NaN</v>
      </c>
      <c r="W7" t="str">
        <f t="shared" si="9"/>
        <v>NaN</v>
      </c>
    </row>
    <row r="8" spans="1:23">
      <c r="A8" t="s">
        <v>8</v>
      </c>
      <c r="B8" t="s">
        <v>18</v>
      </c>
      <c r="C8" t="s">
        <v>10</v>
      </c>
      <c r="D8" t="s">
        <v>22</v>
      </c>
      <c r="E8" t="s">
        <v>25</v>
      </c>
      <c r="F8" t="s">
        <v>26</v>
      </c>
      <c r="H8" t="s">
        <v>8</v>
      </c>
      <c r="I8" t="s">
        <v>18</v>
      </c>
      <c r="J8" t="s">
        <v>10</v>
      </c>
      <c r="K8" t="s">
        <v>22</v>
      </c>
      <c r="L8" t="s">
        <v>25</v>
      </c>
      <c r="M8" t="s">
        <v>26</v>
      </c>
      <c r="O8">
        <f t="shared" si="2"/>
        <v>475406.43889854802</v>
      </c>
      <c r="P8">
        <f t="shared" si="3"/>
        <v>24046.062231244799</v>
      </c>
      <c r="Q8" t="str">
        <f t="shared" si="4"/>
        <v>NaN</v>
      </c>
      <c r="R8">
        <f t="shared" si="5"/>
        <v>-50000</v>
      </c>
      <c r="T8" t="str">
        <f t="shared" si="6"/>
        <v>NaN</v>
      </c>
      <c r="U8" t="str">
        <f t="shared" si="7"/>
        <v>NaN</v>
      </c>
      <c r="V8" t="str">
        <f t="shared" si="8"/>
        <v>NaN</v>
      </c>
      <c r="W8" t="str">
        <f t="shared" si="9"/>
        <v>NaN</v>
      </c>
    </row>
    <row r="9" spans="1:23">
      <c r="A9" t="s">
        <v>8</v>
      </c>
      <c r="B9" t="s">
        <v>24</v>
      </c>
      <c r="C9" t="s">
        <v>15</v>
      </c>
      <c r="D9" t="s">
        <v>11</v>
      </c>
      <c r="E9" t="s">
        <v>25</v>
      </c>
      <c r="F9" t="s">
        <v>20</v>
      </c>
      <c r="H9" t="s">
        <v>8</v>
      </c>
      <c r="I9" t="s">
        <v>24</v>
      </c>
      <c r="J9" t="s">
        <v>15</v>
      </c>
      <c r="K9" t="s">
        <v>11</v>
      </c>
      <c r="L9" t="s">
        <v>25</v>
      </c>
      <c r="M9" t="s">
        <v>20</v>
      </c>
      <c r="O9">
        <f t="shared" si="2"/>
        <v>475406.43889854802</v>
      </c>
      <c r="P9" t="str">
        <f t="shared" si="3"/>
        <v>NaN</v>
      </c>
      <c r="Q9">
        <f t="shared" si="4"/>
        <v>237052.662159361</v>
      </c>
      <c r="R9">
        <f t="shared" si="5"/>
        <v>1530.6123673847001</v>
      </c>
      <c r="T9" t="str">
        <f t="shared" si="6"/>
        <v>NaN</v>
      </c>
      <c r="U9" t="str">
        <f t="shared" si="7"/>
        <v>NaN</v>
      </c>
      <c r="V9" t="str">
        <f t="shared" si="8"/>
        <v>NaN</v>
      </c>
      <c r="W9" t="str">
        <f t="shared" si="9"/>
        <v>NaN</v>
      </c>
    </row>
    <row r="10" spans="1:23">
      <c r="A10" t="s">
        <v>8</v>
      </c>
      <c r="B10" t="s">
        <v>24</v>
      </c>
      <c r="C10" t="s">
        <v>19</v>
      </c>
      <c r="D10" t="s">
        <v>22</v>
      </c>
      <c r="E10" t="s">
        <v>27</v>
      </c>
      <c r="F10" t="s">
        <v>13</v>
      </c>
      <c r="H10" t="s">
        <v>8</v>
      </c>
      <c r="I10" t="s">
        <v>24</v>
      </c>
      <c r="J10" t="s">
        <v>19</v>
      </c>
      <c r="K10" t="s">
        <v>22</v>
      </c>
      <c r="L10" t="s">
        <v>27</v>
      </c>
      <c r="M10" t="s">
        <v>13</v>
      </c>
      <c r="O10">
        <f t="shared" si="2"/>
        <v>475406.43889854802</v>
      </c>
      <c r="P10" t="str">
        <f t="shared" si="3"/>
        <v>NaN</v>
      </c>
      <c r="Q10" t="str">
        <f t="shared" si="4"/>
        <v>NaN</v>
      </c>
      <c r="R10">
        <f t="shared" si="5"/>
        <v>-50000</v>
      </c>
      <c r="T10" t="str">
        <f t="shared" si="6"/>
        <v>NaN</v>
      </c>
      <c r="U10" t="str">
        <f t="shared" si="7"/>
        <v>NaN</v>
      </c>
      <c r="V10" t="str">
        <f t="shared" si="8"/>
        <v>NaN</v>
      </c>
      <c r="W10" t="str">
        <f t="shared" si="9"/>
        <v>NaN</v>
      </c>
    </row>
    <row r="11" spans="1:23">
      <c r="A11" t="s">
        <v>14</v>
      </c>
      <c r="B11" t="s">
        <v>24</v>
      </c>
      <c r="C11" t="s">
        <v>15</v>
      </c>
      <c r="D11" t="s">
        <v>11</v>
      </c>
      <c r="E11" t="s">
        <v>28</v>
      </c>
      <c r="F11" t="s">
        <v>20</v>
      </c>
      <c r="H11" t="s">
        <v>14</v>
      </c>
      <c r="I11" t="s">
        <v>24</v>
      </c>
      <c r="J11" t="s">
        <v>15</v>
      </c>
      <c r="K11" t="s">
        <v>11</v>
      </c>
      <c r="L11" t="s">
        <v>28</v>
      </c>
      <c r="M11" t="s">
        <v>20</v>
      </c>
      <c r="O11">
        <f t="shared" si="2"/>
        <v>187895.519304833</v>
      </c>
      <c r="P11" t="str">
        <f t="shared" si="3"/>
        <v>NaN</v>
      </c>
      <c r="Q11">
        <f t="shared" si="4"/>
        <v>237052.662159361</v>
      </c>
      <c r="R11">
        <f t="shared" si="5"/>
        <v>1530.6123673847001</v>
      </c>
      <c r="T11" t="str">
        <f t="shared" si="6"/>
        <v>NaN</v>
      </c>
      <c r="U11" t="str">
        <f t="shared" si="7"/>
        <v>NaN</v>
      </c>
      <c r="V11" t="str">
        <f t="shared" si="8"/>
        <v>NaN</v>
      </c>
      <c r="W11" t="str">
        <f t="shared" si="9"/>
        <v>NaN</v>
      </c>
    </row>
    <row r="12" spans="1:23">
      <c r="A12" t="s">
        <v>8</v>
      </c>
      <c r="B12" t="s">
        <v>24</v>
      </c>
      <c r="C12" t="s">
        <v>10</v>
      </c>
      <c r="D12" t="s">
        <v>11</v>
      </c>
      <c r="E12" t="s">
        <v>29</v>
      </c>
      <c r="F12" t="s">
        <v>20</v>
      </c>
      <c r="H12" t="s">
        <v>8</v>
      </c>
      <c r="I12" t="s">
        <v>24</v>
      </c>
      <c r="J12" t="s">
        <v>10</v>
      </c>
      <c r="K12" t="s">
        <v>11</v>
      </c>
      <c r="L12" t="s">
        <v>29</v>
      </c>
      <c r="M12" t="s">
        <v>20</v>
      </c>
      <c r="O12">
        <f t="shared" si="2"/>
        <v>475406.43889854802</v>
      </c>
      <c r="P12" t="str">
        <f t="shared" si="3"/>
        <v>NaN</v>
      </c>
      <c r="Q12" t="str">
        <f t="shared" si="4"/>
        <v>NaN</v>
      </c>
      <c r="R12">
        <f t="shared" si="5"/>
        <v>1530.6123673847001</v>
      </c>
      <c r="T12" t="str">
        <f t="shared" si="6"/>
        <v>NaN</v>
      </c>
      <c r="U12" t="str">
        <f t="shared" si="7"/>
        <v>NaN</v>
      </c>
      <c r="V12" t="str">
        <f t="shared" si="8"/>
        <v>NaN</v>
      </c>
      <c r="W12" t="str">
        <f t="shared" si="9"/>
        <v>NaN</v>
      </c>
    </row>
    <row r="13" spans="1:23">
      <c r="A13" t="s">
        <v>21</v>
      </c>
      <c r="B13" t="s">
        <v>24</v>
      </c>
      <c r="C13" t="s">
        <v>10</v>
      </c>
      <c r="D13" t="s">
        <v>22</v>
      </c>
      <c r="E13" t="s">
        <v>17</v>
      </c>
      <c r="F13" t="s">
        <v>26</v>
      </c>
      <c r="H13" t="s">
        <v>21</v>
      </c>
      <c r="I13" t="s">
        <v>24</v>
      </c>
      <c r="J13" t="s">
        <v>10</v>
      </c>
      <c r="K13" t="s">
        <v>22</v>
      </c>
      <c r="L13" t="s">
        <v>17</v>
      </c>
      <c r="M13" t="s">
        <v>26</v>
      </c>
      <c r="O13" t="str">
        <f t="shared" si="2"/>
        <v>NaN</v>
      </c>
      <c r="P13" t="str">
        <f t="shared" si="3"/>
        <v>NaN</v>
      </c>
      <c r="Q13" t="str">
        <f t="shared" si="4"/>
        <v>NaN</v>
      </c>
      <c r="R13">
        <f t="shared" si="5"/>
        <v>-50000</v>
      </c>
      <c r="T13" t="str">
        <f t="shared" si="6"/>
        <v>NaN</v>
      </c>
      <c r="U13" t="str">
        <f t="shared" si="7"/>
        <v>NaN</v>
      </c>
      <c r="V13" t="str">
        <f t="shared" si="8"/>
        <v>NaN</v>
      </c>
      <c r="W13" t="str">
        <f t="shared" si="9"/>
        <v>NaN</v>
      </c>
    </row>
    <row r="14" spans="1:23">
      <c r="A14" t="s">
        <v>14</v>
      </c>
      <c r="B14" t="s">
        <v>24</v>
      </c>
      <c r="C14" t="s">
        <v>19</v>
      </c>
      <c r="D14" t="s">
        <v>22</v>
      </c>
      <c r="E14" t="s">
        <v>12</v>
      </c>
      <c r="F14" t="s">
        <v>13</v>
      </c>
      <c r="H14" t="s">
        <v>14</v>
      </c>
      <c r="I14" t="s">
        <v>24</v>
      </c>
      <c r="J14" t="s">
        <v>19</v>
      </c>
      <c r="K14" t="s">
        <v>22</v>
      </c>
      <c r="L14" t="s">
        <v>12</v>
      </c>
      <c r="M14" t="s">
        <v>13</v>
      </c>
      <c r="O14">
        <f t="shared" si="2"/>
        <v>187895.519304833</v>
      </c>
      <c r="P14" t="str">
        <f t="shared" si="3"/>
        <v>NaN</v>
      </c>
      <c r="Q14" t="str">
        <f t="shared" si="4"/>
        <v>NaN</v>
      </c>
      <c r="R14">
        <f t="shared" si="5"/>
        <v>-50000</v>
      </c>
      <c r="T14" t="str">
        <f t="shared" si="6"/>
        <v>NaN</v>
      </c>
      <c r="U14" t="str">
        <f t="shared" si="7"/>
        <v>NaN</v>
      </c>
      <c r="V14" t="str">
        <f t="shared" si="8"/>
        <v>NaN</v>
      </c>
      <c r="W14" t="str">
        <f t="shared" si="9"/>
        <v>NaN</v>
      </c>
    </row>
    <row r="15" spans="1:23">
      <c r="A15" t="s">
        <v>21</v>
      </c>
      <c r="B15" t="s">
        <v>24</v>
      </c>
      <c r="C15" t="s">
        <v>15</v>
      </c>
      <c r="D15" t="s">
        <v>22</v>
      </c>
      <c r="E15" t="s">
        <v>12</v>
      </c>
      <c r="F15" t="s">
        <v>13</v>
      </c>
      <c r="H15" t="s">
        <v>21</v>
      </c>
      <c r="I15" t="s">
        <v>24</v>
      </c>
      <c r="J15" t="s">
        <v>15</v>
      </c>
      <c r="K15" t="s">
        <v>22</v>
      </c>
      <c r="L15" t="s">
        <v>12</v>
      </c>
      <c r="M15" t="s">
        <v>13</v>
      </c>
      <c r="O15" t="str">
        <f t="shared" si="2"/>
        <v>NaN</v>
      </c>
      <c r="P15" t="str">
        <f t="shared" si="3"/>
        <v>NaN</v>
      </c>
      <c r="Q15">
        <f t="shared" si="4"/>
        <v>237052.662159361</v>
      </c>
      <c r="R15">
        <f t="shared" si="5"/>
        <v>-50000</v>
      </c>
      <c r="T15" t="str">
        <f t="shared" si="6"/>
        <v>NaN</v>
      </c>
      <c r="U15" t="str">
        <f t="shared" si="7"/>
        <v>NaN</v>
      </c>
      <c r="V15" t="str">
        <f t="shared" si="8"/>
        <v>NaN</v>
      </c>
      <c r="W15" t="str">
        <f t="shared" si="9"/>
        <v>NaN</v>
      </c>
    </row>
    <row r="16" spans="1:23">
      <c r="A16" t="s">
        <v>21</v>
      </c>
      <c r="B16" t="s">
        <v>18</v>
      </c>
      <c r="C16" t="s">
        <v>10</v>
      </c>
      <c r="D16" t="s">
        <v>16</v>
      </c>
      <c r="E16" t="s">
        <v>23</v>
      </c>
      <c r="F16" t="s">
        <v>26</v>
      </c>
      <c r="H16" t="s">
        <v>21</v>
      </c>
      <c r="I16" t="s">
        <v>18</v>
      </c>
      <c r="J16" t="s">
        <v>10</v>
      </c>
      <c r="K16" t="s">
        <v>16</v>
      </c>
      <c r="L16" t="s">
        <v>23</v>
      </c>
      <c r="M16" t="s">
        <v>26</v>
      </c>
      <c r="O16" t="str">
        <f t="shared" si="2"/>
        <v>NaN</v>
      </c>
      <c r="P16">
        <f t="shared" si="3"/>
        <v>24046.062231244799</v>
      </c>
      <c r="Q16" t="str">
        <f t="shared" si="4"/>
        <v>NaN</v>
      </c>
      <c r="R16" t="str">
        <f t="shared" si="5"/>
        <v>NaN</v>
      </c>
      <c r="T16" t="str">
        <f t="shared" si="6"/>
        <v>NaN</v>
      </c>
      <c r="U16">
        <f t="shared" si="7"/>
        <v>138425.44016987001</v>
      </c>
      <c r="V16" t="str">
        <f t="shared" si="8"/>
        <v>NaN</v>
      </c>
      <c r="W16" t="str">
        <f t="shared" si="9"/>
        <v>NaN</v>
      </c>
    </row>
    <row r="17" spans="1:23">
      <c r="A17" t="s">
        <v>21</v>
      </c>
      <c r="B17" t="s">
        <v>9</v>
      </c>
      <c r="C17" t="s">
        <v>19</v>
      </c>
      <c r="D17" t="s">
        <v>22</v>
      </c>
      <c r="E17" t="s">
        <v>28</v>
      </c>
      <c r="F17" t="s">
        <v>26</v>
      </c>
      <c r="H17" t="s">
        <v>21</v>
      </c>
      <c r="I17" t="s">
        <v>9</v>
      </c>
      <c r="J17" t="s">
        <v>19</v>
      </c>
      <c r="K17" t="s">
        <v>22</v>
      </c>
      <c r="L17" t="s">
        <v>28</v>
      </c>
      <c r="M17" t="s">
        <v>26</v>
      </c>
      <c r="O17" t="str">
        <f t="shared" si="2"/>
        <v>NaN</v>
      </c>
      <c r="P17" t="str">
        <f t="shared" si="3"/>
        <v>NaN</v>
      </c>
      <c r="Q17" t="str">
        <f t="shared" si="4"/>
        <v>NaN</v>
      </c>
      <c r="R17">
        <f t="shared" si="5"/>
        <v>-50000</v>
      </c>
      <c r="T17" t="str">
        <f t="shared" si="6"/>
        <v>NaN</v>
      </c>
      <c r="U17" t="str">
        <f t="shared" si="7"/>
        <v>NaN</v>
      </c>
      <c r="V17" t="str">
        <f t="shared" si="8"/>
        <v>NaN</v>
      </c>
      <c r="W17" t="str">
        <f t="shared" si="9"/>
        <v>NaN</v>
      </c>
    </row>
    <row r="18" spans="1:23">
      <c r="A18" t="s">
        <v>21</v>
      </c>
      <c r="B18" t="s">
        <v>24</v>
      </c>
      <c r="C18" t="s">
        <v>10</v>
      </c>
      <c r="D18" t="s">
        <v>16</v>
      </c>
      <c r="E18" t="s">
        <v>25</v>
      </c>
      <c r="F18" t="s">
        <v>13</v>
      </c>
      <c r="H18" t="s">
        <v>21</v>
      </c>
      <c r="I18" t="s">
        <v>24</v>
      </c>
      <c r="J18" t="s">
        <v>10</v>
      </c>
      <c r="K18" t="s">
        <v>16</v>
      </c>
      <c r="L18" t="s">
        <v>25</v>
      </c>
      <c r="M18" t="s">
        <v>13</v>
      </c>
      <c r="O18" t="str">
        <f t="shared" si="2"/>
        <v>NaN</v>
      </c>
      <c r="P18" t="str">
        <f t="shared" si="3"/>
        <v>NaN</v>
      </c>
      <c r="Q18" t="str">
        <f t="shared" si="4"/>
        <v>NaN</v>
      </c>
      <c r="R18" t="str">
        <f t="shared" si="5"/>
        <v>NaN</v>
      </c>
      <c r="T18" t="str">
        <f t="shared" si="6"/>
        <v>NaN</v>
      </c>
      <c r="U18" t="str">
        <f t="shared" si="7"/>
        <v>NaN</v>
      </c>
      <c r="V18" t="str">
        <f t="shared" si="8"/>
        <v>NaN</v>
      </c>
      <c r="W18" t="str">
        <f t="shared" si="9"/>
        <v>NaN</v>
      </c>
    </row>
    <row r="19" spans="1:23">
      <c r="A19" t="s">
        <v>14</v>
      </c>
      <c r="B19" t="s">
        <v>24</v>
      </c>
      <c r="C19" t="s">
        <v>10</v>
      </c>
      <c r="D19" t="s">
        <v>11</v>
      </c>
      <c r="E19" t="s">
        <v>17</v>
      </c>
      <c r="F19" t="s">
        <v>13</v>
      </c>
      <c r="H19" t="s">
        <v>14</v>
      </c>
      <c r="I19" t="s">
        <v>24</v>
      </c>
      <c r="J19" t="s">
        <v>10</v>
      </c>
      <c r="K19" t="s">
        <v>11</v>
      </c>
      <c r="L19" t="s">
        <v>17</v>
      </c>
      <c r="M19" t="s">
        <v>13</v>
      </c>
      <c r="O19">
        <f t="shared" si="2"/>
        <v>187895.519304833</v>
      </c>
      <c r="P19" t="str">
        <f t="shared" si="3"/>
        <v>NaN</v>
      </c>
      <c r="Q19" t="str">
        <f t="shared" si="4"/>
        <v>NaN</v>
      </c>
      <c r="R19">
        <f t="shared" si="5"/>
        <v>1530.6123673847001</v>
      </c>
      <c r="T19" t="str">
        <f t="shared" si="6"/>
        <v>NaN</v>
      </c>
      <c r="U19" t="str">
        <f t="shared" si="7"/>
        <v>NaN</v>
      </c>
      <c r="V19" t="str">
        <f t="shared" si="8"/>
        <v>NaN</v>
      </c>
      <c r="W19" t="str">
        <f t="shared" si="9"/>
        <v>NaN</v>
      </c>
    </row>
    <row r="20" spans="1:23">
      <c r="A20" t="s">
        <v>14</v>
      </c>
      <c r="B20" t="s">
        <v>24</v>
      </c>
      <c r="C20" t="s">
        <v>15</v>
      </c>
      <c r="D20" t="s">
        <v>16</v>
      </c>
      <c r="E20" t="s">
        <v>27</v>
      </c>
      <c r="F20" t="s">
        <v>26</v>
      </c>
      <c r="H20" t="s">
        <v>14</v>
      </c>
      <c r="I20" t="s">
        <v>24</v>
      </c>
      <c r="J20" t="s">
        <v>15</v>
      </c>
      <c r="K20" t="s">
        <v>16</v>
      </c>
      <c r="L20" t="s">
        <v>27</v>
      </c>
      <c r="M20" t="s">
        <v>26</v>
      </c>
      <c r="O20">
        <f t="shared" si="2"/>
        <v>187895.519304833</v>
      </c>
      <c r="P20" t="str">
        <f t="shared" si="3"/>
        <v>NaN</v>
      </c>
      <c r="Q20">
        <f t="shared" si="4"/>
        <v>237052.662159361</v>
      </c>
      <c r="R20" t="str">
        <f t="shared" si="5"/>
        <v>NaN</v>
      </c>
      <c r="T20" t="str">
        <f t="shared" si="6"/>
        <v>NaN</v>
      </c>
      <c r="U20" t="str">
        <f t="shared" si="7"/>
        <v>NaN</v>
      </c>
      <c r="V20" t="str">
        <f t="shared" si="8"/>
        <v>NaN</v>
      </c>
      <c r="W20" t="str">
        <f t="shared" si="9"/>
        <v>NaN</v>
      </c>
    </row>
    <row r="21" spans="1:23">
      <c r="A21" t="s">
        <v>21</v>
      </c>
      <c r="B21" t="s">
        <v>24</v>
      </c>
      <c r="C21" t="s">
        <v>10</v>
      </c>
      <c r="D21" t="s">
        <v>22</v>
      </c>
      <c r="E21" t="s">
        <v>25</v>
      </c>
      <c r="F21" t="s">
        <v>20</v>
      </c>
      <c r="H21" t="s">
        <v>21</v>
      </c>
      <c r="I21" t="s">
        <v>24</v>
      </c>
      <c r="J21" t="s">
        <v>10</v>
      </c>
      <c r="K21" t="s">
        <v>22</v>
      </c>
      <c r="L21" t="s">
        <v>25</v>
      </c>
      <c r="M21" t="s">
        <v>20</v>
      </c>
      <c r="O21" t="str">
        <f t="shared" si="2"/>
        <v>NaN</v>
      </c>
      <c r="P21" t="str">
        <f t="shared" si="3"/>
        <v>NaN</v>
      </c>
      <c r="Q21" t="str">
        <f t="shared" si="4"/>
        <v>NaN</v>
      </c>
      <c r="R21">
        <f t="shared" si="5"/>
        <v>-50000</v>
      </c>
      <c r="T21" t="str">
        <f t="shared" si="6"/>
        <v>NaN</v>
      </c>
      <c r="U21" t="str">
        <f t="shared" si="7"/>
        <v>NaN</v>
      </c>
      <c r="V21" t="str">
        <f t="shared" si="8"/>
        <v>NaN</v>
      </c>
      <c r="W21" t="str">
        <f t="shared" si="9"/>
        <v>NaN</v>
      </c>
    </row>
    <row r="22" spans="1:23">
      <c r="A22" t="s">
        <v>21</v>
      </c>
      <c r="B22" t="s">
        <v>24</v>
      </c>
      <c r="C22" t="s">
        <v>15</v>
      </c>
      <c r="D22" t="s">
        <v>11</v>
      </c>
      <c r="E22" t="s">
        <v>28</v>
      </c>
      <c r="F22" t="s">
        <v>20</v>
      </c>
      <c r="H22" t="s">
        <v>21</v>
      </c>
      <c r="I22" t="s">
        <v>24</v>
      </c>
      <c r="J22" t="s">
        <v>15</v>
      </c>
      <c r="K22" t="s">
        <v>11</v>
      </c>
      <c r="L22" t="s">
        <v>28</v>
      </c>
      <c r="M22" t="s">
        <v>20</v>
      </c>
      <c r="O22" t="str">
        <f t="shared" si="2"/>
        <v>NaN</v>
      </c>
      <c r="P22" t="str">
        <f t="shared" si="3"/>
        <v>NaN</v>
      </c>
      <c r="Q22">
        <f t="shared" si="4"/>
        <v>237052.662159361</v>
      </c>
      <c r="R22">
        <f t="shared" si="5"/>
        <v>1530.6123673847001</v>
      </c>
      <c r="T22" t="str">
        <f t="shared" si="6"/>
        <v>NaN</v>
      </c>
      <c r="U22" t="str">
        <f t="shared" si="7"/>
        <v>NaN</v>
      </c>
      <c r="V22" t="str">
        <f t="shared" si="8"/>
        <v>NaN</v>
      </c>
      <c r="W22" t="str">
        <f t="shared" si="9"/>
        <v>NaN</v>
      </c>
    </row>
    <row r="23" spans="1:23">
      <c r="A23" t="s">
        <v>14</v>
      </c>
      <c r="B23" t="s">
        <v>24</v>
      </c>
      <c r="C23" t="s">
        <v>10</v>
      </c>
      <c r="D23" t="s">
        <v>11</v>
      </c>
      <c r="E23" t="s">
        <v>29</v>
      </c>
      <c r="F23" t="s">
        <v>26</v>
      </c>
      <c r="H23" t="s">
        <v>14</v>
      </c>
      <c r="I23" t="s">
        <v>24</v>
      </c>
      <c r="J23" t="s">
        <v>10</v>
      </c>
      <c r="K23" t="s">
        <v>11</v>
      </c>
      <c r="L23" t="s">
        <v>29</v>
      </c>
      <c r="M23" t="s">
        <v>26</v>
      </c>
      <c r="O23">
        <f t="shared" si="2"/>
        <v>187895.519304833</v>
      </c>
      <c r="P23" t="str">
        <f t="shared" si="3"/>
        <v>NaN</v>
      </c>
      <c r="Q23" t="str">
        <f t="shared" si="4"/>
        <v>NaN</v>
      </c>
      <c r="R23">
        <f t="shared" si="5"/>
        <v>1530.6123673847001</v>
      </c>
      <c r="T23" t="str">
        <f t="shared" si="6"/>
        <v>NaN</v>
      </c>
      <c r="U23">
        <f t="shared" si="7"/>
        <v>138425.44016987001</v>
      </c>
      <c r="V23" t="str">
        <f t="shared" si="8"/>
        <v>NaN</v>
      </c>
      <c r="W23" t="str">
        <f t="shared" si="9"/>
        <v>NaN</v>
      </c>
    </row>
    <row r="24" spans="1:23">
      <c r="A24" t="s">
        <v>14</v>
      </c>
      <c r="B24" t="s">
        <v>9</v>
      </c>
      <c r="C24" t="s">
        <v>19</v>
      </c>
      <c r="D24" t="s">
        <v>11</v>
      </c>
      <c r="E24" t="s">
        <v>27</v>
      </c>
      <c r="F24" t="s">
        <v>20</v>
      </c>
      <c r="H24" t="s">
        <v>14</v>
      </c>
      <c r="I24" t="s">
        <v>9</v>
      </c>
      <c r="J24" t="s">
        <v>19</v>
      </c>
      <c r="K24" t="s">
        <v>11</v>
      </c>
      <c r="L24" t="s">
        <v>27</v>
      </c>
      <c r="M24" t="s">
        <v>20</v>
      </c>
      <c r="O24">
        <f t="shared" si="2"/>
        <v>187895.519304833</v>
      </c>
      <c r="P24" t="str">
        <f t="shared" si="3"/>
        <v>NaN</v>
      </c>
      <c r="Q24" t="str">
        <f t="shared" si="4"/>
        <v>NaN</v>
      </c>
      <c r="R24">
        <f t="shared" si="5"/>
        <v>1530.6123673847001</v>
      </c>
      <c r="T24" t="str">
        <f t="shared" si="6"/>
        <v>NaN</v>
      </c>
      <c r="U24">
        <f t="shared" si="7"/>
        <v>138425.44016987001</v>
      </c>
      <c r="V24" t="str">
        <f t="shared" si="8"/>
        <v>NaN</v>
      </c>
      <c r="W24" t="str">
        <f t="shared" si="9"/>
        <v>NaN</v>
      </c>
    </row>
    <row r="25" spans="1:23">
      <c r="A25" t="s">
        <v>14</v>
      </c>
      <c r="B25" t="s">
        <v>9</v>
      </c>
      <c r="C25" t="s">
        <v>10</v>
      </c>
      <c r="D25" t="s">
        <v>16</v>
      </c>
      <c r="E25" t="s">
        <v>29</v>
      </c>
      <c r="F25" t="s">
        <v>26</v>
      </c>
      <c r="H25" t="s">
        <v>14</v>
      </c>
      <c r="I25" t="s">
        <v>9</v>
      </c>
      <c r="J25" t="s">
        <v>10</v>
      </c>
      <c r="K25" t="s">
        <v>16</v>
      </c>
      <c r="L25" t="s">
        <v>29</v>
      </c>
      <c r="M25" t="s">
        <v>26</v>
      </c>
      <c r="O25">
        <f t="shared" si="2"/>
        <v>187895.519304833</v>
      </c>
      <c r="P25" t="str">
        <f t="shared" si="3"/>
        <v>NaN</v>
      </c>
      <c r="Q25" t="str">
        <f t="shared" si="4"/>
        <v>NaN</v>
      </c>
      <c r="R25" t="str">
        <f t="shared" si="5"/>
        <v>NaN</v>
      </c>
      <c r="T25" t="str">
        <f t="shared" si="6"/>
        <v>NaN</v>
      </c>
      <c r="U25" t="str">
        <f t="shared" si="7"/>
        <v>NaN</v>
      </c>
      <c r="V25" t="str">
        <f t="shared" si="8"/>
        <v>NaN</v>
      </c>
      <c r="W25" t="str">
        <f t="shared" si="9"/>
        <v>NaN</v>
      </c>
    </row>
    <row r="26" spans="1:23">
      <c r="A26" t="s">
        <v>8</v>
      </c>
      <c r="B26" t="s">
        <v>24</v>
      </c>
      <c r="C26" t="s">
        <v>15</v>
      </c>
      <c r="D26" t="s">
        <v>22</v>
      </c>
      <c r="E26" t="s">
        <v>23</v>
      </c>
      <c r="F26" t="s">
        <v>20</v>
      </c>
      <c r="H26" t="s">
        <v>8</v>
      </c>
      <c r="I26" t="s">
        <v>24</v>
      </c>
      <c r="J26" t="s">
        <v>15</v>
      </c>
      <c r="K26" t="s">
        <v>22</v>
      </c>
      <c r="L26" t="s">
        <v>23</v>
      </c>
      <c r="M26" t="s">
        <v>20</v>
      </c>
      <c r="O26">
        <f t="shared" si="2"/>
        <v>475406.43889854802</v>
      </c>
      <c r="P26" t="str">
        <f t="shared" si="3"/>
        <v>NaN</v>
      </c>
      <c r="Q26">
        <f t="shared" si="4"/>
        <v>237052.662159361</v>
      </c>
      <c r="R26">
        <f t="shared" si="5"/>
        <v>-50000</v>
      </c>
      <c r="T26" t="str">
        <f t="shared" si="6"/>
        <v>NaN</v>
      </c>
      <c r="U26">
        <f t="shared" si="7"/>
        <v>138425.44016987001</v>
      </c>
      <c r="V26" t="str">
        <f t="shared" si="8"/>
        <v>NaN</v>
      </c>
      <c r="W26" t="str">
        <f t="shared" si="9"/>
        <v>NaN</v>
      </c>
    </row>
    <row r="27" spans="1:23">
      <c r="A27" t="s">
        <v>8</v>
      </c>
      <c r="B27" t="s">
        <v>9</v>
      </c>
      <c r="C27" t="s">
        <v>15</v>
      </c>
      <c r="D27" t="s">
        <v>11</v>
      </c>
      <c r="E27" t="s">
        <v>23</v>
      </c>
      <c r="F27" t="s">
        <v>20</v>
      </c>
      <c r="H27" t="s">
        <v>8</v>
      </c>
      <c r="I27" t="s">
        <v>9</v>
      </c>
      <c r="J27" t="s">
        <v>15</v>
      </c>
      <c r="K27" t="s">
        <v>11</v>
      </c>
      <c r="L27" t="s">
        <v>23</v>
      </c>
      <c r="M27" t="s">
        <v>20</v>
      </c>
      <c r="O27">
        <f t="shared" si="2"/>
        <v>475406.43889854802</v>
      </c>
      <c r="P27" t="str">
        <f t="shared" si="3"/>
        <v>NaN</v>
      </c>
      <c r="Q27">
        <f t="shared" si="4"/>
        <v>237052.662159361</v>
      </c>
      <c r="R27">
        <f t="shared" si="5"/>
        <v>1530.6123673847001</v>
      </c>
      <c r="T27" t="str">
        <f t="shared" si="6"/>
        <v>NaN</v>
      </c>
      <c r="U27" t="str">
        <f t="shared" si="7"/>
        <v>NaN</v>
      </c>
      <c r="V27" t="str">
        <f t="shared" si="8"/>
        <v>NaN</v>
      </c>
      <c r="W27" t="str">
        <f t="shared" si="9"/>
        <v>NaN</v>
      </c>
    </row>
    <row r="28" spans="1:23">
      <c r="A28" t="s">
        <v>8</v>
      </c>
      <c r="B28" t="s">
        <v>18</v>
      </c>
      <c r="C28" t="s">
        <v>19</v>
      </c>
      <c r="D28" t="s">
        <v>11</v>
      </c>
      <c r="E28" t="s">
        <v>12</v>
      </c>
      <c r="F28" t="s">
        <v>13</v>
      </c>
      <c r="H28" t="s">
        <v>8</v>
      </c>
      <c r="I28" t="s">
        <v>18</v>
      </c>
      <c r="J28" t="s">
        <v>19</v>
      </c>
      <c r="K28" t="s">
        <v>11</v>
      </c>
      <c r="L28" t="s">
        <v>12</v>
      </c>
      <c r="M28" t="s">
        <v>13</v>
      </c>
      <c r="O28">
        <f t="shared" si="2"/>
        <v>475406.43889854802</v>
      </c>
      <c r="P28">
        <f t="shared" si="3"/>
        <v>24046.062231244799</v>
      </c>
      <c r="Q28" t="str">
        <f t="shared" si="4"/>
        <v>NaN</v>
      </c>
      <c r="R28">
        <f t="shared" si="5"/>
        <v>1530.6123673847001</v>
      </c>
      <c r="T28" t="str">
        <f t="shared" si="6"/>
        <v>NaN</v>
      </c>
      <c r="U28" t="str">
        <f t="shared" si="7"/>
        <v>NaN</v>
      </c>
      <c r="V28" t="str">
        <f t="shared" si="8"/>
        <v>NaN</v>
      </c>
      <c r="W28" t="str">
        <f t="shared" si="9"/>
        <v>NaN</v>
      </c>
    </row>
    <row r="29" spans="1:23">
      <c r="A29" t="s">
        <v>21</v>
      </c>
      <c r="B29" t="s">
        <v>24</v>
      </c>
      <c r="C29" t="s">
        <v>10</v>
      </c>
      <c r="D29" t="s">
        <v>11</v>
      </c>
      <c r="E29" t="s">
        <v>29</v>
      </c>
      <c r="F29" t="s">
        <v>13</v>
      </c>
      <c r="H29" t="s">
        <v>21</v>
      </c>
      <c r="I29" t="s">
        <v>24</v>
      </c>
      <c r="J29" t="s">
        <v>10</v>
      </c>
      <c r="K29" t="s">
        <v>11</v>
      </c>
      <c r="L29" t="s">
        <v>29</v>
      </c>
      <c r="M29" t="s">
        <v>13</v>
      </c>
      <c r="O29" t="str">
        <f t="shared" si="2"/>
        <v>NaN</v>
      </c>
      <c r="P29" t="str">
        <f t="shared" si="3"/>
        <v>NaN</v>
      </c>
      <c r="Q29" t="str">
        <f t="shared" si="4"/>
        <v>NaN</v>
      </c>
      <c r="R29">
        <f t="shared" si="5"/>
        <v>1530.6123673847001</v>
      </c>
      <c r="T29" t="str">
        <f t="shared" si="6"/>
        <v>NaN</v>
      </c>
      <c r="U29" t="str">
        <f t="shared" si="7"/>
        <v>NaN</v>
      </c>
      <c r="V29" t="str">
        <f t="shared" si="8"/>
        <v>NaN</v>
      </c>
      <c r="W29" t="str">
        <f t="shared" si="9"/>
        <v>NaN</v>
      </c>
    </row>
    <row r="30" spans="1:23">
      <c r="A30" t="s">
        <v>8</v>
      </c>
      <c r="B30" t="s">
        <v>18</v>
      </c>
      <c r="C30" t="s">
        <v>10</v>
      </c>
      <c r="D30" t="s">
        <v>16</v>
      </c>
      <c r="E30" t="s">
        <v>28</v>
      </c>
      <c r="F30" t="s">
        <v>20</v>
      </c>
      <c r="H30" t="s">
        <v>8</v>
      </c>
      <c r="I30" t="s">
        <v>18</v>
      </c>
      <c r="J30" t="s">
        <v>10</v>
      </c>
      <c r="K30" t="s">
        <v>16</v>
      </c>
      <c r="L30" t="s">
        <v>28</v>
      </c>
      <c r="M30" t="s">
        <v>20</v>
      </c>
      <c r="O30">
        <f t="shared" si="2"/>
        <v>475406.43889854802</v>
      </c>
      <c r="P30">
        <f t="shared" si="3"/>
        <v>24046.062231244799</v>
      </c>
      <c r="Q30" t="str">
        <f t="shared" si="4"/>
        <v>NaN</v>
      </c>
      <c r="R30" t="str">
        <f t="shared" si="5"/>
        <v>NaN</v>
      </c>
      <c r="T30" t="str">
        <f t="shared" si="6"/>
        <v>NaN</v>
      </c>
      <c r="U30" t="str">
        <f t="shared" si="7"/>
        <v>NaN</v>
      </c>
      <c r="V30" t="str">
        <f t="shared" si="8"/>
        <v>NaN</v>
      </c>
      <c r="W30" t="str">
        <f t="shared" si="9"/>
        <v>NaN</v>
      </c>
    </row>
    <row r="31" spans="1:23">
      <c r="A31" t="s">
        <v>21</v>
      </c>
      <c r="B31" t="s">
        <v>18</v>
      </c>
      <c r="C31" t="s">
        <v>19</v>
      </c>
      <c r="D31" t="s">
        <v>16</v>
      </c>
      <c r="E31" t="s">
        <v>17</v>
      </c>
      <c r="F31" t="s">
        <v>20</v>
      </c>
      <c r="H31" t="s">
        <v>21</v>
      </c>
      <c r="I31" t="s">
        <v>18</v>
      </c>
      <c r="J31" t="s">
        <v>19</v>
      </c>
      <c r="K31" t="s">
        <v>16</v>
      </c>
      <c r="L31" t="s">
        <v>17</v>
      </c>
      <c r="M31" t="s">
        <v>20</v>
      </c>
      <c r="O31" t="str">
        <f t="shared" si="2"/>
        <v>NaN</v>
      </c>
      <c r="P31">
        <f t="shared" si="3"/>
        <v>24046.062231244799</v>
      </c>
      <c r="Q31" t="str">
        <f t="shared" si="4"/>
        <v>NaN</v>
      </c>
      <c r="R31" t="str">
        <f t="shared" si="5"/>
        <v>NaN</v>
      </c>
      <c r="T31" t="str">
        <f t="shared" si="6"/>
        <v>NaN</v>
      </c>
      <c r="U31" t="str">
        <f t="shared" si="7"/>
        <v>NaN</v>
      </c>
      <c r="V31" t="str">
        <f t="shared" si="8"/>
        <v>NaN</v>
      </c>
      <c r="W31" t="str">
        <f t="shared" si="9"/>
        <v>NaN</v>
      </c>
    </row>
    <row r="32" spans="1:23">
      <c r="A32" t="s">
        <v>21</v>
      </c>
      <c r="B32" t="s">
        <v>24</v>
      </c>
      <c r="C32" t="s">
        <v>10</v>
      </c>
      <c r="D32" t="s">
        <v>22</v>
      </c>
      <c r="E32" t="s">
        <v>27</v>
      </c>
      <c r="F32" t="s">
        <v>13</v>
      </c>
      <c r="H32" t="s">
        <v>21</v>
      </c>
      <c r="I32" t="s">
        <v>24</v>
      </c>
      <c r="J32" t="s">
        <v>10</v>
      </c>
      <c r="K32" t="s">
        <v>22</v>
      </c>
      <c r="L32" t="s">
        <v>27</v>
      </c>
      <c r="M32" t="s">
        <v>13</v>
      </c>
      <c r="O32" t="str">
        <f t="shared" si="2"/>
        <v>NaN</v>
      </c>
      <c r="P32" t="str">
        <f t="shared" si="3"/>
        <v>NaN</v>
      </c>
      <c r="Q32" t="str">
        <f t="shared" si="4"/>
        <v>NaN</v>
      </c>
      <c r="R32">
        <f t="shared" si="5"/>
        <v>-50000</v>
      </c>
      <c r="T32" t="str">
        <f t="shared" si="6"/>
        <v>NaN</v>
      </c>
      <c r="U32">
        <f t="shared" si="7"/>
        <v>138425.44016987001</v>
      </c>
      <c r="V32" t="str">
        <f t="shared" si="8"/>
        <v>NaN</v>
      </c>
      <c r="W32" t="str">
        <f t="shared" si="9"/>
        <v>NaN</v>
      </c>
    </row>
    <row r="33" spans="1:23">
      <c r="A33" t="s">
        <v>8</v>
      </c>
      <c r="B33" t="s">
        <v>9</v>
      </c>
      <c r="C33" t="s">
        <v>10</v>
      </c>
      <c r="D33" t="s">
        <v>16</v>
      </c>
      <c r="E33" t="s">
        <v>25</v>
      </c>
      <c r="F33" t="s">
        <v>13</v>
      </c>
      <c r="H33" t="s">
        <v>8</v>
      </c>
      <c r="I33" t="s">
        <v>9</v>
      </c>
      <c r="J33" t="s">
        <v>10</v>
      </c>
      <c r="K33" t="s">
        <v>16</v>
      </c>
      <c r="L33" t="s">
        <v>25</v>
      </c>
      <c r="M33" t="s">
        <v>13</v>
      </c>
      <c r="O33">
        <f t="shared" si="2"/>
        <v>475406.43889854802</v>
      </c>
      <c r="P33" t="str">
        <f t="shared" si="3"/>
        <v>NaN</v>
      </c>
      <c r="Q33" t="str">
        <f t="shared" si="4"/>
        <v>NaN</v>
      </c>
      <c r="R33" t="str">
        <f t="shared" si="5"/>
        <v>NaN</v>
      </c>
      <c r="T33" t="str">
        <f t="shared" si="6"/>
        <v>NaN</v>
      </c>
      <c r="U33" t="str">
        <f t="shared" si="7"/>
        <v>NaN</v>
      </c>
      <c r="V33" t="str">
        <f t="shared" si="8"/>
        <v>NaN</v>
      </c>
      <c r="W33" t="str">
        <f t="shared" si="9"/>
        <v>NaN</v>
      </c>
    </row>
    <row r="34" spans="1:23">
      <c r="A34" t="s">
        <v>21</v>
      </c>
      <c r="B34" t="s">
        <v>18</v>
      </c>
      <c r="C34" t="s">
        <v>15</v>
      </c>
      <c r="D34" t="s">
        <v>11</v>
      </c>
      <c r="E34" t="s">
        <v>28</v>
      </c>
      <c r="F34" t="s">
        <v>13</v>
      </c>
      <c r="H34" t="s">
        <v>21</v>
      </c>
      <c r="I34" t="s">
        <v>18</v>
      </c>
      <c r="J34" t="s">
        <v>15</v>
      </c>
      <c r="K34" t="s">
        <v>11</v>
      </c>
      <c r="L34" t="s">
        <v>28</v>
      </c>
      <c r="M34" t="s">
        <v>13</v>
      </c>
      <c r="O34" t="str">
        <f t="shared" si="2"/>
        <v>NaN</v>
      </c>
      <c r="P34">
        <f t="shared" si="3"/>
        <v>24046.062231244799</v>
      </c>
      <c r="Q34">
        <f t="shared" si="4"/>
        <v>237052.662159361</v>
      </c>
      <c r="R34">
        <f t="shared" si="5"/>
        <v>1530.6123673847001</v>
      </c>
      <c r="T34" t="str">
        <f t="shared" si="6"/>
        <v>NaN</v>
      </c>
      <c r="U34" t="str">
        <f t="shared" si="7"/>
        <v>NaN</v>
      </c>
      <c r="V34" t="str">
        <f t="shared" si="8"/>
        <v>NaN</v>
      </c>
      <c r="W34" t="str">
        <f t="shared" si="9"/>
        <v>NaN</v>
      </c>
    </row>
    <row r="35" spans="1:23">
      <c r="A35" t="s">
        <v>8</v>
      </c>
      <c r="B35" t="s">
        <v>24</v>
      </c>
      <c r="C35" t="s">
        <v>10</v>
      </c>
      <c r="D35" t="s">
        <v>22</v>
      </c>
      <c r="E35" t="s">
        <v>28</v>
      </c>
      <c r="F35" t="s">
        <v>26</v>
      </c>
      <c r="H35" t="s">
        <v>8</v>
      </c>
      <c r="I35" t="s">
        <v>24</v>
      </c>
      <c r="J35" t="s">
        <v>10</v>
      </c>
      <c r="K35" t="s">
        <v>22</v>
      </c>
      <c r="L35" t="s">
        <v>28</v>
      </c>
      <c r="M35" t="s">
        <v>26</v>
      </c>
      <c r="O35">
        <f t="shared" si="2"/>
        <v>475406.43889854802</v>
      </c>
      <c r="P35" t="str">
        <f t="shared" si="3"/>
        <v>NaN</v>
      </c>
      <c r="Q35" t="str">
        <f t="shared" si="4"/>
        <v>NaN</v>
      </c>
      <c r="R35">
        <f t="shared" si="5"/>
        <v>-50000</v>
      </c>
      <c r="T35" t="str">
        <f t="shared" si="6"/>
        <v>NaN</v>
      </c>
      <c r="U35" t="str">
        <f t="shared" si="7"/>
        <v>NaN</v>
      </c>
      <c r="V35" t="str">
        <f t="shared" si="8"/>
        <v>NaN</v>
      </c>
      <c r="W35" t="str">
        <f t="shared" si="9"/>
        <v>NaN</v>
      </c>
    </row>
    <row r="36" spans="1:23">
      <c r="A36" t="s">
        <v>8</v>
      </c>
      <c r="B36" t="s">
        <v>18</v>
      </c>
      <c r="C36" t="s">
        <v>10</v>
      </c>
      <c r="D36" t="s">
        <v>11</v>
      </c>
      <c r="E36" t="s">
        <v>23</v>
      </c>
      <c r="F36" t="s">
        <v>20</v>
      </c>
      <c r="H36" t="s">
        <v>8</v>
      </c>
      <c r="I36" t="s">
        <v>18</v>
      </c>
      <c r="J36" t="s">
        <v>10</v>
      </c>
      <c r="K36" t="s">
        <v>11</v>
      </c>
      <c r="L36" t="s">
        <v>23</v>
      </c>
      <c r="M36" t="s">
        <v>20</v>
      </c>
      <c r="O36">
        <f t="shared" si="2"/>
        <v>475406.43889854802</v>
      </c>
      <c r="P36">
        <f t="shared" si="3"/>
        <v>24046.062231244799</v>
      </c>
      <c r="Q36" t="str">
        <f t="shared" si="4"/>
        <v>NaN</v>
      </c>
      <c r="R36">
        <f t="shared" si="5"/>
        <v>1530.6123673847001</v>
      </c>
      <c r="T36" t="str">
        <f t="shared" si="6"/>
        <v>NaN</v>
      </c>
      <c r="U36" t="str">
        <f t="shared" si="7"/>
        <v>NaN</v>
      </c>
      <c r="V36" t="str">
        <f t="shared" si="8"/>
        <v>NaN</v>
      </c>
      <c r="W36" t="str">
        <f t="shared" si="9"/>
        <v>NaN</v>
      </c>
    </row>
    <row r="37" spans="1:23">
      <c r="A37" t="s">
        <v>14</v>
      </c>
      <c r="B37" t="s">
        <v>18</v>
      </c>
      <c r="C37" t="s">
        <v>19</v>
      </c>
      <c r="D37" t="s">
        <v>11</v>
      </c>
      <c r="E37" t="s">
        <v>29</v>
      </c>
      <c r="F37" t="s">
        <v>13</v>
      </c>
      <c r="H37" t="s">
        <v>14</v>
      </c>
      <c r="I37" t="s">
        <v>18</v>
      </c>
      <c r="J37" t="s">
        <v>19</v>
      </c>
      <c r="K37" t="s">
        <v>11</v>
      </c>
      <c r="L37" t="s">
        <v>29</v>
      </c>
      <c r="M37" t="s">
        <v>13</v>
      </c>
      <c r="O37">
        <f t="shared" si="2"/>
        <v>187895.519304833</v>
      </c>
      <c r="P37">
        <f t="shared" si="3"/>
        <v>24046.062231244799</v>
      </c>
      <c r="Q37" t="str">
        <f t="shared" si="4"/>
        <v>NaN</v>
      </c>
      <c r="R37">
        <f t="shared" si="5"/>
        <v>1530.6123673847001</v>
      </c>
      <c r="T37" t="str">
        <f t="shared" si="6"/>
        <v>NaN</v>
      </c>
      <c r="U37" t="str">
        <f t="shared" si="7"/>
        <v>NaN</v>
      </c>
      <c r="V37" t="str">
        <f t="shared" si="8"/>
        <v>NaN</v>
      </c>
      <c r="W37" t="str">
        <f t="shared" si="9"/>
        <v>NaN</v>
      </c>
    </row>
    <row r="38" spans="1:23">
      <c r="A38" t="s">
        <v>8</v>
      </c>
      <c r="B38" t="s">
        <v>18</v>
      </c>
      <c r="C38" t="s">
        <v>19</v>
      </c>
      <c r="D38" t="s">
        <v>16</v>
      </c>
      <c r="E38" t="s">
        <v>12</v>
      </c>
      <c r="F38" t="s">
        <v>20</v>
      </c>
      <c r="H38" t="s">
        <v>8</v>
      </c>
      <c r="I38" t="s">
        <v>18</v>
      </c>
      <c r="J38" t="s">
        <v>19</v>
      </c>
      <c r="K38" t="s">
        <v>16</v>
      </c>
      <c r="L38" t="s">
        <v>12</v>
      </c>
      <c r="M38" t="s">
        <v>20</v>
      </c>
      <c r="O38">
        <f t="shared" si="2"/>
        <v>475406.43889854802</v>
      </c>
      <c r="P38">
        <f t="shared" si="3"/>
        <v>24046.062231244799</v>
      </c>
      <c r="Q38" t="str">
        <f t="shared" si="4"/>
        <v>NaN</v>
      </c>
      <c r="R38" t="str">
        <f t="shared" si="5"/>
        <v>NaN</v>
      </c>
      <c r="T38" t="str">
        <f t="shared" si="6"/>
        <v>NaN</v>
      </c>
      <c r="U38" t="str">
        <f t="shared" si="7"/>
        <v>NaN</v>
      </c>
      <c r="V38" t="str">
        <f t="shared" si="8"/>
        <v>NaN</v>
      </c>
      <c r="W38" t="str">
        <f t="shared" si="9"/>
        <v>NaN</v>
      </c>
    </row>
    <row r="39" spans="1:23">
      <c r="A39" t="s">
        <v>14</v>
      </c>
      <c r="B39" t="s">
        <v>18</v>
      </c>
      <c r="C39" t="s">
        <v>15</v>
      </c>
      <c r="D39" t="s">
        <v>22</v>
      </c>
      <c r="E39" t="s">
        <v>12</v>
      </c>
      <c r="F39" t="s">
        <v>26</v>
      </c>
      <c r="H39" t="s">
        <v>14</v>
      </c>
      <c r="I39" t="s">
        <v>18</v>
      </c>
      <c r="J39" t="s">
        <v>15</v>
      </c>
      <c r="K39" t="s">
        <v>22</v>
      </c>
      <c r="L39" t="s">
        <v>12</v>
      </c>
      <c r="M39" t="s">
        <v>26</v>
      </c>
      <c r="O39">
        <f t="shared" si="2"/>
        <v>187895.519304833</v>
      </c>
      <c r="P39">
        <f t="shared" si="3"/>
        <v>24046.062231244799</v>
      </c>
      <c r="Q39">
        <f t="shared" si="4"/>
        <v>237052.662159361</v>
      </c>
      <c r="R39">
        <f t="shared" si="5"/>
        <v>-50000</v>
      </c>
      <c r="T39" t="str">
        <f t="shared" si="6"/>
        <v>NaN</v>
      </c>
      <c r="U39">
        <f t="shared" si="7"/>
        <v>138425.44016987001</v>
      </c>
      <c r="V39" t="str">
        <f t="shared" si="8"/>
        <v>NaN</v>
      </c>
      <c r="W39" t="str">
        <f t="shared" si="9"/>
        <v>NaN</v>
      </c>
    </row>
    <row r="40" spans="1:23">
      <c r="A40" t="s">
        <v>8</v>
      </c>
      <c r="B40" t="s">
        <v>9</v>
      </c>
      <c r="C40" t="s">
        <v>10</v>
      </c>
      <c r="D40" t="s">
        <v>16</v>
      </c>
      <c r="E40" t="s">
        <v>27</v>
      </c>
      <c r="F40" t="s">
        <v>26</v>
      </c>
      <c r="H40" t="s">
        <v>8</v>
      </c>
      <c r="I40" t="s">
        <v>9</v>
      </c>
      <c r="J40" t="s">
        <v>10</v>
      </c>
      <c r="K40" t="s">
        <v>16</v>
      </c>
      <c r="L40" t="s">
        <v>27</v>
      </c>
      <c r="M40" t="s">
        <v>26</v>
      </c>
      <c r="O40">
        <f t="shared" si="2"/>
        <v>475406.43889854802</v>
      </c>
      <c r="P40" t="str">
        <f t="shared" si="3"/>
        <v>NaN</v>
      </c>
      <c r="Q40" t="str">
        <f t="shared" si="4"/>
        <v>NaN</v>
      </c>
      <c r="R40" t="str">
        <f t="shared" si="5"/>
        <v>NaN</v>
      </c>
      <c r="T40" t="str">
        <f t="shared" si="6"/>
        <v>NaN</v>
      </c>
      <c r="U40" t="str">
        <f t="shared" si="7"/>
        <v>NaN</v>
      </c>
      <c r="V40" t="str">
        <f t="shared" si="8"/>
        <v>NaN</v>
      </c>
      <c r="W40" t="str">
        <f t="shared" si="9"/>
        <v>NaN</v>
      </c>
    </row>
    <row r="41" spans="1:23">
      <c r="A41" t="s">
        <v>8</v>
      </c>
      <c r="B41" t="s">
        <v>18</v>
      </c>
      <c r="C41" t="s">
        <v>10</v>
      </c>
      <c r="D41" t="s">
        <v>16</v>
      </c>
      <c r="E41" t="s">
        <v>23</v>
      </c>
      <c r="F41" t="s">
        <v>13</v>
      </c>
      <c r="H41" t="s">
        <v>8</v>
      </c>
      <c r="I41" t="s">
        <v>18</v>
      </c>
      <c r="J41" t="s">
        <v>10</v>
      </c>
      <c r="K41" t="s">
        <v>16</v>
      </c>
      <c r="L41" t="s">
        <v>23</v>
      </c>
      <c r="M41" t="s">
        <v>13</v>
      </c>
      <c r="O41">
        <f t="shared" si="2"/>
        <v>475406.43889854802</v>
      </c>
      <c r="P41">
        <f t="shared" si="3"/>
        <v>24046.062231244799</v>
      </c>
      <c r="Q41" t="str">
        <f t="shared" si="4"/>
        <v>NaN</v>
      </c>
      <c r="R41" t="str">
        <f t="shared" si="5"/>
        <v>NaN</v>
      </c>
      <c r="T41" t="str">
        <f t="shared" si="6"/>
        <v>NaN</v>
      </c>
      <c r="U41" t="str">
        <f t="shared" si="7"/>
        <v>NaN</v>
      </c>
      <c r="V41" t="str">
        <f t="shared" si="8"/>
        <v>NaN</v>
      </c>
      <c r="W41" t="str">
        <f t="shared" si="9"/>
        <v>NaN</v>
      </c>
    </row>
    <row r="42" spans="1:23">
      <c r="A42" t="s">
        <v>14</v>
      </c>
      <c r="B42" t="s">
        <v>18</v>
      </c>
      <c r="C42" t="s">
        <v>10</v>
      </c>
      <c r="D42" t="s">
        <v>22</v>
      </c>
      <c r="E42" t="s">
        <v>28</v>
      </c>
      <c r="F42" t="s">
        <v>26</v>
      </c>
      <c r="H42" t="s">
        <v>14</v>
      </c>
      <c r="I42" t="s">
        <v>18</v>
      </c>
      <c r="J42" t="s">
        <v>10</v>
      </c>
      <c r="K42" t="s">
        <v>22</v>
      </c>
      <c r="L42" t="s">
        <v>28</v>
      </c>
      <c r="M42" t="s">
        <v>26</v>
      </c>
      <c r="O42">
        <f t="shared" si="2"/>
        <v>187895.519304833</v>
      </c>
      <c r="P42">
        <f t="shared" si="3"/>
        <v>24046.062231244799</v>
      </c>
      <c r="Q42" t="str">
        <f t="shared" si="4"/>
        <v>NaN</v>
      </c>
      <c r="R42">
        <f t="shared" si="5"/>
        <v>-50000</v>
      </c>
      <c r="T42" t="str">
        <f t="shared" si="6"/>
        <v>NaN</v>
      </c>
      <c r="U42" t="str">
        <f t="shared" si="7"/>
        <v>NaN</v>
      </c>
      <c r="V42" t="str">
        <f t="shared" si="8"/>
        <v>NaN</v>
      </c>
      <c r="W42" t="str">
        <f t="shared" si="9"/>
        <v>NaN</v>
      </c>
    </row>
    <row r="43" spans="1:23">
      <c r="A43" t="s">
        <v>14</v>
      </c>
      <c r="B43" t="s">
        <v>18</v>
      </c>
      <c r="C43" t="s">
        <v>15</v>
      </c>
      <c r="D43" t="s">
        <v>11</v>
      </c>
      <c r="E43" t="s">
        <v>17</v>
      </c>
      <c r="F43" t="s">
        <v>20</v>
      </c>
      <c r="H43" t="s">
        <v>14</v>
      </c>
      <c r="I43" t="s">
        <v>18</v>
      </c>
      <c r="J43" t="s">
        <v>15</v>
      </c>
      <c r="K43" t="s">
        <v>11</v>
      </c>
      <c r="L43" t="s">
        <v>17</v>
      </c>
      <c r="M43" t="s">
        <v>20</v>
      </c>
      <c r="O43">
        <f t="shared" si="2"/>
        <v>187895.519304833</v>
      </c>
      <c r="P43">
        <f t="shared" si="3"/>
        <v>24046.062231244799</v>
      </c>
      <c r="Q43">
        <f t="shared" si="4"/>
        <v>237052.662159361</v>
      </c>
      <c r="R43">
        <f t="shared" si="5"/>
        <v>1530.6123673847001</v>
      </c>
      <c r="T43" t="str">
        <f t="shared" si="6"/>
        <v>NaN</v>
      </c>
      <c r="U43">
        <f t="shared" si="7"/>
        <v>138425.44016987001</v>
      </c>
      <c r="V43" t="str">
        <f t="shared" si="8"/>
        <v>NaN</v>
      </c>
      <c r="W43" t="str">
        <f t="shared" si="9"/>
        <v>NaN</v>
      </c>
    </row>
    <row r="44" spans="1:23">
      <c r="A44" t="s">
        <v>8</v>
      </c>
      <c r="B44" t="s">
        <v>9</v>
      </c>
      <c r="C44" t="s">
        <v>15</v>
      </c>
      <c r="D44" t="s">
        <v>11</v>
      </c>
      <c r="E44" t="s">
        <v>23</v>
      </c>
      <c r="F44" t="s">
        <v>13</v>
      </c>
      <c r="H44" t="s">
        <v>8</v>
      </c>
      <c r="I44" t="s">
        <v>9</v>
      </c>
      <c r="J44" t="s">
        <v>15</v>
      </c>
      <c r="K44" t="s">
        <v>11</v>
      </c>
      <c r="L44" t="s">
        <v>23</v>
      </c>
      <c r="M44" t="s">
        <v>13</v>
      </c>
      <c r="O44">
        <f t="shared" si="2"/>
        <v>475406.43889854802</v>
      </c>
      <c r="P44" t="str">
        <f t="shared" si="3"/>
        <v>NaN</v>
      </c>
      <c r="Q44">
        <f t="shared" si="4"/>
        <v>237052.662159361</v>
      </c>
      <c r="R44">
        <f t="shared" si="5"/>
        <v>1530.6123673847001</v>
      </c>
      <c r="T44" t="str">
        <f t="shared" si="6"/>
        <v>NaN</v>
      </c>
      <c r="U44" t="str">
        <f t="shared" si="7"/>
        <v>NaN</v>
      </c>
      <c r="V44" t="str">
        <f t="shared" si="8"/>
        <v>NaN</v>
      </c>
      <c r="W44" t="str">
        <f t="shared" si="9"/>
        <v>NaN</v>
      </c>
    </row>
    <row r="45" spans="1:23">
      <c r="A45" t="s">
        <v>21</v>
      </c>
      <c r="B45" t="s">
        <v>18</v>
      </c>
      <c r="C45" t="s">
        <v>19</v>
      </c>
      <c r="D45" t="s">
        <v>22</v>
      </c>
      <c r="E45" t="s">
        <v>27</v>
      </c>
      <c r="F45" t="s">
        <v>20</v>
      </c>
      <c r="H45" t="s">
        <v>21</v>
      </c>
      <c r="I45" t="s">
        <v>18</v>
      </c>
      <c r="J45" t="s">
        <v>19</v>
      </c>
      <c r="K45" t="s">
        <v>22</v>
      </c>
      <c r="L45" t="s">
        <v>27</v>
      </c>
      <c r="M45" t="s">
        <v>20</v>
      </c>
      <c r="O45" t="str">
        <f t="shared" si="2"/>
        <v>NaN</v>
      </c>
      <c r="P45">
        <f t="shared" si="3"/>
        <v>24046.062231244799</v>
      </c>
      <c r="Q45" t="str">
        <f t="shared" si="4"/>
        <v>NaN</v>
      </c>
      <c r="R45">
        <f t="shared" si="5"/>
        <v>-50000</v>
      </c>
      <c r="T45" t="str">
        <f t="shared" si="6"/>
        <v>NaN</v>
      </c>
      <c r="U45" t="str">
        <f t="shared" si="7"/>
        <v>NaN</v>
      </c>
      <c r="V45" t="str">
        <f t="shared" si="8"/>
        <v>NaN</v>
      </c>
      <c r="W45" t="str">
        <f t="shared" si="9"/>
        <v>NaN</v>
      </c>
    </row>
    <row r="46" spans="1:23">
      <c r="A46" t="s">
        <v>14</v>
      </c>
      <c r="B46" t="s">
        <v>18</v>
      </c>
      <c r="C46" t="s">
        <v>15</v>
      </c>
      <c r="D46" t="s">
        <v>11</v>
      </c>
      <c r="E46" t="s">
        <v>27</v>
      </c>
      <c r="F46" t="s">
        <v>20</v>
      </c>
      <c r="H46" t="s">
        <v>14</v>
      </c>
      <c r="I46" t="s">
        <v>18</v>
      </c>
      <c r="J46" t="s">
        <v>15</v>
      </c>
      <c r="K46" t="s">
        <v>11</v>
      </c>
      <c r="L46" t="s">
        <v>27</v>
      </c>
      <c r="M46" t="s">
        <v>20</v>
      </c>
      <c r="O46">
        <f t="shared" si="2"/>
        <v>187895.519304833</v>
      </c>
      <c r="P46">
        <f t="shared" si="3"/>
        <v>24046.062231244799</v>
      </c>
      <c r="Q46">
        <f t="shared" si="4"/>
        <v>237052.662159361</v>
      </c>
      <c r="R46">
        <f t="shared" si="5"/>
        <v>1530.6123673847001</v>
      </c>
      <c r="T46" t="str">
        <f t="shared" si="6"/>
        <v>NaN</v>
      </c>
      <c r="U46">
        <f t="shared" si="7"/>
        <v>138425.44016987001</v>
      </c>
      <c r="V46" t="str">
        <f t="shared" si="8"/>
        <v>NaN</v>
      </c>
      <c r="W46" t="str">
        <f t="shared" si="9"/>
        <v>NaN</v>
      </c>
    </row>
    <row r="47" spans="1:23">
      <c r="A47" t="s">
        <v>21</v>
      </c>
      <c r="B47" t="s">
        <v>9</v>
      </c>
      <c r="C47" t="s">
        <v>10</v>
      </c>
      <c r="D47" t="s">
        <v>22</v>
      </c>
      <c r="E47" t="s">
        <v>23</v>
      </c>
      <c r="F47" t="s">
        <v>26</v>
      </c>
      <c r="H47" t="s">
        <v>21</v>
      </c>
      <c r="I47" t="s">
        <v>9</v>
      </c>
      <c r="J47" t="s">
        <v>10</v>
      </c>
      <c r="K47" t="s">
        <v>22</v>
      </c>
      <c r="L47" t="s">
        <v>23</v>
      </c>
      <c r="M47" t="s">
        <v>26</v>
      </c>
      <c r="O47" t="str">
        <f t="shared" si="2"/>
        <v>NaN</v>
      </c>
      <c r="P47" t="str">
        <f t="shared" si="3"/>
        <v>NaN</v>
      </c>
      <c r="Q47" t="str">
        <f t="shared" si="4"/>
        <v>NaN</v>
      </c>
      <c r="R47">
        <f t="shared" si="5"/>
        <v>-50000</v>
      </c>
      <c r="T47" t="str">
        <f t="shared" si="6"/>
        <v>NaN</v>
      </c>
      <c r="U47">
        <f t="shared" si="7"/>
        <v>138425.44016987001</v>
      </c>
      <c r="V47" t="str">
        <f t="shared" si="8"/>
        <v>NaN</v>
      </c>
      <c r="W47" t="str">
        <f t="shared" si="9"/>
        <v>NaN</v>
      </c>
    </row>
    <row r="48" spans="1:23">
      <c r="A48" t="s">
        <v>21</v>
      </c>
      <c r="B48" t="s">
        <v>9</v>
      </c>
      <c r="C48" t="s">
        <v>10</v>
      </c>
      <c r="D48" t="s">
        <v>22</v>
      </c>
      <c r="E48" t="s">
        <v>27</v>
      </c>
      <c r="F48" t="s">
        <v>26</v>
      </c>
      <c r="H48" t="s">
        <v>21</v>
      </c>
      <c r="I48" t="s">
        <v>9</v>
      </c>
      <c r="J48" t="s">
        <v>10</v>
      </c>
      <c r="K48" t="s">
        <v>22</v>
      </c>
      <c r="L48" t="s">
        <v>27</v>
      </c>
      <c r="M48" t="s">
        <v>26</v>
      </c>
      <c r="O48" t="str">
        <f t="shared" si="2"/>
        <v>NaN</v>
      </c>
      <c r="P48" t="str">
        <f t="shared" si="3"/>
        <v>NaN</v>
      </c>
      <c r="Q48" t="str">
        <f t="shared" si="4"/>
        <v>NaN</v>
      </c>
      <c r="R48">
        <f t="shared" si="5"/>
        <v>-50000</v>
      </c>
      <c r="T48" t="str">
        <f t="shared" si="6"/>
        <v>NaN</v>
      </c>
      <c r="U48">
        <f t="shared" si="7"/>
        <v>138425.44016987001</v>
      </c>
      <c r="V48" t="str">
        <f t="shared" si="8"/>
        <v>NaN</v>
      </c>
      <c r="W48" t="str">
        <f t="shared" si="9"/>
        <v>NaN</v>
      </c>
    </row>
    <row r="49" spans="1:23">
      <c r="A49" t="s">
        <v>21</v>
      </c>
      <c r="B49" t="s">
        <v>9</v>
      </c>
      <c r="C49" t="s">
        <v>15</v>
      </c>
      <c r="D49" t="s">
        <v>16</v>
      </c>
      <c r="E49" t="s">
        <v>23</v>
      </c>
      <c r="F49" t="s">
        <v>26</v>
      </c>
      <c r="H49" t="s">
        <v>21</v>
      </c>
      <c r="I49" t="s">
        <v>9</v>
      </c>
      <c r="J49" t="s">
        <v>15</v>
      </c>
      <c r="K49" t="s">
        <v>16</v>
      </c>
      <c r="L49" t="s">
        <v>23</v>
      </c>
      <c r="M49" t="s">
        <v>26</v>
      </c>
      <c r="O49" t="str">
        <f t="shared" si="2"/>
        <v>NaN</v>
      </c>
      <c r="P49" t="str">
        <f t="shared" si="3"/>
        <v>NaN</v>
      </c>
      <c r="Q49">
        <f t="shared" si="4"/>
        <v>237052.662159361</v>
      </c>
      <c r="R49" t="str">
        <f t="shared" si="5"/>
        <v>NaN</v>
      </c>
      <c r="T49" t="str">
        <f t="shared" si="6"/>
        <v>NaN</v>
      </c>
      <c r="U49" t="str">
        <f t="shared" si="7"/>
        <v>NaN</v>
      </c>
      <c r="V49" t="str">
        <f t="shared" si="8"/>
        <v>NaN</v>
      </c>
      <c r="W49" t="str">
        <f t="shared" si="9"/>
        <v>NaN</v>
      </c>
    </row>
    <row r="50" spans="1:23">
      <c r="A50" t="s">
        <v>14</v>
      </c>
      <c r="B50" t="s">
        <v>18</v>
      </c>
      <c r="C50" t="s">
        <v>10</v>
      </c>
      <c r="D50" t="s">
        <v>22</v>
      </c>
      <c r="E50" t="s">
        <v>25</v>
      </c>
      <c r="F50" t="s">
        <v>26</v>
      </c>
      <c r="H50" t="s">
        <v>14</v>
      </c>
      <c r="I50" t="s">
        <v>18</v>
      </c>
      <c r="J50" t="s">
        <v>10</v>
      </c>
      <c r="K50" t="s">
        <v>22</v>
      </c>
      <c r="L50" t="s">
        <v>25</v>
      </c>
      <c r="M50" t="s">
        <v>26</v>
      </c>
      <c r="O50">
        <f t="shared" si="2"/>
        <v>187895.519304833</v>
      </c>
      <c r="P50">
        <f t="shared" si="3"/>
        <v>24046.062231244799</v>
      </c>
      <c r="Q50" t="str">
        <f t="shared" si="4"/>
        <v>NaN</v>
      </c>
      <c r="R50">
        <f t="shared" si="5"/>
        <v>-50000</v>
      </c>
      <c r="T50" t="str">
        <f t="shared" si="6"/>
        <v>NaN</v>
      </c>
      <c r="U50">
        <f t="shared" si="7"/>
        <v>138425.44016987001</v>
      </c>
      <c r="V50" t="str">
        <f t="shared" si="8"/>
        <v>NaN</v>
      </c>
      <c r="W50" t="str">
        <f t="shared" si="9"/>
        <v>NaN</v>
      </c>
    </row>
    <row r="51" spans="1:23">
      <c r="A51" t="s">
        <v>21</v>
      </c>
      <c r="B51" t="s">
        <v>9</v>
      </c>
      <c r="C51" t="s">
        <v>10</v>
      </c>
      <c r="D51" t="s">
        <v>16</v>
      </c>
      <c r="E51" t="s">
        <v>23</v>
      </c>
      <c r="F51" t="s">
        <v>26</v>
      </c>
      <c r="H51" t="s">
        <v>21</v>
      </c>
      <c r="I51" t="s">
        <v>9</v>
      </c>
      <c r="J51" t="s">
        <v>10</v>
      </c>
      <c r="K51" t="s">
        <v>16</v>
      </c>
      <c r="L51" t="s">
        <v>23</v>
      </c>
      <c r="M51" t="s">
        <v>26</v>
      </c>
      <c r="O51" t="str">
        <f t="shared" si="2"/>
        <v>NaN</v>
      </c>
      <c r="P51" t="str">
        <f t="shared" si="3"/>
        <v>NaN</v>
      </c>
      <c r="Q51" t="str">
        <f t="shared" si="4"/>
        <v>NaN</v>
      </c>
      <c r="R51" t="str">
        <f t="shared" si="5"/>
        <v>NaN</v>
      </c>
      <c r="T51" t="str">
        <f t="shared" si="6"/>
        <v>NaN</v>
      </c>
      <c r="U51" t="str">
        <f t="shared" si="7"/>
        <v>NaN</v>
      </c>
      <c r="V51" t="str">
        <f t="shared" si="8"/>
        <v>NaN</v>
      </c>
      <c r="W51" t="str">
        <f t="shared" si="9"/>
        <v>NaN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C1" sqref="C1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>
      <c r="A3" t="s">
        <v>14</v>
      </c>
      <c r="B3" t="s">
        <v>9</v>
      </c>
      <c r="C3" t="s">
        <v>15</v>
      </c>
      <c r="D3" t="s">
        <v>16</v>
      </c>
      <c r="E3" t="s">
        <v>17</v>
      </c>
      <c r="F3" t="s">
        <v>13</v>
      </c>
    </row>
    <row r="4" spans="1:6">
      <c r="A4" t="s">
        <v>14</v>
      </c>
      <c r="B4" t="s">
        <v>18</v>
      </c>
      <c r="C4" t="s">
        <v>19</v>
      </c>
      <c r="D4" t="s">
        <v>16</v>
      </c>
      <c r="E4" t="s">
        <v>12</v>
      </c>
      <c r="F4" t="s">
        <v>13</v>
      </c>
    </row>
    <row r="5" spans="1:6">
      <c r="A5" t="s">
        <v>8</v>
      </c>
      <c r="B5" t="s">
        <v>9</v>
      </c>
      <c r="C5" t="s">
        <v>10</v>
      </c>
      <c r="D5" t="s">
        <v>16</v>
      </c>
      <c r="E5" t="s">
        <v>12</v>
      </c>
      <c r="F5" t="s">
        <v>20</v>
      </c>
    </row>
    <row r="6" spans="1:6">
      <c r="A6" t="s">
        <v>21</v>
      </c>
      <c r="B6" t="s">
        <v>9</v>
      </c>
      <c r="C6" t="s">
        <v>19</v>
      </c>
      <c r="D6" t="s">
        <v>22</v>
      </c>
      <c r="E6" t="s">
        <v>23</v>
      </c>
      <c r="F6" t="s">
        <v>20</v>
      </c>
    </row>
    <row r="7" spans="1:6">
      <c r="A7" t="s">
        <v>8</v>
      </c>
      <c r="B7" t="s">
        <v>24</v>
      </c>
      <c r="C7" t="s">
        <v>15</v>
      </c>
      <c r="D7" t="s">
        <v>22</v>
      </c>
      <c r="E7" t="s">
        <v>12</v>
      </c>
      <c r="F7" t="s">
        <v>13</v>
      </c>
    </row>
    <row r="8" spans="1:6">
      <c r="A8" t="s">
        <v>8</v>
      </c>
      <c r="B8" t="s">
        <v>18</v>
      </c>
      <c r="C8" t="s">
        <v>10</v>
      </c>
      <c r="D8" t="s">
        <v>22</v>
      </c>
      <c r="E8" t="s">
        <v>25</v>
      </c>
      <c r="F8" t="s">
        <v>26</v>
      </c>
    </row>
    <row r="9" spans="1:6">
      <c r="A9" t="s">
        <v>8</v>
      </c>
      <c r="B9" t="s">
        <v>24</v>
      </c>
      <c r="C9" t="s">
        <v>15</v>
      </c>
      <c r="D9" t="s">
        <v>11</v>
      </c>
      <c r="E9" t="s">
        <v>25</v>
      </c>
      <c r="F9" t="s">
        <v>20</v>
      </c>
    </row>
    <row r="10" spans="1:6">
      <c r="A10" t="s">
        <v>8</v>
      </c>
      <c r="B10" t="s">
        <v>24</v>
      </c>
      <c r="C10" t="s">
        <v>19</v>
      </c>
      <c r="D10" t="s">
        <v>22</v>
      </c>
      <c r="E10" t="s">
        <v>27</v>
      </c>
      <c r="F10" t="s">
        <v>13</v>
      </c>
    </row>
    <row r="11" spans="1:6">
      <c r="A11" t="s">
        <v>14</v>
      </c>
      <c r="B11" t="s">
        <v>24</v>
      </c>
      <c r="C11" t="s">
        <v>15</v>
      </c>
      <c r="D11" t="s">
        <v>11</v>
      </c>
      <c r="E11" t="s">
        <v>28</v>
      </c>
      <c r="F11" t="s">
        <v>20</v>
      </c>
    </row>
    <row r="12" spans="1:6">
      <c r="A12" t="s">
        <v>8</v>
      </c>
      <c r="B12" t="s">
        <v>24</v>
      </c>
      <c r="C12" t="s">
        <v>10</v>
      </c>
      <c r="D12" t="s">
        <v>11</v>
      </c>
      <c r="E12" t="s">
        <v>29</v>
      </c>
      <c r="F12" t="s">
        <v>20</v>
      </c>
    </row>
    <row r="13" spans="1:6">
      <c r="A13" t="s">
        <v>21</v>
      </c>
      <c r="B13" t="s">
        <v>24</v>
      </c>
      <c r="C13" t="s">
        <v>10</v>
      </c>
      <c r="D13" t="s">
        <v>22</v>
      </c>
      <c r="E13" t="s">
        <v>17</v>
      </c>
      <c r="F13" t="s">
        <v>26</v>
      </c>
    </row>
    <row r="14" spans="1:6">
      <c r="A14" t="s">
        <v>14</v>
      </c>
      <c r="B14" t="s">
        <v>24</v>
      </c>
      <c r="C14" t="s">
        <v>19</v>
      </c>
      <c r="D14" t="s">
        <v>22</v>
      </c>
      <c r="E14" t="s">
        <v>12</v>
      </c>
      <c r="F14" t="s">
        <v>13</v>
      </c>
    </row>
    <row r="15" spans="1:6">
      <c r="A15" t="s">
        <v>21</v>
      </c>
      <c r="B15" t="s">
        <v>24</v>
      </c>
      <c r="C15" t="s">
        <v>15</v>
      </c>
      <c r="D15" t="s">
        <v>22</v>
      </c>
      <c r="E15" t="s">
        <v>12</v>
      </c>
      <c r="F15" t="s">
        <v>13</v>
      </c>
    </row>
    <row r="16" spans="1:6">
      <c r="A16" t="s">
        <v>21</v>
      </c>
      <c r="B16" t="s">
        <v>18</v>
      </c>
      <c r="C16" t="s">
        <v>10</v>
      </c>
      <c r="D16" t="s">
        <v>16</v>
      </c>
      <c r="E16" t="s">
        <v>23</v>
      </c>
      <c r="F16" t="s">
        <v>26</v>
      </c>
    </row>
    <row r="17" spans="1:6">
      <c r="A17" t="s">
        <v>21</v>
      </c>
      <c r="B17" t="s">
        <v>9</v>
      </c>
      <c r="C17" t="s">
        <v>19</v>
      </c>
      <c r="D17" t="s">
        <v>22</v>
      </c>
      <c r="E17" t="s">
        <v>28</v>
      </c>
      <c r="F17" t="s">
        <v>26</v>
      </c>
    </row>
    <row r="18" spans="1:6">
      <c r="A18" t="s">
        <v>21</v>
      </c>
      <c r="B18" t="s">
        <v>24</v>
      </c>
      <c r="C18" t="s">
        <v>10</v>
      </c>
      <c r="D18" t="s">
        <v>16</v>
      </c>
      <c r="E18" t="s">
        <v>25</v>
      </c>
      <c r="F18" t="s">
        <v>13</v>
      </c>
    </row>
    <row r="19" spans="1:6">
      <c r="A19" t="s">
        <v>14</v>
      </c>
      <c r="B19" t="s">
        <v>24</v>
      </c>
      <c r="C19" t="s">
        <v>10</v>
      </c>
      <c r="D19" t="s">
        <v>11</v>
      </c>
      <c r="E19" t="s">
        <v>17</v>
      </c>
      <c r="F19" t="s">
        <v>13</v>
      </c>
    </row>
    <row r="20" spans="1:6">
      <c r="A20" t="s">
        <v>14</v>
      </c>
      <c r="B20" t="s">
        <v>24</v>
      </c>
      <c r="C20" t="s">
        <v>15</v>
      </c>
      <c r="D20" t="s">
        <v>16</v>
      </c>
      <c r="E20" t="s">
        <v>27</v>
      </c>
      <c r="F20" t="s">
        <v>26</v>
      </c>
    </row>
    <row r="21" spans="1:6">
      <c r="A21" t="s">
        <v>21</v>
      </c>
      <c r="B21" t="s">
        <v>24</v>
      </c>
      <c r="C21" t="s">
        <v>10</v>
      </c>
      <c r="D21" t="s">
        <v>22</v>
      </c>
      <c r="E21" t="s">
        <v>25</v>
      </c>
      <c r="F21" t="s">
        <v>20</v>
      </c>
    </row>
    <row r="22" spans="1:6">
      <c r="A22" t="s">
        <v>21</v>
      </c>
      <c r="B22" t="s">
        <v>24</v>
      </c>
      <c r="C22" t="s">
        <v>15</v>
      </c>
      <c r="D22" t="s">
        <v>11</v>
      </c>
      <c r="E22" t="s">
        <v>28</v>
      </c>
      <c r="F22" t="s">
        <v>20</v>
      </c>
    </row>
    <row r="23" spans="1:6">
      <c r="A23" t="s">
        <v>14</v>
      </c>
      <c r="B23" t="s">
        <v>24</v>
      </c>
      <c r="C23" t="s">
        <v>10</v>
      </c>
      <c r="D23" t="s">
        <v>11</v>
      </c>
      <c r="E23" t="s">
        <v>29</v>
      </c>
      <c r="F23" t="s">
        <v>26</v>
      </c>
    </row>
    <row r="24" spans="1:6">
      <c r="A24" t="s">
        <v>14</v>
      </c>
      <c r="B24" t="s">
        <v>9</v>
      </c>
      <c r="C24" t="s">
        <v>19</v>
      </c>
      <c r="D24" t="s">
        <v>11</v>
      </c>
      <c r="E24" t="s">
        <v>27</v>
      </c>
      <c r="F24" t="s">
        <v>20</v>
      </c>
    </row>
    <row r="25" spans="1:6">
      <c r="A25" t="s">
        <v>14</v>
      </c>
      <c r="B25" t="s">
        <v>9</v>
      </c>
      <c r="C25" t="s">
        <v>10</v>
      </c>
      <c r="D25" t="s">
        <v>16</v>
      </c>
      <c r="E25" t="s">
        <v>29</v>
      </c>
      <c r="F25" t="s">
        <v>26</v>
      </c>
    </row>
    <row r="26" spans="1:6">
      <c r="A26" t="s">
        <v>8</v>
      </c>
      <c r="B26" t="s">
        <v>24</v>
      </c>
      <c r="C26" t="s">
        <v>15</v>
      </c>
      <c r="D26" t="s">
        <v>22</v>
      </c>
      <c r="E26" t="s">
        <v>23</v>
      </c>
      <c r="F26" t="s">
        <v>20</v>
      </c>
    </row>
    <row r="27" spans="1:6">
      <c r="A27" t="s">
        <v>8</v>
      </c>
      <c r="B27" t="s">
        <v>9</v>
      </c>
      <c r="C27" t="s">
        <v>15</v>
      </c>
      <c r="D27" t="s">
        <v>11</v>
      </c>
      <c r="E27" t="s">
        <v>23</v>
      </c>
      <c r="F27" t="s">
        <v>20</v>
      </c>
    </row>
    <row r="28" spans="1:6">
      <c r="A28" t="s">
        <v>8</v>
      </c>
      <c r="B28" t="s">
        <v>18</v>
      </c>
      <c r="C28" t="s">
        <v>19</v>
      </c>
      <c r="D28" t="s">
        <v>11</v>
      </c>
      <c r="E28" t="s">
        <v>12</v>
      </c>
      <c r="F28" t="s">
        <v>13</v>
      </c>
    </row>
    <row r="29" spans="1:6">
      <c r="A29" t="s">
        <v>21</v>
      </c>
      <c r="B29" t="s">
        <v>24</v>
      </c>
      <c r="C29" t="s">
        <v>10</v>
      </c>
      <c r="D29" t="s">
        <v>11</v>
      </c>
      <c r="E29" t="s">
        <v>29</v>
      </c>
      <c r="F29" t="s">
        <v>13</v>
      </c>
    </row>
    <row r="30" spans="1:6">
      <c r="A30" t="s">
        <v>8</v>
      </c>
      <c r="B30" t="s">
        <v>18</v>
      </c>
      <c r="C30" t="s">
        <v>10</v>
      </c>
      <c r="D30" t="s">
        <v>16</v>
      </c>
      <c r="E30" t="s">
        <v>28</v>
      </c>
      <c r="F30" t="s">
        <v>20</v>
      </c>
    </row>
    <row r="31" spans="1:6">
      <c r="A31" t="s">
        <v>21</v>
      </c>
      <c r="B31" t="s">
        <v>18</v>
      </c>
      <c r="C31" t="s">
        <v>19</v>
      </c>
      <c r="D31" t="s">
        <v>16</v>
      </c>
      <c r="E31" t="s">
        <v>17</v>
      </c>
      <c r="F31" t="s">
        <v>20</v>
      </c>
    </row>
    <row r="32" spans="1:6">
      <c r="A32" t="s">
        <v>21</v>
      </c>
      <c r="B32" t="s">
        <v>24</v>
      </c>
      <c r="C32" t="s">
        <v>10</v>
      </c>
      <c r="D32" t="s">
        <v>22</v>
      </c>
      <c r="E32" t="s">
        <v>27</v>
      </c>
      <c r="F32" t="s">
        <v>13</v>
      </c>
    </row>
    <row r="33" spans="1:6">
      <c r="A33" t="s">
        <v>8</v>
      </c>
      <c r="B33" t="s">
        <v>9</v>
      </c>
      <c r="C33" t="s">
        <v>10</v>
      </c>
      <c r="D33" t="s">
        <v>16</v>
      </c>
      <c r="E33" t="s">
        <v>25</v>
      </c>
      <c r="F33" t="s">
        <v>13</v>
      </c>
    </row>
    <row r="34" spans="1:6">
      <c r="A34" t="s">
        <v>21</v>
      </c>
      <c r="B34" t="s">
        <v>18</v>
      </c>
      <c r="C34" t="s">
        <v>15</v>
      </c>
      <c r="D34" t="s">
        <v>11</v>
      </c>
      <c r="E34" t="s">
        <v>28</v>
      </c>
      <c r="F34" t="s">
        <v>13</v>
      </c>
    </row>
    <row r="35" spans="1:6">
      <c r="A35" t="s">
        <v>8</v>
      </c>
      <c r="B35" t="s">
        <v>24</v>
      </c>
      <c r="C35" t="s">
        <v>10</v>
      </c>
      <c r="D35" t="s">
        <v>22</v>
      </c>
      <c r="E35" t="s">
        <v>28</v>
      </c>
      <c r="F35" t="s">
        <v>26</v>
      </c>
    </row>
    <row r="36" spans="1:6">
      <c r="A36" t="s">
        <v>8</v>
      </c>
      <c r="B36" t="s">
        <v>18</v>
      </c>
      <c r="C36" t="s">
        <v>10</v>
      </c>
      <c r="D36" t="s">
        <v>11</v>
      </c>
      <c r="E36" t="s">
        <v>23</v>
      </c>
      <c r="F36" t="s">
        <v>20</v>
      </c>
    </row>
    <row r="37" spans="1:6">
      <c r="A37" t="s">
        <v>14</v>
      </c>
      <c r="B37" t="s">
        <v>18</v>
      </c>
      <c r="C37" t="s">
        <v>19</v>
      </c>
      <c r="D37" t="s">
        <v>11</v>
      </c>
      <c r="E37" t="s">
        <v>29</v>
      </c>
      <c r="F37" t="s">
        <v>13</v>
      </c>
    </row>
    <row r="38" spans="1:6">
      <c r="A38" t="s">
        <v>8</v>
      </c>
      <c r="B38" t="s">
        <v>18</v>
      </c>
      <c r="C38" t="s">
        <v>19</v>
      </c>
      <c r="D38" t="s">
        <v>16</v>
      </c>
      <c r="E38" t="s">
        <v>12</v>
      </c>
      <c r="F38" t="s">
        <v>20</v>
      </c>
    </row>
    <row r="39" spans="1:6">
      <c r="A39" t="s">
        <v>14</v>
      </c>
      <c r="B39" t="s">
        <v>18</v>
      </c>
      <c r="C39" t="s">
        <v>15</v>
      </c>
      <c r="D39" t="s">
        <v>22</v>
      </c>
      <c r="E39" t="s">
        <v>12</v>
      </c>
      <c r="F39" t="s">
        <v>26</v>
      </c>
    </row>
    <row r="40" spans="1:6">
      <c r="A40" t="s">
        <v>8</v>
      </c>
      <c r="B40" t="s">
        <v>9</v>
      </c>
      <c r="C40" t="s">
        <v>10</v>
      </c>
      <c r="D40" t="s">
        <v>16</v>
      </c>
      <c r="E40" t="s">
        <v>27</v>
      </c>
      <c r="F40" t="s">
        <v>26</v>
      </c>
    </row>
    <row r="41" spans="1:6">
      <c r="A41" t="s">
        <v>8</v>
      </c>
      <c r="B41" t="s">
        <v>18</v>
      </c>
      <c r="C41" t="s">
        <v>10</v>
      </c>
      <c r="D41" t="s">
        <v>16</v>
      </c>
      <c r="E41" t="s">
        <v>23</v>
      </c>
      <c r="F41" t="s">
        <v>13</v>
      </c>
    </row>
    <row r="42" spans="1:6">
      <c r="A42" t="s">
        <v>14</v>
      </c>
      <c r="B42" t="s">
        <v>18</v>
      </c>
      <c r="C42" t="s">
        <v>10</v>
      </c>
      <c r="D42" t="s">
        <v>22</v>
      </c>
      <c r="E42" t="s">
        <v>28</v>
      </c>
      <c r="F42" t="s">
        <v>26</v>
      </c>
    </row>
    <row r="43" spans="1:6">
      <c r="A43" t="s">
        <v>14</v>
      </c>
      <c r="B43" t="s">
        <v>18</v>
      </c>
      <c r="C43" t="s">
        <v>15</v>
      </c>
      <c r="D43" t="s">
        <v>11</v>
      </c>
      <c r="E43" t="s">
        <v>17</v>
      </c>
      <c r="F43" t="s">
        <v>20</v>
      </c>
    </row>
    <row r="44" spans="1:6">
      <c r="A44" t="s">
        <v>8</v>
      </c>
      <c r="B44" t="s">
        <v>9</v>
      </c>
      <c r="C44" t="s">
        <v>15</v>
      </c>
      <c r="D44" t="s">
        <v>11</v>
      </c>
      <c r="E44" t="s">
        <v>23</v>
      </c>
      <c r="F44" t="s">
        <v>13</v>
      </c>
    </row>
    <row r="45" spans="1:6">
      <c r="A45" t="s">
        <v>21</v>
      </c>
      <c r="B45" t="s">
        <v>18</v>
      </c>
      <c r="C45" t="s">
        <v>19</v>
      </c>
      <c r="D45" t="s">
        <v>22</v>
      </c>
      <c r="E45" t="s">
        <v>27</v>
      </c>
      <c r="F45" t="s">
        <v>20</v>
      </c>
    </row>
    <row r="46" spans="1:6">
      <c r="A46" t="s">
        <v>14</v>
      </c>
      <c r="B46" t="s">
        <v>18</v>
      </c>
      <c r="C46" t="s">
        <v>15</v>
      </c>
      <c r="D46" t="s">
        <v>11</v>
      </c>
      <c r="E46" t="s">
        <v>27</v>
      </c>
      <c r="F46" t="s">
        <v>20</v>
      </c>
    </row>
    <row r="47" spans="1:6">
      <c r="A47" t="s">
        <v>21</v>
      </c>
      <c r="B47" t="s">
        <v>9</v>
      </c>
      <c r="C47" t="s">
        <v>10</v>
      </c>
      <c r="D47" t="s">
        <v>22</v>
      </c>
      <c r="E47" t="s">
        <v>23</v>
      </c>
      <c r="F47" t="s">
        <v>26</v>
      </c>
    </row>
    <row r="48" spans="1:6">
      <c r="A48" t="s">
        <v>21</v>
      </c>
      <c r="B48" t="s">
        <v>9</v>
      </c>
      <c r="C48" t="s">
        <v>10</v>
      </c>
      <c r="D48" t="s">
        <v>22</v>
      </c>
      <c r="E48" t="s">
        <v>27</v>
      </c>
      <c r="F48" t="s">
        <v>26</v>
      </c>
    </row>
    <row r="49" spans="1:6">
      <c r="A49" t="s">
        <v>21</v>
      </c>
      <c r="B49" t="s">
        <v>9</v>
      </c>
      <c r="C49" t="s">
        <v>15</v>
      </c>
      <c r="D49" t="s">
        <v>16</v>
      </c>
      <c r="E49" t="s">
        <v>23</v>
      </c>
      <c r="F49" t="s">
        <v>26</v>
      </c>
    </row>
    <row r="50" spans="1:6">
      <c r="A50" t="s">
        <v>14</v>
      </c>
      <c r="B50" t="s">
        <v>18</v>
      </c>
      <c r="C50" t="s">
        <v>10</v>
      </c>
      <c r="D50" t="s">
        <v>22</v>
      </c>
      <c r="E50" t="s">
        <v>25</v>
      </c>
      <c r="F50" t="s">
        <v>26</v>
      </c>
    </row>
    <row r="51" spans="1:6">
      <c r="A51" t="s">
        <v>21</v>
      </c>
      <c r="B51" t="s">
        <v>9</v>
      </c>
      <c r="C51" t="s">
        <v>10</v>
      </c>
      <c r="D51" t="s">
        <v>16</v>
      </c>
      <c r="E51" t="s">
        <v>23</v>
      </c>
      <c r="F5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2024-09-25T02:08:15Z</dcterms:created>
  <dcterms:modified xsi:type="dcterms:W3CDTF">2025-09-26T15:46:07Z</dcterms:modified>
  <cp:category/>
  <cp:contentStatus/>
</cp:coreProperties>
</file>