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znr\Desktop\Project 2\Updated CSV Data\"/>
    </mc:Choice>
  </mc:AlternateContent>
  <xr:revisionPtr revIDLastSave="0" documentId="13_ncr:1_{4F34A7F9-5A68-463B-B434-3C4D2BDC93FB}" xr6:coauthVersionLast="47" xr6:coauthVersionMax="47" xr10:uidLastSave="{00000000-0000-0000-0000-000000000000}"/>
  <bookViews>
    <workbookView xWindow="-28920" yWindow="-120" windowWidth="29040" windowHeight="15840" xr2:uid="{E4607E9E-73C1-4713-836E-E721515735B1}"/>
  </bookViews>
  <sheets>
    <sheet name="Combined IDO 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97" i="1" l="1"/>
  <c r="V297" i="1"/>
  <c r="T297" i="1"/>
  <c r="Q297" i="1"/>
  <c r="R297" i="1" s="1"/>
  <c r="N297" i="1"/>
  <c r="O297" i="1" s="1"/>
  <c r="Z296" i="1"/>
  <c r="V296" i="1"/>
  <c r="T296" i="1"/>
  <c r="Q296" i="1"/>
  <c r="R296" i="1" s="1"/>
  <c r="N296" i="1"/>
  <c r="O296" i="1" s="1"/>
  <c r="Z295" i="1"/>
  <c r="V295" i="1"/>
  <c r="T295" i="1"/>
  <c r="Q295" i="1"/>
  <c r="R295" i="1" s="1"/>
  <c r="N295" i="1"/>
  <c r="O295" i="1" s="1"/>
  <c r="J295" i="1"/>
  <c r="Z294" i="1"/>
  <c r="V294" i="1"/>
  <c r="T294" i="1"/>
  <c r="Q294" i="1"/>
  <c r="R294" i="1" s="1"/>
  <c r="N294" i="1"/>
  <c r="O294" i="1" s="1"/>
  <c r="L294" i="1"/>
  <c r="J294" i="1"/>
  <c r="Z293" i="1"/>
  <c r="V293" i="1"/>
  <c r="T293" i="1"/>
  <c r="Q293" i="1"/>
  <c r="R293" i="1" s="1"/>
  <c r="N293" i="1"/>
  <c r="O293" i="1" s="1"/>
  <c r="L293" i="1"/>
  <c r="J293" i="1"/>
  <c r="Z292" i="1"/>
  <c r="V292" i="1"/>
  <c r="T292" i="1"/>
  <c r="Q292" i="1"/>
  <c r="R292" i="1" s="1"/>
  <c r="N292" i="1"/>
  <c r="O292" i="1" s="1"/>
  <c r="L292" i="1"/>
  <c r="J292" i="1"/>
  <c r="Z291" i="1"/>
  <c r="V291" i="1"/>
  <c r="T291" i="1"/>
  <c r="Q291" i="1"/>
  <c r="R291" i="1" s="1"/>
  <c r="N291" i="1"/>
  <c r="O291" i="1" s="1"/>
  <c r="L291" i="1"/>
  <c r="Z290" i="1"/>
  <c r="V290" i="1"/>
  <c r="T290" i="1"/>
  <c r="Q290" i="1"/>
  <c r="R290" i="1" s="1"/>
  <c r="N290" i="1"/>
  <c r="O290" i="1" s="1"/>
  <c r="L290" i="1"/>
  <c r="J290" i="1"/>
  <c r="Z289" i="1"/>
  <c r="V289" i="1"/>
  <c r="T289" i="1"/>
  <c r="Q289" i="1"/>
  <c r="R289" i="1" s="1"/>
  <c r="N289" i="1"/>
  <c r="O289" i="1" s="1"/>
  <c r="L289" i="1"/>
  <c r="J289" i="1"/>
  <c r="Z288" i="1"/>
  <c r="V288" i="1"/>
  <c r="T288" i="1"/>
  <c r="Q288" i="1"/>
  <c r="R288" i="1" s="1"/>
  <c r="N288" i="1"/>
  <c r="O288" i="1" s="1"/>
  <c r="L288" i="1"/>
  <c r="J288" i="1"/>
  <c r="Z287" i="1"/>
  <c r="V287" i="1"/>
  <c r="T287" i="1"/>
  <c r="Q287" i="1"/>
  <c r="R287" i="1" s="1"/>
  <c r="N287" i="1"/>
  <c r="O287" i="1" s="1"/>
  <c r="L287" i="1"/>
  <c r="J287" i="1"/>
  <c r="Z286" i="1"/>
  <c r="V286" i="1"/>
  <c r="T286" i="1"/>
  <c r="Q286" i="1"/>
  <c r="R286" i="1" s="1"/>
  <c r="N286" i="1"/>
  <c r="O286" i="1" s="1"/>
  <c r="L286" i="1"/>
  <c r="J286" i="1"/>
  <c r="Z285" i="1"/>
  <c r="V285" i="1"/>
  <c r="T285" i="1"/>
  <c r="Q285" i="1"/>
  <c r="R285" i="1" s="1"/>
  <c r="N285" i="1"/>
  <c r="O285" i="1" s="1"/>
  <c r="L285" i="1"/>
  <c r="J285" i="1"/>
  <c r="Z284" i="1"/>
  <c r="V284" i="1"/>
  <c r="T284" i="1"/>
  <c r="Q284" i="1"/>
  <c r="R284" i="1" s="1"/>
  <c r="N284" i="1"/>
  <c r="O284" i="1" s="1"/>
  <c r="L284" i="1"/>
  <c r="J284" i="1"/>
  <c r="Z283" i="1"/>
  <c r="V283" i="1"/>
  <c r="T283" i="1"/>
  <c r="Q283" i="1"/>
  <c r="R283" i="1" s="1"/>
  <c r="N283" i="1"/>
  <c r="O283" i="1" s="1"/>
  <c r="L283" i="1"/>
  <c r="J283" i="1"/>
  <c r="Z282" i="1"/>
  <c r="V282" i="1"/>
  <c r="T282" i="1"/>
  <c r="Q282" i="1"/>
  <c r="R282" i="1" s="1"/>
  <c r="N282" i="1"/>
  <c r="O282" i="1" s="1"/>
  <c r="L282" i="1"/>
  <c r="J282" i="1"/>
  <c r="Z281" i="1"/>
  <c r="V281" i="1"/>
  <c r="T281" i="1"/>
  <c r="Q281" i="1"/>
  <c r="R281" i="1" s="1"/>
  <c r="N281" i="1"/>
  <c r="O281" i="1" s="1"/>
  <c r="L281" i="1"/>
  <c r="J281" i="1"/>
  <c r="Z280" i="1"/>
  <c r="V280" i="1"/>
  <c r="T280" i="1"/>
  <c r="Q280" i="1"/>
  <c r="R280" i="1" s="1"/>
  <c r="N280" i="1"/>
  <c r="O280" i="1" s="1"/>
  <c r="L280" i="1"/>
  <c r="J280" i="1"/>
  <c r="Z279" i="1"/>
  <c r="V279" i="1"/>
  <c r="T279" i="1"/>
  <c r="Q279" i="1"/>
  <c r="R279" i="1" s="1"/>
  <c r="N279" i="1"/>
  <c r="O279" i="1" s="1"/>
  <c r="L279" i="1"/>
  <c r="J279" i="1"/>
  <c r="Z278" i="1"/>
  <c r="V278" i="1"/>
  <c r="T278" i="1"/>
  <c r="Q278" i="1"/>
  <c r="R278" i="1" s="1"/>
  <c r="N278" i="1"/>
  <c r="O278" i="1" s="1"/>
  <c r="L278" i="1"/>
  <c r="J278" i="1"/>
  <c r="Z277" i="1"/>
  <c r="V277" i="1"/>
  <c r="T277" i="1"/>
  <c r="Q277" i="1"/>
  <c r="R277" i="1" s="1"/>
  <c r="N277" i="1"/>
  <c r="O277" i="1" s="1"/>
  <c r="J277" i="1"/>
  <c r="Z276" i="1"/>
  <c r="V276" i="1"/>
  <c r="T276" i="1"/>
  <c r="Q276" i="1"/>
  <c r="R276" i="1" s="1"/>
  <c r="N276" i="1"/>
  <c r="O276" i="1" s="1"/>
  <c r="L276" i="1"/>
  <c r="J276" i="1"/>
  <c r="Z275" i="1"/>
  <c r="V275" i="1"/>
  <c r="T275" i="1"/>
  <c r="Q275" i="1"/>
  <c r="R275" i="1" s="1"/>
  <c r="N275" i="1"/>
  <c r="O275" i="1" s="1"/>
  <c r="L275" i="1"/>
  <c r="J275" i="1"/>
  <c r="Z274" i="1"/>
  <c r="V274" i="1"/>
  <c r="T274" i="1"/>
  <c r="Q274" i="1"/>
  <c r="R274" i="1" s="1"/>
  <c r="N274" i="1"/>
  <c r="O274" i="1" s="1"/>
  <c r="L274" i="1"/>
  <c r="J274" i="1"/>
  <c r="Z273" i="1"/>
  <c r="V273" i="1"/>
  <c r="T273" i="1"/>
  <c r="Q273" i="1"/>
  <c r="R273" i="1" s="1"/>
  <c r="N273" i="1"/>
  <c r="O273" i="1" s="1"/>
  <c r="L273" i="1"/>
  <c r="J273" i="1"/>
  <c r="Z272" i="1"/>
  <c r="V272" i="1"/>
  <c r="T272" i="1"/>
  <c r="Q272" i="1"/>
  <c r="R272" i="1" s="1"/>
  <c r="N272" i="1"/>
  <c r="O272" i="1" s="1"/>
  <c r="L272" i="1"/>
  <c r="J272" i="1"/>
  <c r="Z271" i="1"/>
  <c r="V271" i="1"/>
  <c r="T271" i="1"/>
  <c r="Q271" i="1"/>
  <c r="R271" i="1" s="1"/>
  <c r="N271" i="1"/>
  <c r="O271" i="1" s="1"/>
  <c r="L271" i="1"/>
  <c r="J271" i="1"/>
  <c r="Z270" i="1"/>
  <c r="V270" i="1"/>
  <c r="T270" i="1"/>
  <c r="Q270" i="1"/>
  <c r="R270" i="1" s="1"/>
  <c r="N270" i="1"/>
  <c r="O270" i="1" s="1"/>
  <c r="L270" i="1"/>
  <c r="J270" i="1"/>
  <c r="Z269" i="1"/>
  <c r="V269" i="1"/>
  <c r="T269" i="1"/>
  <c r="Q269" i="1"/>
  <c r="R269" i="1" s="1"/>
  <c r="N269" i="1"/>
  <c r="O269" i="1" s="1"/>
  <c r="L269" i="1"/>
  <c r="J269" i="1"/>
  <c r="Z268" i="1"/>
  <c r="V268" i="1"/>
  <c r="T268" i="1"/>
  <c r="Q268" i="1"/>
  <c r="R268" i="1" s="1"/>
  <c r="N268" i="1"/>
  <c r="O268" i="1" s="1"/>
  <c r="L268" i="1"/>
  <c r="J268" i="1"/>
  <c r="Z267" i="1"/>
  <c r="V267" i="1"/>
  <c r="T267" i="1"/>
  <c r="Q267" i="1"/>
  <c r="R267" i="1" s="1"/>
  <c r="N267" i="1"/>
  <c r="O267" i="1" s="1"/>
  <c r="L267" i="1"/>
  <c r="J267" i="1"/>
  <c r="Z266" i="1"/>
  <c r="V266" i="1"/>
  <c r="T266" i="1"/>
  <c r="Q266" i="1"/>
  <c r="R266" i="1" s="1"/>
  <c r="N266" i="1"/>
  <c r="O266" i="1" s="1"/>
  <c r="L266" i="1"/>
  <c r="J266" i="1"/>
  <c r="Z265" i="1"/>
  <c r="V265" i="1"/>
  <c r="T265" i="1"/>
  <c r="Q265" i="1"/>
  <c r="R265" i="1" s="1"/>
  <c r="N265" i="1"/>
  <c r="O265" i="1" s="1"/>
  <c r="L265" i="1"/>
  <c r="J265" i="1"/>
  <c r="Z264" i="1"/>
  <c r="V264" i="1"/>
  <c r="T264" i="1"/>
  <c r="Q264" i="1"/>
  <c r="R264" i="1" s="1"/>
  <c r="N264" i="1"/>
  <c r="O264" i="1" s="1"/>
  <c r="L264" i="1"/>
  <c r="J264" i="1"/>
  <c r="Z263" i="1"/>
  <c r="V263" i="1"/>
  <c r="T263" i="1"/>
  <c r="Q263" i="1"/>
  <c r="R263" i="1" s="1"/>
  <c r="N263" i="1"/>
  <c r="O263" i="1" s="1"/>
  <c r="L263" i="1"/>
  <c r="J263" i="1"/>
  <c r="Z262" i="1"/>
  <c r="V262" i="1"/>
  <c r="T262" i="1"/>
  <c r="Q262" i="1"/>
  <c r="R262" i="1" s="1"/>
  <c r="N262" i="1"/>
  <c r="O262" i="1" s="1"/>
  <c r="L262" i="1"/>
  <c r="J262" i="1"/>
  <c r="Z261" i="1"/>
  <c r="V261" i="1"/>
  <c r="T261" i="1"/>
  <c r="Q261" i="1"/>
  <c r="R261" i="1" s="1"/>
  <c r="N261" i="1"/>
  <c r="O261" i="1" s="1"/>
  <c r="L261" i="1"/>
  <c r="J261" i="1"/>
  <c r="Z260" i="1"/>
  <c r="V260" i="1"/>
  <c r="T260" i="1"/>
  <c r="Q260" i="1"/>
  <c r="R260" i="1" s="1"/>
  <c r="N260" i="1"/>
  <c r="O260" i="1" s="1"/>
  <c r="L260" i="1"/>
  <c r="J260" i="1"/>
  <c r="Z259" i="1"/>
  <c r="V259" i="1"/>
  <c r="T259" i="1"/>
  <c r="Q259" i="1"/>
  <c r="R259" i="1" s="1"/>
  <c r="N259" i="1"/>
  <c r="O259" i="1" s="1"/>
  <c r="L259" i="1"/>
  <c r="J259" i="1"/>
  <c r="Z258" i="1"/>
  <c r="V258" i="1"/>
  <c r="T258" i="1"/>
  <c r="Q258" i="1"/>
  <c r="R258" i="1" s="1"/>
  <c r="N258" i="1"/>
  <c r="O258" i="1" s="1"/>
  <c r="L258" i="1"/>
  <c r="J258" i="1"/>
  <c r="Z257" i="1"/>
  <c r="V257" i="1"/>
  <c r="T257" i="1"/>
  <c r="Q257" i="1"/>
  <c r="R257" i="1" s="1"/>
  <c r="N257" i="1"/>
  <c r="O257" i="1" s="1"/>
  <c r="L257" i="1"/>
  <c r="J257" i="1"/>
  <c r="Z256" i="1"/>
  <c r="V256" i="1"/>
  <c r="T256" i="1"/>
  <c r="Q256" i="1"/>
  <c r="R256" i="1" s="1"/>
  <c r="N256" i="1"/>
  <c r="O256" i="1" s="1"/>
  <c r="L256" i="1"/>
  <c r="J256" i="1"/>
  <c r="Z255" i="1"/>
  <c r="V255" i="1"/>
  <c r="T255" i="1"/>
  <c r="Q255" i="1"/>
  <c r="R255" i="1" s="1"/>
  <c r="N255" i="1"/>
  <c r="O255" i="1" s="1"/>
  <c r="L255" i="1"/>
  <c r="J255" i="1"/>
  <c r="Z254" i="1"/>
  <c r="V254" i="1"/>
  <c r="T254" i="1"/>
  <c r="Q254" i="1"/>
  <c r="R254" i="1" s="1"/>
  <c r="N254" i="1"/>
  <c r="O254" i="1" s="1"/>
  <c r="L254" i="1"/>
  <c r="J254" i="1"/>
  <c r="Z253" i="1"/>
  <c r="V253" i="1"/>
  <c r="T253" i="1"/>
  <c r="Q253" i="1"/>
  <c r="R253" i="1" s="1"/>
  <c r="N253" i="1"/>
  <c r="O253" i="1" s="1"/>
  <c r="L253" i="1"/>
  <c r="J253" i="1"/>
  <c r="Z252" i="1"/>
  <c r="V252" i="1"/>
  <c r="T252" i="1"/>
  <c r="Q252" i="1"/>
  <c r="R252" i="1" s="1"/>
  <c r="N252" i="1"/>
  <c r="O252" i="1" s="1"/>
  <c r="L252" i="1"/>
  <c r="J252" i="1"/>
  <c r="Z251" i="1"/>
  <c r="V251" i="1"/>
  <c r="T251" i="1"/>
  <c r="Q251" i="1"/>
  <c r="R251" i="1" s="1"/>
  <c r="N251" i="1"/>
  <c r="O251" i="1" s="1"/>
  <c r="L251" i="1"/>
  <c r="J251" i="1"/>
  <c r="Z250" i="1"/>
  <c r="V250" i="1"/>
  <c r="T250" i="1"/>
  <c r="Q250" i="1"/>
  <c r="R250" i="1" s="1"/>
  <c r="N250" i="1"/>
  <c r="O250" i="1" s="1"/>
  <c r="L250" i="1"/>
  <c r="J250" i="1"/>
  <c r="Z249" i="1"/>
  <c r="V249" i="1"/>
  <c r="T249" i="1"/>
  <c r="Q249" i="1"/>
  <c r="R249" i="1" s="1"/>
  <c r="N249" i="1"/>
  <c r="O249" i="1" s="1"/>
  <c r="L249" i="1"/>
  <c r="J249" i="1"/>
  <c r="Z248" i="1"/>
  <c r="V248" i="1"/>
  <c r="T248" i="1"/>
  <c r="Q248" i="1"/>
  <c r="R248" i="1" s="1"/>
  <c r="N248" i="1"/>
  <c r="O248" i="1" s="1"/>
  <c r="L248" i="1"/>
  <c r="J248" i="1"/>
  <c r="Z247" i="1"/>
  <c r="V247" i="1"/>
  <c r="T247" i="1"/>
  <c r="Q247" i="1"/>
  <c r="R247" i="1" s="1"/>
  <c r="N247" i="1"/>
  <c r="O247" i="1" s="1"/>
  <c r="L247" i="1"/>
  <c r="J247" i="1"/>
  <c r="Z246" i="1"/>
  <c r="V246" i="1"/>
  <c r="T246" i="1"/>
  <c r="Q246" i="1"/>
  <c r="R246" i="1" s="1"/>
  <c r="N246" i="1"/>
  <c r="O246" i="1" s="1"/>
  <c r="L246" i="1"/>
  <c r="J246" i="1"/>
  <c r="Z245" i="1"/>
  <c r="V245" i="1"/>
  <c r="T245" i="1"/>
  <c r="Q245" i="1"/>
  <c r="R245" i="1" s="1"/>
  <c r="N245" i="1"/>
  <c r="O245" i="1" s="1"/>
  <c r="L245" i="1"/>
  <c r="J245" i="1"/>
  <c r="Z244" i="1"/>
  <c r="V244" i="1"/>
  <c r="T244" i="1"/>
  <c r="Q244" i="1"/>
  <c r="R244" i="1" s="1"/>
  <c r="N244" i="1"/>
  <c r="O244" i="1" s="1"/>
  <c r="L244" i="1"/>
  <c r="J244" i="1"/>
  <c r="Z243" i="1"/>
  <c r="V243" i="1"/>
  <c r="T243" i="1"/>
  <c r="Q243" i="1"/>
  <c r="R243" i="1" s="1"/>
  <c r="N243" i="1"/>
  <c r="O243" i="1" s="1"/>
  <c r="L243" i="1"/>
  <c r="J243" i="1"/>
  <c r="Z242" i="1"/>
  <c r="V242" i="1"/>
  <c r="T242" i="1"/>
  <c r="Q242" i="1"/>
  <c r="R242" i="1" s="1"/>
  <c r="N242" i="1"/>
  <c r="O242" i="1" s="1"/>
  <c r="L242" i="1"/>
  <c r="J242" i="1"/>
  <c r="Z241" i="1"/>
  <c r="V241" i="1"/>
  <c r="T241" i="1"/>
  <c r="Q241" i="1"/>
  <c r="R241" i="1" s="1"/>
  <c r="N241" i="1"/>
  <c r="O241" i="1" s="1"/>
  <c r="L241" i="1"/>
  <c r="J241" i="1"/>
  <c r="Z240" i="1"/>
  <c r="V240" i="1"/>
  <c r="T240" i="1"/>
  <c r="Q240" i="1"/>
  <c r="R240" i="1" s="1"/>
  <c r="N240" i="1"/>
  <c r="O240" i="1" s="1"/>
  <c r="L240" i="1"/>
  <c r="J240" i="1"/>
  <c r="Z239" i="1"/>
  <c r="V239" i="1"/>
  <c r="T239" i="1"/>
  <c r="Q239" i="1"/>
  <c r="R239" i="1" s="1"/>
  <c r="N239" i="1"/>
  <c r="O239" i="1" s="1"/>
  <c r="L239" i="1"/>
  <c r="J239" i="1"/>
  <c r="Z238" i="1"/>
  <c r="V238" i="1"/>
  <c r="T238" i="1"/>
  <c r="Q238" i="1"/>
  <c r="R238" i="1" s="1"/>
  <c r="N238" i="1"/>
  <c r="O238" i="1" s="1"/>
  <c r="L238" i="1"/>
  <c r="J238" i="1"/>
  <c r="Z237" i="1"/>
  <c r="V237" i="1"/>
  <c r="T237" i="1"/>
  <c r="Q237" i="1"/>
  <c r="R237" i="1" s="1"/>
  <c r="N237" i="1"/>
  <c r="O237" i="1" s="1"/>
  <c r="L237" i="1"/>
  <c r="J237" i="1"/>
  <c r="Z236" i="1"/>
  <c r="V236" i="1"/>
  <c r="T236" i="1"/>
  <c r="Q236" i="1"/>
  <c r="R236" i="1" s="1"/>
  <c r="N236" i="1"/>
  <c r="O236" i="1" s="1"/>
  <c r="L236" i="1"/>
  <c r="J236" i="1"/>
  <c r="Z235" i="1"/>
  <c r="V235" i="1"/>
  <c r="T235" i="1"/>
  <c r="Q235" i="1"/>
  <c r="R235" i="1" s="1"/>
  <c r="N235" i="1"/>
  <c r="O235" i="1" s="1"/>
  <c r="L235" i="1"/>
  <c r="J235" i="1"/>
  <c r="Z234" i="1"/>
  <c r="V234" i="1"/>
  <c r="T234" i="1"/>
  <c r="Q234" i="1"/>
  <c r="R234" i="1" s="1"/>
  <c r="N234" i="1"/>
  <c r="O234" i="1" s="1"/>
  <c r="L234" i="1"/>
  <c r="J234" i="1"/>
  <c r="Z233" i="1"/>
  <c r="V233" i="1"/>
  <c r="T233" i="1"/>
  <c r="Q233" i="1"/>
  <c r="R233" i="1" s="1"/>
  <c r="N233" i="1"/>
  <c r="O233" i="1" s="1"/>
  <c r="L233" i="1"/>
  <c r="J233" i="1"/>
  <c r="Z232" i="1"/>
  <c r="V232" i="1"/>
  <c r="T232" i="1"/>
  <c r="Q232" i="1"/>
  <c r="R232" i="1" s="1"/>
  <c r="N232" i="1"/>
  <c r="O232" i="1" s="1"/>
  <c r="L232" i="1"/>
  <c r="J232" i="1"/>
  <c r="Z231" i="1"/>
  <c r="V231" i="1"/>
  <c r="T231" i="1"/>
  <c r="Q231" i="1"/>
  <c r="R231" i="1" s="1"/>
  <c r="N231" i="1"/>
  <c r="O231" i="1" s="1"/>
  <c r="L231" i="1"/>
  <c r="J231" i="1"/>
  <c r="Z230" i="1"/>
  <c r="V230" i="1"/>
  <c r="T230" i="1"/>
  <c r="Q230" i="1"/>
  <c r="R230" i="1" s="1"/>
  <c r="N230" i="1"/>
  <c r="O230" i="1" s="1"/>
  <c r="L230" i="1"/>
  <c r="J230" i="1"/>
  <c r="Z229" i="1"/>
  <c r="V229" i="1"/>
  <c r="T229" i="1"/>
  <c r="Q229" i="1"/>
  <c r="R229" i="1" s="1"/>
  <c r="N229" i="1"/>
  <c r="O229" i="1" s="1"/>
  <c r="L229" i="1"/>
  <c r="J229" i="1"/>
  <c r="Z228" i="1"/>
  <c r="V228" i="1"/>
  <c r="T228" i="1"/>
  <c r="Q228" i="1"/>
  <c r="R228" i="1" s="1"/>
  <c r="N228" i="1"/>
  <c r="O228" i="1" s="1"/>
  <c r="L228" i="1"/>
  <c r="J228" i="1"/>
  <c r="Z227" i="1"/>
  <c r="V227" i="1"/>
  <c r="T227" i="1"/>
  <c r="Q227" i="1"/>
  <c r="R227" i="1" s="1"/>
  <c r="N227" i="1"/>
  <c r="O227" i="1" s="1"/>
  <c r="L227" i="1"/>
  <c r="J227" i="1"/>
  <c r="Z226" i="1"/>
  <c r="V226" i="1"/>
  <c r="T226" i="1"/>
  <c r="Q226" i="1"/>
  <c r="R226" i="1" s="1"/>
  <c r="N226" i="1"/>
  <c r="O226" i="1" s="1"/>
  <c r="L226" i="1"/>
  <c r="J226" i="1"/>
  <c r="Z225" i="1"/>
  <c r="V225" i="1"/>
  <c r="T225" i="1"/>
  <c r="Q225" i="1"/>
  <c r="R225" i="1" s="1"/>
  <c r="N225" i="1"/>
  <c r="O225" i="1" s="1"/>
  <c r="L225" i="1"/>
  <c r="J225" i="1"/>
  <c r="Z224" i="1"/>
  <c r="V224" i="1"/>
  <c r="T224" i="1"/>
  <c r="Q224" i="1"/>
  <c r="R224" i="1" s="1"/>
  <c r="N224" i="1"/>
  <c r="O224" i="1" s="1"/>
  <c r="L224" i="1"/>
  <c r="J224" i="1"/>
  <c r="Z223" i="1"/>
  <c r="V223" i="1"/>
  <c r="T223" i="1"/>
  <c r="Q223" i="1"/>
  <c r="R223" i="1" s="1"/>
  <c r="N223" i="1"/>
  <c r="O223" i="1" s="1"/>
  <c r="L223" i="1"/>
  <c r="J223" i="1"/>
  <c r="Z222" i="1"/>
  <c r="V222" i="1"/>
  <c r="T222" i="1"/>
  <c r="Q222" i="1"/>
  <c r="R222" i="1" s="1"/>
  <c r="N222" i="1"/>
  <c r="O222" i="1" s="1"/>
  <c r="L222" i="1"/>
  <c r="J222" i="1"/>
  <c r="Z221" i="1"/>
  <c r="V221" i="1"/>
  <c r="T221" i="1"/>
  <c r="Q221" i="1"/>
  <c r="R221" i="1" s="1"/>
  <c r="N221" i="1"/>
  <c r="O221" i="1" s="1"/>
  <c r="L221" i="1"/>
  <c r="J221" i="1"/>
  <c r="Z220" i="1"/>
  <c r="V220" i="1"/>
  <c r="T220" i="1"/>
  <c r="Q220" i="1"/>
  <c r="R220" i="1" s="1"/>
  <c r="N220" i="1"/>
  <c r="O220" i="1" s="1"/>
  <c r="L220" i="1"/>
  <c r="J220" i="1"/>
  <c r="Z219" i="1"/>
  <c r="V219" i="1"/>
  <c r="T219" i="1"/>
  <c r="Q219" i="1"/>
  <c r="R219" i="1" s="1"/>
  <c r="N219" i="1"/>
  <c r="O219" i="1" s="1"/>
  <c r="L219" i="1"/>
  <c r="J219" i="1"/>
  <c r="Z218" i="1"/>
  <c r="V218" i="1"/>
  <c r="T218" i="1"/>
  <c r="Q218" i="1"/>
  <c r="R218" i="1" s="1"/>
  <c r="N218" i="1"/>
  <c r="O218" i="1" s="1"/>
  <c r="L218" i="1"/>
  <c r="J218" i="1"/>
  <c r="Z217" i="1"/>
  <c r="V217" i="1"/>
  <c r="T217" i="1"/>
  <c r="Q217" i="1"/>
  <c r="R217" i="1" s="1"/>
  <c r="N217" i="1"/>
  <c r="O217" i="1" s="1"/>
  <c r="L217" i="1"/>
  <c r="J217" i="1"/>
  <c r="Z216" i="1"/>
  <c r="V216" i="1"/>
  <c r="T216" i="1"/>
  <c r="Q216" i="1"/>
  <c r="R216" i="1" s="1"/>
  <c r="N216" i="1"/>
  <c r="O216" i="1" s="1"/>
  <c r="L216" i="1"/>
  <c r="J216" i="1"/>
  <c r="Z215" i="1"/>
  <c r="V215" i="1"/>
  <c r="T215" i="1"/>
  <c r="Q215" i="1"/>
  <c r="R215" i="1" s="1"/>
  <c r="N215" i="1"/>
  <c r="O215" i="1" s="1"/>
  <c r="L215" i="1"/>
  <c r="J215" i="1"/>
  <c r="Z214" i="1"/>
  <c r="V214" i="1"/>
  <c r="T214" i="1"/>
  <c r="Q214" i="1"/>
  <c r="R214" i="1" s="1"/>
  <c r="N214" i="1"/>
  <c r="O214" i="1" s="1"/>
  <c r="L214" i="1"/>
  <c r="J214" i="1"/>
  <c r="Z213" i="1"/>
  <c r="V213" i="1"/>
  <c r="T213" i="1"/>
  <c r="Q213" i="1"/>
  <c r="R213" i="1" s="1"/>
  <c r="N213" i="1"/>
  <c r="O213" i="1" s="1"/>
  <c r="L213" i="1"/>
  <c r="J213" i="1"/>
  <c r="Z212" i="1"/>
  <c r="V212" i="1"/>
  <c r="T212" i="1"/>
  <c r="Q212" i="1"/>
  <c r="R212" i="1" s="1"/>
  <c r="N212" i="1"/>
  <c r="O212" i="1" s="1"/>
  <c r="L212" i="1"/>
  <c r="J212" i="1"/>
  <c r="Z211" i="1"/>
  <c r="V211" i="1"/>
  <c r="T211" i="1"/>
  <c r="Q211" i="1"/>
  <c r="R211" i="1" s="1"/>
  <c r="N211" i="1"/>
  <c r="O211" i="1" s="1"/>
  <c r="L211" i="1"/>
  <c r="J211" i="1"/>
  <c r="Z210" i="1"/>
  <c r="V210" i="1"/>
  <c r="T210" i="1"/>
  <c r="Q210" i="1"/>
  <c r="R210" i="1" s="1"/>
  <c r="N210" i="1"/>
  <c r="O210" i="1" s="1"/>
  <c r="J210" i="1"/>
  <c r="Z209" i="1"/>
  <c r="V209" i="1"/>
  <c r="T209" i="1"/>
  <c r="Q209" i="1"/>
  <c r="R209" i="1" s="1"/>
  <c r="N209" i="1"/>
  <c r="O209" i="1" s="1"/>
  <c r="L209" i="1"/>
  <c r="J209" i="1"/>
  <c r="Z208" i="1"/>
  <c r="V208" i="1"/>
  <c r="T208" i="1"/>
  <c r="Q208" i="1"/>
  <c r="R208" i="1" s="1"/>
  <c r="N208" i="1"/>
  <c r="O208" i="1" s="1"/>
  <c r="L208" i="1"/>
  <c r="J208" i="1"/>
  <c r="Z207" i="1"/>
  <c r="V207" i="1"/>
  <c r="T207" i="1"/>
  <c r="Q207" i="1"/>
  <c r="R207" i="1" s="1"/>
  <c r="N207" i="1"/>
  <c r="O207" i="1" s="1"/>
  <c r="L207" i="1"/>
  <c r="J207" i="1"/>
  <c r="Z206" i="1"/>
  <c r="V206" i="1"/>
  <c r="T206" i="1"/>
  <c r="Q206" i="1"/>
  <c r="R206" i="1" s="1"/>
  <c r="N206" i="1"/>
  <c r="O206" i="1" s="1"/>
  <c r="L206" i="1"/>
  <c r="J206" i="1"/>
  <c r="Z205" i="1"/>
  <c r="V205" i="1"/>
  <c r="T205" i="1"/>
  <c r="Q205" i="1"/>
  <c r="R205" i="1" s="1"/>
  <c r="N205" i="1"/>
  <c r="O205" i="1" s="1"/>
  <c r="L205" i="1"/>
  <c r="J205" i="1"/>
  <c r="Z204" i="1"/>
  <c r="V204" i="1"/>
  <c r="T204" i="1"/>
  <c r="Q204" i="1"/>
  <c r="R204" i="1" s="1"/>
  <c r="N204" i="1"/>
  <c r="O204" i="1" s="1"/>
  <c r="L204" i="1"/>
  <c r="J204" i="1"/>
  <c r="Z203" i="1"/>
  <c r="V203" i="1"/>
  <c r="T203" i="1"/>
  <c r="Q203" i="1"/>
  <c r="R203" i="1" s="1"/>
  <c r="N203" i="1"/>
  <c r="O203" i="1" s="1"/>
  <c r="L203" i="1"/>
  <c r="J203" i="1"/>
  <c r="Z202" i="1"/>
  <c r="V202" i="1"/>
  <c r="T202" i="1"/>
  <c r="Q202" i="1"/>
  <c r="R202" i="1" s="1"/>
  <c r="N202" i="1"/>
  <c r="O202" i="1" s="1"/>
  <c r="L202" i="1"/>
  <c r="J202" i="1"/>
  <c r="Z201" i="1"/>
  <c r="V201" i="1"/>
  <c r="T201" i="1"/>
  <c r="Q201" i="1"/>
  <c r="R201" i="1" s="1"/>
  <c r="N201" i="1"/>
  <c r="O201" i="1" s="1"/>
  <c r="L201" i="1"/>
  <c r="J201" i="1"/>
  <c r="Z200" i="1"/>
  <c r="V200" i="1"/>
  <c r="T200" i="1"/>
  <c r="Q200" i="1"/>
  <c r="R200" i="1" s="1"/>
  <c r="N200" i="1"/>
  <c r="O200" i="1" s="1"/>
  <c r="L200" i="1"/>
  <c r="J200" i="1"/>
  <c r="Z199" i="1"/>
  <c r="V199" i="1"/>
  <c r="T199" i="1"/>
  <c r="Q199" i="1"/>
  <c r="R199" i="1" s="1"/>
  <c r="N199" i="1"/>
  <c r="O199" i="1" s="1"/>
  <c r="L199" i="1"/>
  <c r="J199" i="1"/>
  <c r="Z198" i="1"/>
  <c r="V198" i="1"/>
  <c r="T198" i="1"/>
  <c r="Q198" i="1"/>
  <c r="R198" i="1" s="1"/>
  <c r="N198" i="1"/>
  <c r="O198" i="1" s="1"/>
  <c r="L198" i="1"/>
  <c r="J198" i="1"/>
  <c r="Z197" i="1"/>
  <c r="V197" i="1"/>
  <c r="T197" i="1"/>
  <c r="Q197" i="1"/>
  <c r="R197" i="1" s="1"/>
  <c r="N197" i="1"/>
  <c r="O197" i="1" s="1"/>
  <c r="J197" i="1"/>
  <c r="Z196" i="1"/>
  <c r="V196" i="1"/>
  <c r="T196" i="1"/>
  <c r="Q196" i="1"/>
  <c r="R196" i="1" s="1"/>
  <c r="N196" i="1"/>
  <c r="O196" i="1" s="1"/>
  <c r="L196" i="1"/>
  <c r="J196" i="1"/>
  <c r="Z195" i="1"/>
  <c r="V195" i="1"/>
  <c r="T195" i="1"/>
  <c r="Q195" i="1"/>
  <c r="R195" i="1" s="1"/>
  <c r="N195" i="1"/>
  <c r="O195" i="1" s="1"/>
  <c r="L195" i="1"/>
  <c r="J195" i="1"/>
  <c r="Z194" i="1"/>
  <c r="V194" i="1"/>
  <c r="T194" i="1"/>
  <c r="Q194" i="1"/>
  <c r="R194" i="1" s="1"/>
  <c r="N194" i="1"/>
  <c r="O194" i="1" s="1"/>
  <c r="L194" i="1"/>
  <c r="J194" i="1"/>
  <c r="Z193" i="1"/>
  <c r="V193" i="1"/>
  <c r="T193" i="1"/>
  <c r="Q193" i="1"/>
  <c r="R193" i="1" s="1"/>
  <c r="N193" i="1"/>
  <c r="O193" i="1" s="1"/>
  <c r="L193" i="1"/>
  <c r="J193" i="1"/>
  <c r="Z192" i="1"/>
  <c r="V192" i="1"/>
  <c r="T192" i="1"/>
  <c r="Q192" i="1"/>
  <c r="R192" i="1" s="1"/>
  <c r="N192" i="1"/>
  <c r="O192" i="1" s="1"/>
  <c r="L192" i="1"/>
  <c r="J192" i="1"/>
  <c r="Z191" i="1"/>
  <c r="V191" i="1"/>
  <c r="T191" i="1"/>
  <c r="Q191" i="1"/>
  <c r="R191" i="1" s="1"/>
  <c r="N191" i="1"/>
  <c r="O191" i="1" s="1"/>
  <c r="L191" i="1"/>
  <c r="J191" i="1"/>
  <c r="Z190" i="1"/>
  <c r="V190" i="1"/>
  <c r="T190" i="1"/>
  <c r="Q190" i="1"/>
  <c r="R190" i="1" s="1"/>
  <c r="N190" i="1"/>
  <c r="O190" i="1" s="1"/>
  <c r="L190" i="1"/>
  <c r="J190" i="1"/>
  <c r="Z189" i="1"/>
  <c r="V189" i="1"/>
  <c r="T189" i="1"/>
  <c r="Q189" i="1"/>
  <c r="R189" i="1" s="1"/>
  <c r="N189" i="1"/>
  <c r="O189" i="1" s="1"/>
  <c r="L189" i="1"/>
  <c r="J189" i="1"/>
  <c r="Z188" i="1"/>
  <c r="V188" i="1"/>
  <c r="T188" i="1"/>
  <c r="Q188" i="1"/>
  <c r="R188" i="1" s="1"/>
  <c r="N188" i="1"/>
  <c r="O188" i="1" s="1"/>
  <c r="L188" i="1"/>
  <c r="J188" i="1"/>
  <c r="Z187" i="1"/>
  <c r="V187" i="1"/>
  <c r="T187" i="1"/>
  <c r="Q187" i="1"/>
  <c r="R187" i="1" s="1"/>
  <c r="N187" i="1"/>
  <c r="O187" i="1" s="1"/>
  <c r="L187" i="1"/>
  <c r="J187" i="1"/>
  <c r="Z186" i="1"/>
  <c r="V186" i="1"/>
  <c r="T186" i="1"/>
  <c r="Q186" i="1"/>
  <c r="R186" i="1" s="1"/>
  <c r="N186" i="1"/>
  <c r="O186" i="1" s="1"/>
  <c r="J186" i="1"/>
  <c r="Z185" i="1"/>
  <c r="V185" i="1"/>
  <c r="T185" i="1"/>
  <c r="Q185" i="1"/>
  <c r="R185" i="1" s="1"/>
  <c r="N185" i="1"/>
  <c r="O185" i="1" s="1"/>
  <c r="J185" i="1"/>
  <c r="Z184" i="1"/>
  <c r="V184" i="1"/>
  <c r="T184" i="1"/>
  <c r="Q184" i="1"/>
  <c r="R184" i="1" s="1"/>
  <c r="N184" i="1"/>
  <c r="O184" i="1" s="1"/>
  <c r="J184" i="1"/>
  <c r="Z183" i="1"/>
  <c r="V183" i="1"/>
  <c r="T183" i="1"/>
  <c r="Q183" i="1"/>
  <c r="R183" i="1" s="1"/>
  <c r="N183" i="1"/>
  <c r="O183" i="1" s="1"/>
  <c r="J183" i="1"/>
  <c r="Z182" i="1"/>
  <c r="V182" i="1"/>
  <c r="T182" i="1"/>
  <c r="Q182" i="1"/>
  <c r="R182" i="1" s="1"/>
  <c r="N182" i="1"/>
  <c r="O182" i="1" s="1"/>
  <c r="J182" i="1"/>
  <c r="Z181" i="1"/>
  <c r="V181" i="1"/>
  <c r="T181" i="1"/>
  <c r="Q181" i="1"/>
  <c r="R181" i="1" s="1"/>
  <c r="N181" i="1"/>
  <c r="O181" i="1" s="1"/>
  <c r="L181" i="1"/>
  <c r="J181" i="1"/>
  <c r="Z180" i="1"/>
  <c r="V180" i="1"/>
  <c r="T180" i="1"/>
  <c r="Q180" i="1"/>
  <c r="R180" i="1" s="1"/>
  <c r="N180" i="1"/>
  <c r="O180" i="1" s="1"/>
  <c r="J180" i="1"/>
  <c r="Z179" i="1"/>
  <c r="V179" i="1"/>
  <c r="T179" i="1"/>
  <c r="Q179" i="1"/>
  <c r="R179" i="1" s="1"/>
  <c r="N179" i="1"/>
  <c r="O179" i="1" s="1"/>
  <c r="L179" i="1"/>
  <c r="J179" i="1"/>
  <c r="Z178" i="1"/>
  <c r="V178" i="1"/>
  <c r="T178" i="1"/>
  <c r="Q178" i="1"/>
  <c r="R178" i="1" s="1"/>
  <c r="N178" i="1"/>
  <c r="O178" i="1" s="1"/>
  <c r="L178" i="1"/>
  <c r="J178" i="1"/>
  <c r="Z177" i="1"/>
  <c r="V177" i="1"/>
  <c r="T177" i="1"/>
  <c r="Q177" i="1"/>
  <c r="R177" i="1" s="1"/>
  <c r="N177" i="1"/>
  <c r="O177" i="1" s="1"/>
  <c r="L177" i="1"/>
  <c r="J177" i="1"/>
  <c r="Z176" i="1"/>
  <c r="V176" i="1"/>
  <c r="T176" i="1"/>
  <c r="Q176" i="1"/>
  <c r="R176" i="1" s="1"/>
  <c r="N176" i="1"/>
  <c r="O176" i="1" s="1"/>
  <c r="L176" i="1"/>
  <c r="J176" i="1"/>
  <c r="Z175" i="1"/>
  <c r="V175" i="1"/>
  <c r="T175" i="1"/>
  <c r="Q175" i="1"/>
  <c r="R175" i="1" s="1"/>
  <c r="N175" i="1"/>
  <c r="O175" i="1" s="1"/>
  <c r="L175" i="1"/>
  <c r="J175" i="1"/>
  <c r="Z174" i="1"/>
  <c r="V174" i="1"/>
  <c r="T174" i="1"/>
  <c r="Q174" i="1"/>
  <c r="R174" i="1" s="1"/>
  <c r="N174" i="1"/>
  <c r="O174" i="1" s="1"/>
  <c r="L174" i="1"/>
  <c r="J174" i="1"/>
  <c r="Z173" i="1"/>
  <c r="V173" i="1"/>
  <c r="T173" i="1"/>
  <c r="Q173" i="1"/>
  <c r="R173" i="1" s="1"/>
  <c r="N173" i="1"/>
  <c r="O173" i="1" s="1"/>
  <c r="L173" i="1"/>
  <c r="J173" i="1"/>
  <c r="Z172" i="1"/>
  <c r="V172" i="1"/>
  <c r="T172" i="1"/>
  <c r="Q172" i="1"/>
  <c r="R172" i="1" s="1"/>
  <c r="N172" i="1"/>
  <c r="O172" i="1" s="1"/>
  <c r="L172" i="1"/>
  <c r="Z171" i="1"/>
  <c r="V171" i="1"/>
  <c r="T171" i="1"/>
  <c r="Q171" i="1"/>
  <c r="R171" i="1" s="1"/>
  <c r="N171" i="1"/>
  <c r="O171" i="1" s="1"/>
  <c r="L171" i="1"/>
  <c r="J171" i="1"/>
  <c r="Z170" i="1"/>
  <c r="V170" i="1"/>
  <c r="T170" i="1"/>
  <c r="Q170" i="1"/>
  <c r="R170" i="1" s="1"/>
  <c r="N170" i="1"/>
  <c r="O170" i="1" s="1"/>
  <c r="L170" i="1"/>
  <c r="J170" i="1"/>
  <c r="Z169" i="1"/>
  <c r="V169" i="1"/>
  <c r="T169" i="1"/>
  <c r="Q169" i="1"/>
  <c r="R169" i="1" s="1"/>
  <c r="N169" i="1"/>
  <c r="O169" i="1" s="1"/>
  <c r="L169" i="1"/>
  <c r="J169" i="1"/>
  <c r="Z168" i="1"/>
  <c r="V168" i="1"/>
  <c r="T168" i="1"/>
  <c r="Q168" i="1"/>
  <c r="R168" i="1" s="1"/>
  <c r="N168" i="1"/>
  <c r="O168" i="1" s="1"/>
  <c r="L168" i="1"/>
  <c r="J168" i="1"/>
  <c r="Z167" i="1"/>
  <c r="V167" i="1"/>
  <c r="T167" i="1"/>
  <c r="Q167" i="1"/>
  <c r="R167" i="1" s="1"/>
  <c r="N167" i="1"/>
  <c r="O167" i="1" s="1"/>
  <c r="J167" i="1"/>
  <c r="Z166" i="1"/>
  <c r="V166" i="1"/>
  <c r="T166" i="1"/>
  <c r="Q166" i="1"/>
  <c r="R166" i="1" s="1"/>
  <c r="N166" i="1"/>
  <c r="O166" i="1" s="1"/>
  <c r="L166" i="1"/>
  <c r="J166" i="1"/>
  <c r="Z165" i="1"/>
  <c r="V165" i="1"/>
  <c r="T165" i="1"/>
  <c r="Q165" i="1"/>
  <c r="R165" i="1" s="1"/>
  <c r="N165" i="1"/>
  <c r="O165" i="1" s="1"/>
  <c r="L165" i="1"/>
  <c r="J165" i="1"/>
  <c r="Z164" i="1"/>
  <c r="V164" i="1"/>
  <c r="T164" i="1"/>
  <c r="Q164" i="1"/>
  <c r="R164" i="1" s="1"/>
  <c r="N164" i="1"/>
  <c r="O164" i="1" s="1"/>
  <c r="L164" i="1"/>
  <c r="J164" i="1"/>
  <c r="Z163" i="1"/>
  <c r="V163" i="1"/>
  <c r="T163" i="1"/>
  <c r="Q163" i="1"/>
  <c r="R163" i="1" s="1"/>
  <c r="N163" i="1"/>
  <c r="O163" i="1" s="1"/>
  <c r="L163" i="1"/>
  <c r="J163" i="1"/>
  <c r="Z162" i="1"/>
  <c r="V162" i="1"/>
  <c r="T162" i="1"/>
  <c r="Q162" i="1"/>
  <c r="R162" i="1" s="1"/>
  <c r="N162" i="1"/>
  <c r="O162" i="1" s="1"/>
  <c r="L162" i="1"/>
  <c r="J162" i="1"/>
  <c r="Z161" i="1"/>
  <c r="V161" i="1"/>
  <c r="T161" i="1"/>
  <c r="Q161" i="1"/>
  <c r="R161" i="1" s="1"/>
  <c r="N161" i="1"/>
  <c r="O161" i="1" s="1"/>
  <c r="L161" i="1"/>
  <c r="Z160" i="1"/>
  <c r="V160" i="1"/>
  <c r="T160" i="1"/>
  <c r="Q160" i="1"/>
  <c r="R160" i="1" s="1"/>
  <c r="N160" i="1"/>
  <c r="O160" i="1" s="1"/>
  <c r="L160" i="1"/>
  <c r="J160" i="1"/>
  <c r="Z159" i="1"/>
  <c r="V159" i="1"/>
  <c r="T159" i="1"/>
  <c r="Q159" i="1"/>
  <c r="R159" i="1" s="1"/>
  <c r="N159" i="1"/>
  <c r="O159" i="1" s="1"/>
  <c r="L159" i="1"/>
  <c r="J159" i="1"/>
  <c r="Z158" i="1"/>
  <c r="V158" i="1"/>
  <c r="T158" i="1"/>
  <c r="Q158" i="1"/>
  <c r="R158" i="1" s="1"/>
  <c r="N158" i="1"/>
  <c r="O158" i="1" s="1"/>
  <c r="L158" i="1"/>
  <c r="J158" i="1"/>
  <c r="Z157" i="1"/>
  <c r="V157" i="1"/>
  <c r="T157" i="1"/>
  <c r="Q157" i="1"/>
  <c r="R157" i="1" s="1"/>
  <c r="N157" i="1"/>
  <c r="O157" i="1" s="1"/>
  <c r="J157" i="1"/>
  <c r="Z156" i="1"/>
  <c r="V156" i="1"/>
  <c r="T156" i="1"/>
  <c r="Q156" i="1"/>
  <c r="R156" i="1" s="1"/>
  <c r="N156" i="1"/>
  <c r="O156" i="1" s="1"/>
  <c r="L156" i="1"/>
  <c r="J156" i="1"/>
  <c r="Z155" i="1"/>
  <c r="V155" i="1"/>
  <c r="T155" i="1"/>
  <c r="Q155" i="1"/>
  <c r="R155" i="1" s="1"/>
  <c r="N155" i="1"/>
  <c r="O155" i="1" s="1"/>
  <c r="L155" i="1"/>
  <c r="J155" i="1"/>
  <c r="Z154" i="1"/>
  <c r="V154" i="1"/>
  <c r="T154" i="1"/>
  <c r="Q154" i="1"/>
  <c r="R154" i="1" s="1"/>
  <c r="N154" i="1"/>
  <c r="O154" i="1" s="1"/>
  <c r="J154" i="1"/>
  <c r="Z153" i="1"/>
  <c r="V153" i="1"/>
  <c r="T153" i="1"/>
  <c r="Q153" i="1"/>
  <c r="R153" i="1" s="1"/>
  <c r="N153" i="1"/>
  <c r="O153" i="1" s="1"/>
  <c r="L153" i="1"/>
  <c r="Z152" i="1"/>
  <c r="V152" i="1"/>
  <c r="T152" i="1"/>
  <c r="Q152" i="1"/>
  <c r="R152" i="1" s="1"/>
  <c r="N152" i="1"/>
  <c r="O152" i="1" s="1"/>
  <c r="L152" i="1"/>
  <c r="J152" i="1"/>
  <c r="Z151" i="1"/>
  <c r="V151" i="1"/>
  <c r="T151" i="1"/>
  <c r="Q151" i="1"/>
  <c r="R151" i="1" s="1"/>
  <c r="N151" i="1"/>
  <c r="O151" i="1" s="1"/>
  <c r="L151" i="1"/>
  <c r="J151" i="1"/>
  <c r="Z150" i="1"/>
  <c r="V150" i="1"/>
  <c r="T150" i="1"/>
  <c r="Q150" i="1"/>
  <c r="R150" i="1" s="1"/>
  <c r="N150" i="1"/>
  <c r="O150" i="1" s="1"/>
  <c r="L150" i="1"/>
  <c r="J150" i="1"/>
  <c r="Z149" i="1"/>
  <c r="V149" i="1"/>
  <c r="T149" i="1"/>
  <c r="Q149" i="1"/>
  <c r="R149" i="1" s="1"/>
  <c r="N149" i="1"/>
  <c r="O149" i="1" s="1"/>
  <c r="L149" i="1"/>
  <c r="J149" i="1"/>
  <c r="Z148" i="1"/>
  <c r="V148" i="1"/>
  <c r="T148" i="1"/>
  <c r="Q148" i="1"/>
  <c r="R148" i="1" s="1"/>
  <c r="N148" i="1"/>
  <c r="O148" i="1" s="1"/>
  <c r="Z147" i="1"/>
  <c r="V147" i="1"/>
  <c r="T147" i="1"/>
  <c r="Q147" i="1"/>
  <c r="R147" i="1" s="1"/>
  <c r="N147" i="1"/>
  <c r="O147" i="1" s="1"/>
  <c r="L147" i="1"/>
  <c r="J147" i="1"/>
  <c r="Z146" i="1"/>
  <c r="V146" i="1"/>
  <c r="T146" i="1"/>
  <c r="Q146" i="1"/>
  <c r="R146" i="1" s="1"/>
  <c r="N146" i="1"/>
  <c r="O146" i="1" s="1"/>
  <c r="L146" i="1"/>
  <c r="J146" i="1"/>
  <c r="Z145" i="1"/>
  <c r="V145" i="1"/>
  <c r="T145" i="1"/>
  <c r="Q145" i="1"/>
  <c r="R145" i="1" s="1"/>
  <c r="N145" i="1"/>
  <c r="O145" i="1" s="1"/>
  <c r="L145" i="1"/>
  <c r="J145" i="1"/>
  <c r="Z144" i="1"/>
  <c r="V144" i="1"/>
  <c r="T144" i="1"/>
  <c r="Q144" i="1"/>
  <c r="R144" i="1" s="1"/>
  <c r="N144" i="1"/>
  <c r="O144" i="1" s="1"/>
  <c r="L144" i="1"/>
  <c r="J144" i="1"/>
  <c r="Z143" i="1"/>
  <c r="V143" i="1"/>
  <c r="T143" i="1"/>
  <c r="Q143" i="1"/>
  <c r="R143" i="1" s="1"/>
  <c r="N143" i="1"/>
  <c r="O143" i="1" s="1"/>
  <c r="L143" i="1"/>
  <c r="J143" i="1"/>
  <c r="Z142" i="1"/>
  <c r="V142" i="1"/>
  <c r="T142" i="1"/>
  <c r="Q142" i="1"/>
  <c r="R142" i="1" s="1"/>
  <c r="N142" i="1"/>
  <c r="O142" i="1" s="1"/>
  <c r="L142" i="1"/>
  <c r="J142" i="1"/>
  <c r="Z141" i="1"/>
  <c r="V141" i="1"/>
  <c r="T141" i="1"/>
  <c r="Q141" i="1"/>
  <c r="R141" i="1" s="1"/>
  <c r="N141" i="1"/>
  <c r="O141" i="1" s="1"/>
  <c r="L141" i="1"/>
  <c r="J141" i="1"/>
  <c r="Z140" i="1"/>
  <c r="V140" i="1"/>
  <c r="T140" i="1"/>
  <c r="Q140" i="1"/>
  <c r="R140" i="1" s="1"/>
  <c r="N140" i="1"/>
  <c r="O140" i="1" s="1"/>
  <c r="J140" i="1"/>
  <c r="Z139" i="1"/>
  <c r="V139" i="1"/>
  <c r="T139" i="1"/>
  <c r="Q139" i="1"/>
  <c r="R139" i="1" s="1"/>
  <c r="N139" i="1"/>
  <c r="O139" i="1" s="1"/>
  <c r="L139" i="1"/>
  <c r="J139" i="1"/>
  <c r="Z138" i="1"/>
  <c r="V138" i="1"/>
  <c r="T138" i="1"/>
  <c r="Q138" i="1"/>
  <c r="R138" i="1" s="1"/>
  <c r="N138" i="1"/>
  <c r="O138" i="1" s="1"/>
  <c r="Z137" i="1"/>
  <c r="V137" i="1"/>
  <c r="T137" i="1"/>
  <c r="Q137" i="1"/>
  <c r="R137" i="1" s="1"/>
  <c r="N137" i="1"/>
  <c r="O137" i="1" s="1"/>
  <c r="J137" i="1"/>
  <c r="Z136" i="1"/>
  <c r="V136" i="1"/>
  <c r="T136" i="1"/>
  <c r="Q136" i="1"/>
  <c r="R136" i="1" s="1"/>
  <c r="N136" i="1"/>
  <c r="O136" i="1" s="1"/>
  <c r="J136" i="1"/>
  <c r="Z135" i="1"/>
  <c r="V135" i="1"/>
  <c r="T135" i="1"/>
  <c r="Q135" i="1"/>
  <c r="R135" i="1" s="1"/>
  <c r="N135" i="1"/>
  <c r="O135" i="1" s="1"/>
  <c r="L135" i="1"/>
  <c r="Z134" i="1"/>
  <c r="V134" i="1"/>
  <c r="T134" i="1"/>
  <c r="Q134" i="1"/>
  <c r="R134" i="1" s="1"/>
  <c r="N134" i="1"/>
  <c r="O134" i="1" s="1"/>
  <c r="L134" i="1"/>
  <c r="J134" i="1"/>
  <c r="Z133" i="1"/>
  <c r="V133" i="1"/>
  <c r="T133" i="1"/>
  <c r="Q133" i="1"/>
  <c r="R133" i="1" s="1"/>
  <c r="N133" i="1"/>
  <c r="O133" i="1" s="1"/>
  <c r="L133" i="1"/>
  <c r="J133" i="1"/>
  <c r="Z132" i="1"/>
  <c r="V132" i="1"/>
  <c r="T132" i="1"/>
  <c r="Q132" i="1"/>
  <c r="R132" i="1" s="1"/>
  <c r="N132" i="1"/>
  <c r="O132" i="1" s="1"/>
  <c r="L132" i="1"/>
  <c r="J132" i="1"/>
  <c r="Z131" i="1"/>
  <c r="V131" i="1"/>
  <c r="T131" i="1"/>
  <c r="Q131" i="1"/>
  <c r="R131" i="1" s="1"/>
  <c r="N131" i="1"/>
  <c r="O131" i="1" s="1"/>
  <c r="L131" i="1"/>
  <c r="J131" i="1"/>
  <c r="Z130" i="1"/>
  <c r="V130" i="1"/>
  <c r="T130" i="1"/>
  <c r="Q130" i="1"/>
  <c r="R130" i="1" s="1"/>
  <c r="N130" i="1"/>
  <c r="O130" i="1" s="1"/>
  <c r="L130" i="1"/>
  <c r="J130" i="1"/>
  <c r="Z129" i="1"/>
  <c r="V129" i="1"/>
  <c r="T129" i="1"/>
  <c r="Q129" i="1"/>
  <c r="R129" i="1" s="1"/>
  <c r="N129" i="1"/>
  <c r="O129" i="1" s="1"/>
  <c r="L129" i="1"/>
  <c r="J129" i="1"/>
  <c r="Z128" i="1"/>
  <c r="V128" i="1"/>
  <c r="T128" i="1"/>
  <c r="Q128" i="1"/>
  <c r="R128" i="1" s="1"/>
  <c r="N128" i="1"/>
  <c r="O128" i="1" s="1"/>
  <c r="L128" i="1"/>
  <c r="J128" i="1"/>
  <c r="Z127" i="1"/>
  <c r="V127" i="1"/>
  <c r="T127" i="1"/>
  <c r="Q127" i="1"/>
  <c r="R127" i="1" s="1"/>
  <c r="N127" i="1"/>
  <c r="O127" i="1" s="1"/>
  <c r="J127" i="1"/>
  <c r="Z126" i="1"/>
  <c r="V126" i="1"/>
  <c r="T126" i="1"/>
  <c r="Q126" i="1"/>
  <c r="R126" i="1" s="1"/>
  <c r="N126" i="1"/>
  <c r="O126" i="1" s="1"/>
  <c r="L126" i="1"/>
  <c r="Z125" i="1"/>
  <c r="V125" i="1"/>
  <c r="T125" i="1"/>
  <c r="Q125" i="1"/>
  <c r="R125" i="1" s="1"/>
  <c r="N125" i="1"/>
  <c r="O125" i="1" s="1"/>
  <c r="L125" i="1"/>
  <c r="J125" i="1"/>
  <c r="Z124" i="1"/>
  <c r="V124" i="1"/>
  <c r="T124" i="1"/>
  <c r="Q124" i="1"/>
  <c r="R124" i="1" s="1"/>
  <c r="N124" i="1"/>
  <c r="O124" i="1" s="1"/>
  <c r="L124" i="1"/>
  <c r="J124" i="1"/>
  <c r="Z123" i="1"/>
  <c r="V123" i="1"/>
  <c r="T123" i="1"/>
  <c r="Q123" i="1"/>
  <c r="R123" i="1" s="1"/>
  <c r="N123" i="1"/>
  <c r="O123" i="1" s="1"/>
  <c r="L123" i="1"/>
  <c r="J123" i="1"/>
  <c r="Z122" i="1"/>
  <c r="V122" i="1"/>
  <c r="T122" i="1"/>
  <c r="Q122" i="1"/>
  <c r="R122" i="1" s="1"/>
  <c r="N122" i="1"/>
  <c r="O122" i="1" s="1"/>
  <c r="L122" i="1"/>
  <c r="J122" i="1"/>
  <c r="Z121" i="1"/>
  <c r="V121" i="1"/>
  <c r="T121" i="1"/>
  <c r="Q121" i="1"/>
  <c r="R121" i="1" s="1"/>
  <c r="N121" i="1"/>
  <c r="O121" i="1" s="1"/>
  <c r="L121" i="1"/>
  <c r="J121" i="1"/>
  <c r="Z120" i="1"/>
  <c r="V120" i="1"/>
  <c r="T120" i="1"/>
  <c r="Q120" i="1"/>
  <c r="R120" i="1" s="1"/>
  <c r="N120" i="1"/>
  <c r="O120" i="1" s="1"/>
  <c r="L120" i="1"/>
  <c r="J120" i="1"/>
  <c r="Z119" i="1"/>
  <c r="V119" i="1"/>
  <c r="T119" i="1"/>
  <c r="Q119" i="1"/>
  <c r="R119" i="1" s="1"/>
  <c r="N119" i="1"/>
  <c r="O119" i="1" s="1"/>
  <c r="L119" i="1"/>
  <c r="J119" i="1"/>
  <c r="Z118" i="1"/>
  <c r="V118" i="1"/>
  <c r="T118" i="1"/>
  <c r="Q118" i="1"/>
  <c r="R118" i="1" s="1"/>
  <c r="N118" i="1"/>
  <c r="O118" i="1" s="1"/>
  <c r="L118" i="1"/>
  <c r="J118" i="1"/>
  <c r="Z117" i="1"/>
  <c r="V117" i="1"/>
  <c r="T117" i="1"/>
  <c r="Q117" i="1"/>
  <c r="R117" i="1" s="1"/>
  <c r="N117" i="1"/>
  <c r="O117" i="1" s="1"/>
  <c r="L117" i="1"/>
  <c r="J117" i="1"/>
  <c r="Z116" i="1"/>
  <c r="V116" i="1"/>
  <c r="T116" i="1"/>
  <c r="Q116" i="1"/>
  <c r="R116" i="1" s="1"/>
  <c r="N116" i="1"/>
  <c r="O116" i="1" s="1"/>
  <c r="L116" i="1"/>
  <c r="J116" i="1"/>
  <c r="Z115" i="1"/>
  <c r="V115" i="1"/>
  <c r="T115" i="1"/>
  <c r="Q115" i="1"/>
  <c r="R115" i="1" s="1"/>
  <c r="N115" i="1"/>
  <c r="O115" i="1" s="1"/>
  <c r="L115" i="1"/>
  <c r="J115" i="1"/>
  <c r="Z114" i="1"/>
  <c r="V114" i="1"/>
  <c r="T114" i="1"/>
  <c r="Q114" i="1"/>
  <c r="R114" i="1" s="1"/>
  <c r="N114" i="1"/>
  <c r="O114" i="1" s="1"/>
  <c r="L114" i="1"/>
  <c r="J114" i="1"/>
  <c r="Z113" i="1"/>
  <c r="V113" i="1"/>
  <c r="T113" i="1"/>
  <c r="Q113" i="1"/>
  <c r="R113" i="1" s="1"/>
  <c r="N113" i="1"/>
  <c r="O113" i="1" s="1"/>
  <c r="L113" i="1"/>
  <c r="J113" i="1"/>
  <c r="Z112" i="1"/>
  <c r="V112" i="1"/>
  <c r="T112" i="1"/>
  <c r="Q112" i="1"/>
  <c r="R112" i="1" s="1"/>
  <c r="N112" i="1"/>
  <c r="O112" i="1" s="1"/>
  <c r="L112" i="1"/>
  <c r="J112" i="1"/>
  <c r="Z111" i="1"/>
  <c r="V111" i="1"/>
  <c r="T111" i="1"/>
  <c r="Q111" i="1"/>
  <c r="R111" i="1" s="1"/>
  <c r="N111" i="1"/>
  <c r="O111" i="1" s="1"/>
  <c r="L111" i="1"/>
  <c r="J111" i="1"/>
  <c r="Z110" i="1"/>
  <c r="V110" i="1"/>
  <c r="T110" i="1"/>
  <c r="Q110" i="1"/>
  <c r="R110" i="1" s="1"/>
  <c r="N110" i="1"/>
  <c r="O110" i="1" s="1"/>
  <c r="L110" i="1"/>
  <c r="J110" i="1"/>
  <c r="Z109" i="1"/>
  <c r="V109" i="1"/>
  <c r="T109" i="1"/>
  <c r="Q109" i="1"/>
  <c r="R109" i="1" s="1"/>
  <c r="N109" i="1"/>
  <c r="O109" i="1" s="1"/>
  <c r="L109" i="1"/>
  <c r="J109" i="1"/>
  <c r="Z108" i="1"/>
  <c r="V108" i="1"/>
  <c r="T108" i="1"/>
  <c r="Q108" i="1"/>
  <c r="R108" i="1" s="1"/>
  <c r="N108" i="1"/>
  <c r="O108" i="1" s="1"/>
  <c r="L108" i="1"/>
  <c r="J108" i="1"/>
  <c r="Z107" i="1"/>
  <c r="V107" i="1"/>
  <c r="T107" i="1"/>
  <c r="Q107" i="1"/>
  <c r="R107" i="1" s="1"/>
  <c r="N107" i="1"/>
  <c r="O107" i="1" s="1"/>
  <c r="L107" i="1"/>
  <c r="J107" i="1"/>
  <c r="Z106" i="1"/>
  <c r="V106" i="1"/>
  <c r="T106" i="1"/>
  <c r="Q106" i="1"/>
  <c r="R106" i="1" s="1"/>
  <c r="N106" i="1"/>
  <c r="O106" i="1" s="1"/>
  <c r="L106" i="1"/>
  <c r="J106" i="1"/>
  <c r="Z105" i="1"/>
  <c r="V105" i="1"/>
  <c r="T105" i="1"/>
  <c r="Q105" i="1"/>
  <c r="R105" i="1" s="1"/>
  <c r="N105" i="1"/>
  <c r="O105" i="1" s="1"/>
  <c r="L105" i="1"/>
  <c r="J105" i="1"/>
  <c r="Z104" i="1"/>
  <c r="V104" i="1"/>
  <c r="T104" i="1"/>
  <c r="Q104" i="1"/>
  <c r="R104" i="1" s="1"/>
  <c r="N104" i="1"/>
  <c r="O104" i="1" s="1"/>
  <c r="L104" i="1"/>
  <c r="J104" i="1"/>
  <c r="Z103" i="1"/>
  <c r="V103" i="1"/>
  <c r="T103" i="1"/>
  <c r="Q103" i="1"/>
  <c r="R103" i="1" s="1"/>
  <c r="N103" i="1"/>
  <c r="O103" i="1" s="1"/>
  <c r="L103" i="1"/>
  <c r="J103" i="1"/>
  <c r="Z102" i="1"/>
  <c r="V102" i="1"/>
  <c r="T102" i="1"/>
  <c r="Q102" i="1"/>
  <c r="R102" i="1" s="1"/>
  <c r="N102" i="1"/>
  <c r="O102" i="1" s="1"/>
  <c r="L102" i="1"/>
  <c r="J102" i="1"/>
  <c r="Z101" i="1"/>
  <c r="V101" i="1"/>
  <c r="T101" i="1"/>
  <c r="Q101" i="1"/>
  <c r="R101" i="1" s="1"/>
  <c r="N101" i="1"/>
  <c r="O101" i="1" s="1"/>
  <c r="L101" i="1"/>
  <c r="J101" i="1"/>
  <c r="Z100" i="1"/>
  <c r="V100" i="1"/>
  <c r="T100" i="1"/>
  <c r="Q100" i="1"/>
  <c r="R100" i="1" s="1"/>
  <c r="N100" i="1"/>
  <c r="O100" i="1" s="1"/>
  <c r="L100" i="1"/>
  <c r="J100" i="1"/>
  <c r="Z99" i="1"/>
  <c r="V99" i="1"/>
  <c r="T99" i="1"/>
  <c r="Q99" i="1"/>
  <c r="R99" i="1" s="1"/>
  <c r="N99" i="1"/>
  <c r="O99" i="1" s="1"/>
  <c r="L99" i="1"/>
  <c r="J99" i="1"/>
  <c r="Z98" i="1"/>
  <c r="V98" i="1"/>
  <c r="T98" i="1"/>
  <c r="Q98" i="1"/>
  <c r="R98" i="1" s="1"/>
  <c r="N98" i="1"/>
  <c r="O98" i="1" s="1"/>
  <c r="L98" i="1"/>
  <c r="J98" i="1"/>
  <c r="Z97" i="1"/>
  <c r="V97" i="1"/>
  <c r="T97" i="1"/>
  <c r="Q97" i="1"/>
  <c r="R97" i="1" s="1"/>
  <c r="N97" i="1"/>
  <c r="O97" i="1" s="1"/>
  <c r="L97" i="1"/>
  <c r="J97" i="1"/>
  <c r="Z96" i="1"/>
  <c r="V96" i="1"/>
  <c r="T96" i="1"/>
  <c r="Q96" i="1"/>
  <c r="R96" i="1" s="1"/>
  <c r="N96" i="1"/>
  <c r="O96" i="1" s="1"/>
  <c r="L96" i="1"/>
  <c r="J96" i="1"/>
  <c r="Z95" i="1"/>
  <c r="V95" i="1"/>
  <c r="T95" i="1"/>
  <c r="Q95" i="1"/>
  <c r="R95" i="1" s="1"/>
  <c r="N95" i="1"/>
  <c r="O95" i="1" s="1"/>
  <c r="L95" i="1"/>
  <c r="J95" i="1"/>
  <c r="Z94" i="1"/>
  <c r="V94" i="1"/>
  <c r="T94" i="1"/>
  <c r="Q94" i="1"/>
  <c r="R94" i="1" s="1"/>
  <c r="N94" i="1"/>
  <c r="O94" i="1" s="1"/>
  <c r="L94" i="1"/>
  <c r="J94" i="1"/>
  <c r="Z93" i="1"/>
  <c r="V93" i="1"/>
  <c r="T93" i="1"/>
  <c r="Q93" i="1"/>
  <c r="R93" i="1" s="1"/>
  <c r="N93" i="1"/>
  <c r="O93" i="1" s="1"/>
  <c r="L93" i="1"/>
  <c r="J93" i="1"/>
  <c r="Z92" i="1"/>
  <c r="V92" i="1"/>
  <c r="T92" i="1"/>
  <c r="Q92" i="1"/>
  <c r="R92" i="1" s="1"/>
  <c r="N92" i="1"/>
  <c r="O92" i="1" s="1"/>
  <c r="L92" i="1"/>
  <c r="J92" i="1"/>
  <c r="Z91" i="1"/>
  <c r="V91" i="1"/>
  <c r="T91" i="1"/>
  <c r="Q91" i="1"/>
  <c r="R91" i="1" s="1"/>
  <c r="N91" i="1"/>
  <c r="O91" i="1" s="1"/>
  <c r="L91" i="1"/>
  <c r="J91" i="1"/>
  <c r="Z90" i="1"/>
  <c r="V90" i="1"/>
  <c r="T90" i="1"/>
  <c r="Q90" i="1"/>
  <c r="R90" i="1" s="1"/>
  <c r="N90" i="1"/>
  <c r="O90" i="1" s="1"/>
  <c r="L90" i="1"/>
  <c r="J90" i="1"/>
  <c r="Z89" i="1"/>
  <c r="V89" i="1"/>
  <c r="T89" i="1"/>
  <c r="Q89" i="1"/>
  <c r="R89" i="1" s="1"/>
  <c r="N89" i="1"/>
  <c r="O89" i="1" s="1"/>
  <c r="L89" i="1"/>
  <c r="J89" i="1"/>
  <c r="Z88" i="1"/>
  <c r="V88" i="1"/>
  <c r="T88" i="1"/>
  <c r="Q88" i="1"/>
  <c r="R88" i="1" s="1"/>
  <c r="N88" i="1"/>
  <c r="O88" i="1" s="1"/>
  <c r="L88" i="1"/>
  <c r="J88" i="1"/>
  <c r="Z87" i="1"/>
  <c r="V87" i="1"/>
  <c r="T87" i="1"/>
  <c r="Q87" i="1"/>
  <c r="R87" i="1" s="1"/>
  <c r="N87" i="1"/>
  <c r="O87" i="1" s="1"/>
  <c r="L87" i="1"/>
  <c r="J87" i="1"/>
  <c r="Z86" i="1"/>
  <c r="V86" i="1"/>
  <c r="T86" i="1"/>
  <c r="Q86" i="1"/>
  <c r="R86" i="1" s="1"/>
  <c r="N86" i="1"/>
  <c r="O86" i="1" s="1"/>
  <c r="L86" i="1"/>
  <c r="J86" i="1"/>
  <c r="Z85" i="1"/>
  <c r="V85" i="1"/>
  <c r="T85" i="1"/>
  <c r="Q85" i="1"/>
  <c r="R85" i="1" s="1"/>
  <c r="N85" i="1"/>
  <c r="O85" i="1" s="1"/>
  <c r="L85" i="1"/>
  <c r="J85" i="1"/>
  <c r="Z84" i="1"/>
  <c r="V84" i="1"/>
  <c r="T84" i="1"/>
  <c r="Q84" i="1"/>
  <c r="R84" i="1" s="1"/>
  <c r="N84" i="1"/>
  <c r="O84" i="1" s="1"/>
  <c r="J84" i="1"/>
  <c r="Z83" i="1"/>
  <c r="V83" i="1"/>
  <c r="T83" i="1"/>
  <c r="Q83" i="1"/>
  <c r="R83" i="1" s="1"/>
  <c r="N83" i="1"/>
  <c r="O83" i="1" s="1"/>
  <c r="L83" i="1"/>
  <c r="J83" i="1"/>
  <c r="Z82" i="1"/>
  <c r="V82" i="1"/>
  <c r="T82" i="1"/>
  <c r="Q82" i="1"/>
  <c r="R82" i="1" s="1"/>
  <c r="N82" i="1"/>
  <c r="O82" i="1" s="1"/>
  <c r="L82" i="1"/>
  <c r="J82" i="1"/>
  <c r="Z81" i="1"/>
  <c r="V81" i="1"/>
  <c r="T81" i="1"/>
  <c r="Q81" i="1"/>
  <c r="R81" i="1" s="1"/>
  <c r="N81" i="1"/>
  <c r="O81" i="1" s="1"/>
  <c r="L81" i="1"/>
  <c r="J81" i="1"/>
  <c r="Z80" i="1"/>
  <c r="V80" i="1"/>
  <c r="T80" i="1"/>
  <c r="Q80" i="1"/>
  <c r="R80" i="1" s="1"/>
  <c r="N80" i="1"/>
  <c r="O80" i="1" s="1"/>
  <c r="L80" i="1"/>
  <c r="J80" i="1"/>
  <c r="Z79" i="1"/>
  <c r="V79" i="1"/>
  <c r="T79" i="1"/>
  <c r="Q79" i="1"/>
  <c r="R79" i="1" s="1"/>
  <c r="N79" i="1"/>
  <c r="O79" i="1" s="1"/>
  <c r="L79" i="1"/>
  <c r="J79" i="1"/>
  <c r="Z78" i="1"/>
  <c r="V78" i="1"/>
  <c r="T78" i="1"/>
  <c r="Q78" i="1"/>
  <c r="R78" i="1" s="1"/>
  <c r="N78" i="1"/>
  <c r="O78" i="1" s="1"/>
  <c r="L78" i="1"/>
  <c r="J78" i="1"/>
  <c r="Z77" i="1"/>
  <c r="V77" i="1"/>
  <c r="T77" i="1"/>
  <c r="Q77" i="1"/>
  <c r="R77" i="1" s="1"/>
  <c r="N77" i="1"/>
  <c r="O77" i="1" s="1"/>
  <c r="L77" i="1"/>
  <c r="J77" i="1"/>
  <c r="Z76" i="1"/>
  <c r="V76" i="1"/>
  <c r="T76" i="1"/>
  <c r="Q76" i="1"/>
  <c r="R76" i="1" s="1"/>
  <c r="N76" i="1"/>
  <c r="O76" i="1" s="1"/>
  <c r="L76" i="1"/>
  <c r="J76" i="1"/>
  <c r="Z75" i="1"/>
  <c r="V75" i="1"/>
  <c r="T75" i="1"/>
  <c r="Q75" i="1"/>
  <c r="R75" i="1" s="1"/>
  <c r="N75" i="1"/>
  <c r="O75" i="1" s="1"/>
  <c r="L75" i="1"/>
  <c r="J75" i="1"/>
  <c r="Z74" i="1"/>
  <c r="V74" i="1"/>
  <c r="T74" i="1"/>
  <c r="Q74" i="1"/>
  <c r="R74" i="1" s="1"/>
  <c r="N74" i="1"/>
  <c r="O74" i="1" s="1"/>
  <c r="L74" i="1"/>
  <c r="J74" i="1"/>
  <c r="Z73" i="1"/>
  <c r="V73" i="1"/>
  <c r="T73" i="1"/>
  <c r="Q73" i="1"/>
  <c r="R73" i="1" s="1"/>
  <c r="N73" i="1"/>
  <c r="O73" i="1" s="1"/>
  <c r="L73" i="1"/>
  <c r="J73" i="1"/>
  <c r="Z72" i="1"/>
  <c r="V72" i="1"/>
  <c r="T72" i="1"/>
  <c r="Q72" i="1"/>
  <c r="R72" i="1" s="1"/>
  <c r="N72" i="1"/>
  <c r="O72" i="1" s="1"/>
  <c r="L72" i="1"/>
  <c r="J72" i="1"/>
  <c r="Z71" i="1"/>
  <c r="V71" i="1"/>
  <c r="T71" i="1"/>
  <c r="Q71" i="1"/>
  <c r="R71" i="1" s="1"/>
  <c r="N71" i="1"/>
  <c r="O71" i="1" s="1"/>
  <c r="L71" i="1"/>
  <c r="J71" i="1"/>
  <c r="Z70" i="1"/>
  <c r="V70" i="1"/>
  <c r="T70" i="1"/>
  <c r="Q70" i="1"/>
  <c r="R70" i="1" s="1"/>
  <c r="N70" i="1"/>
  <c r="O70" i="1" s="1"/>
  <c r="L70" i="1"/>
  <c r="J70" i="1"/>
  <c r="Z69" i="1"/>
  <c r="V69" i="1"/>
  <c r="T69" i="1"/>
  <c r="Q69" i="1"/>
  <c r="R69" i="1" s="1"/>
  <c r="N69" i="1"/>
  <c r="O69" i="1" s="1"/>
  <c r="L69" i="1"/>
  <c r="J69" i="1"/>
  <c r="Z68" i="1"/>
  <c r="V68" i="1"/>
  <c r="T68" i="1"/>
  <c r="Q68" i="1"/>
  <c r="R68" i="1" s="1"/>
  <c r="N68" i="1"/>
  <c r="O68" i="1" s="1"/>
  <c r="L68" i="1"/>
  <c r="J68" i="1"/>
  <c r="Z67" i="1"/>
  <c r="V67" i="1"/>
  <c r="T67" i="1"/>
  <c r="Q67" i="1"/>
  <c r="R67" i="1" s="1"/>
  <c r="N67" i="1"/>
  <c r="O67" i="1" s="1"/>
  <c r="L67" i="1"/>
  <c r="J67" i="1"/>
  <c r="Z66" i="1"/>
  <c r="V66" i="1"/>
  <c r="T66" i="1"/>
  <c r="Q66" i="1"/>
  <c r="R66" i="1" s="1"/>
  <c r="N66" i="1"/>
  <c r="O66" i="1" s="1"/>
  <c r="L66" i="1"/>
  <c r="J66" i="1"/>
  <c r="Z65" i="1"/>
  <c r="V65" i="1"/>
  <c r="T65" i="1"/>
  <c r="Q65" i="1"/>
  <c r="R65" i="1" s="1"/>
  <c r="N65" i="1"/>
  <c r="O65" i="1" s="1"/>
  <c r="L65" i="1"/>
  <c r="J65" i="1"/>
  <c r="Z64" i="1"/>
  <c r="V64" i="1"/>
  <c r="T64" i="1"/>
  <c r="Q64" i="1"/>
  <c r="R64" i="1" s="1"/>
  <c r="N64" i="1"/>
  <c r="O64" i="1" s="1"/>
  <c r="L64" i="1"/>
  <c r="J64" i="1"/>
  <c r="Z63" i="1"/>
  <c r="V63" i="1"/>
  <c r="T63" i="1"/>
  <c r="Q63" i="1"/>
  <c r="R63" i="1" s="1"/>
  <c r="N63" i="1"/>
  <c r="O63" i="1" s="1"/>
  <c r="L63" i="1"/>
  <c r="J63" i="1"/>
  <c r="Z62" i="1"/>
  <c r="V62" i="1"/>
  <c r="T62" i="1"/>
  <c r="Q62" i="1"/>
  <c r="R62" i="1" s="1"/>
  <c r="N62" i="1"/>
  <c r="O62" i="1" s="1"/>
  <c r="L62" i="1"/>
  <c r="J62" i="1"/>
  <c r="Z61" i="1"/>
  <c r="V61" i="1"/>
  <c r="T61" i="1"/>
  <c r="Q61" i="1"/>
  <c r="R61" i="1" s="1"/>
  <c r="N61" i="1"/>
  <c r="O61" i="1" s="1"/>
  <c r="L61" i="1"/>
  <c r="J61" i="1"/>
  <c r="Z60" i="1"/>
  <c r="V60" i="1"/>
  <c r="T60" i="1"/>
  <c r="Q60" i="1"/>
  <c r="R60" i="1" s="1"/>
  <c r="N60" i="1"/>
  <c r="O60" i="1" s="1"/>
  <c r="L60" i="1"/>
  <c r="J60" i="1"/>
  <c r="Z59" i="1"/>
  <c r="V59" i="1"/>
  <c r="T59" i="1"/>
  <c r="Q59" i="1"/>
  <c r="R59" i="1" s="1"/>
  <c r="N59" i="1"/>
  <c r="O59" i="1" s="1"/>
  <c r="L59" i="1"/>
  <c r="J59" i="1"/>
  <c r="Z58" i="1"/>
  <c r="V58" i="1"/>
  <c r="T58" i="1"/>
  <c r="Q58" i="1"/>
  <c r="R58" i="1" s="1"/>
  <c r="N58" i="1"/>
  <c r="O58" i="1" s="1"/>
  <c r="L58" i="1"/>
  <c r="J58" i="1"/>
  <c r="Z57" i="1"/>
  <c r="V57" i="1"/>
  <c r="T57" i="1"/>
  <c r="Q57" i="1"/>
  <c r="R57" i="1" s="1"/>
  <c r="N57" i="1"/>
  <c r="O57" i="1" s="1"/>
  <c r="L57" i="1"/>
  <c r="J57" i="1"/>
  <c r="Z56" i="1"/>
  <c r="V56" i="1"/>
  <c r="T56" i="1"/>
  <c r="Q56" i="1"/>
  <c r="R56" i="1" s="1"/>
  <c r="N56" i="1"/>
  <c r="O56" i="1" s="1"/>
  <c r="L56" i="1"/>
  <c r="J56" i="1"/>
  <c r="Z55" i="1"/>
  <c r="V55" i="1"/>
  <c r="T55" i="1"/>
  <c r="Q55" i="1"/>
  <c r="R55" i="1" s="1"/>
  <c r="N55" i="1"/>
  <c r="O55" i="1" s="1"/>
  <c r="L55" i="1"/>
  <c r="J55" i="1"/>
  <c r="Z54" i="1"/>
  <c r="V54" i="1"/>
  <c r="T54" i="1"/>
  <c r="Q54" i="1"/>
  <c r="R54" i="1" s="1"/>
  <c r="N54" i="1"/>
  <c r="O54" i="1" s="1"/>
  <c r="L54" i="1"/>
  <c r="J54" i="1"/>
  <c r="Z53" i="1"/>
  <c r="V53" i="1"/>
  <c r="T53" i="1"/>
  <c r="Q53" i="1"/>
  <c r="R53" i="1" s="1"/>
  <c r="N53" i="1"/>
  <c r="O53" i="1" s="1"/>
  <c r="L53" i="1"/>
  <c r="J53" i="1"/>
  <c r="Z52" i="1"/>
  <c r="V52" i="1"/>
  <c r="T52" i="1"/>
  <c r="Q52" i="1"/>
  <c r="R52" i="1" s="1"/>
  <c r="N52" i="1"/>
  <c r="O52" i="1" s="1"/>
  <c r="L52" i="1"/>
  <c r="J52" i="1"/>
  <c r="Z51" i="1"/>
  <c r="V51" i="1"/>
  <c r="T51" i="1"/>
  <c r="Q51" i="1"/>
  <c r="R51" i="1" s="1"/>
  <c r="N51" i="1"/>
  <c r="O51" i="1" s="1"/>
  <c r="L51" i="1"/>
  <c r="J51" i="1"/>
  <c r="Z50" i="1"/>
  <c r="V50" i="1"/>
  <c r="T50" i="1"/>
  <c r="Q50" i="1"/>
  <c r="R50" i="1" s="1"/>
  <c r="N50" i="1"/>
  <c r="O50" i="1" s="1"/>
  <c r="L50" i="1"/>
  <c r="J50" i="1"/>
  <c r="Z49" i="1"/>
  <c r="V49" i="1"/>
  <c r="T49" i="1"/>
  <c r="Q49" i="1"/>
  <c r="R49" i="1" s="1"/>
  <c r="N49" i="1"/>
  <c r="O49" i="1" s="1"/>
  <c r="L49" i="1"/>
  <c r="J49" i="1"/>
  <c r="Z48" i="1"/>
  <c r="V48" i="1"/>
  <c r="T48" i="1"/>
  <c r="Q48" i="1"/>
  <c r="R48" i="1" s="1"/>
  <c r="N48" i="1"/>
  <c r="O48" i="1" s="1"/>
  <c r="L48" i="1"/>
  <c r="J48" i="1"/>
  <c r="Z47" i="1"/>
  <c r="V47" i="1"/>
  <c r="T47" i="1"/>
  <c r="Q47" i="1"/>
  <c r="R47" i="1" s="1"/>
  <c r="N47" i="1"/>
  <c r="O47" i="1" s="1"/>
  <c r="L47" i="1"/>
  <c r="J47" i="1"/>
  <c r="Z46" i="1"/>
  <c r="V46" i="1"/>
  <c r="T46" i="1"/>
  <c r="Q46" i="1"/>
  <c r="R46" i="1" s="1"/>
  <c r="N46" i="1"/>
  <c r="O46" i="1" s="1"/>
  <c r="L46" i="1"/>
  <c r="J46" i="1"/>
  <c r="Z45" i="1"/>
  <c r="V45" i="1"/>
  <c r="T45" i="1"/>
  <c r="Q45" i="1"/>
  <c r="R45" i="1" s="1"/>
  <c r="N45" i="1"/>
  <c r="O45" i="1" s="1"/>
  <c r="L45" i="1"/>
  <c r="J45" i="1"/>
  <c r="Z44" i="1"/>
  <c r="V44" i="1"/>
  <c r="T44" i="1"/>
  <c r="Q44" i="1"/>
  <c r="R44" i="1" s="1"/>
  <c r="N44" i="1"/>
  <c r="O44" i="1" s="1"/>
  <c r="L44" i="1"/>
  <c r="J44" i="1"/>
  <c r="Z43" i="1"/>
  <c r="V43" i="1"/>
  <c r="T43" i="1"/>
  <c r="Q43" i="1"/>
  <c r="R43" i="1" s="1"/>
  <c r="N43" i="1"/>
  <c r="O43" i="1" s="1"/>
  <c r="L43" i="1"/>
  <c r="J43" i="1"/>
  <c r="Z42" i="1"/>
  <c r="V42" i="1"/>
  <c r="T42" i="1"/>
  <c r="Q42" i="1"/>
  <c r="R42" i="1" s="1"/>
  <c r="N42" i="1"/>
  <c r="O42" i="1" s="1"/>
  <c r="L42" i="1"/>
  <c r="J42" i="1"/>
  <c r="Z41" i="1"/>
  <c r="V41" i="1"/>
  <c r="T41" i="1"/>
  <c r="Q41" i="1"/>
  <c r="R41" i="1" s="1"/>
  <c r="N41" i="1"/>
  <c r="O41" i="1" s="1"/>
  <c r="L41" i="1"/>
  <c r="J41" i="1"/>
  <c r="Z40" i="1"/>
  <c r="V40" i="1"/>
  <c r="T40" i="1"/>
  <c r="Q40" i="1"/>
  <c r="R40" i="1" s="1"/>
  <c r="N40" i="1"/>
  <c r="O40" i="1" s="1"/>
  <c r="L40" i="1"/>
  <c r="J40" i="1"/>
  <c r="Z39" i="1"/>
  <c r="V39" i="1"/>
  <c r="T39" i="1"/>
  <c r="Q39" i="1"/>
  <c r="R39" i="1" s="1"/>
  <c r="N39" i="1"/>
  <c r="O39" i="1" s="1"/>
  <c r="J39" i="1"/>
  <c r="Z38" i="1"/>
  <c r="V38" i="1"/>
  <c r="T38" i="1"/>
  <c r="Q38" i="1"/>
  <c r="R38" i="1" s="1"/>
  <c r="N38" i="1"/>
  <c r="O38" i="1" s="1"/>
  <c r="L38" i="1"/>
  <c r="J38" i="1"/>
  <c r="Z37" i="1"/>
  <c r="V37" i="1"/>
  <c r="T37" i="1"/>
  <c r="Q37" i="1"/>
  <c r="R37" i="1" s="1"/>
  <c r="N37" i="1"/>
  <c r="O37" i="1" s="1"/>
  <c r="L37" i="1"/>
  <c r="J37" i="1"/>
  <c r="Z36" i="1"/>
  <c r="V36" i="1"/>
  <c r="T36" i="1"/>
  <c r="Q36" i="1"/>
  <c r="R36" i="1" s="1"/>
  <c r="N36" i="1"/>
  <c r="O36" i="1" s="1"/>
  <c r="L36" i="1"/>
  <c r="J36" i="1"/>
  <c r="Z35" i="1"/>
  <c r="V35" i="1"/>
  <c r="T35" i="1"/>
  <c r="Q35" i="1"/>
  <c r="R35" i="1" s="1"/>
  <c r="N35" i="1"/>
  <c r="O35" i="1" s="1"/>
  <c r="L35" i="1"/>
  <c r="J35" i="1"/>
  <c r="Z34" i="1"/>
  <c r="V34" i="1"/>
  <c r="T34" i="1"/>
  <c r="Q34" i="1"/>
  <c r="R34" i="1" s="1"/>
  <c r="N34" i="1"/>
  <c r="O34" i="1" s="1"/>
  <c r="L34" i="1"/>
  <c r="J34" i="1"/>
  <c r="Z33" i="1"/>
  <c r="V33" i="1"/>
  <c r="T33" i="1"/>
  <c r="Q33" i="1"/>
  <c r="R33" i="1" s="1"/>
  <c r="N33" i="1"/>
  <c r="O33" i="1" s="1"/>
  <c r="L33" i="1"/>
  <c r="Z32" i="1"/>
  <c r="V32" i="1"/>
  <c r="T32" i="1"/>
  <c r="Q32" i="1"/>
  <c r="R32" i="1" s="1"/>
  <c r="N32" i="1"/>
  <c r="O32" i="1" s="1"/>
  <c r="L32" i="1"/>
  <c r="J32" i="1"/>
  <c r="Z31" i="1"/>
  <c r="V31" i="1"/>
  <c r="T31" i="1"/>
  <c r="Q31" i="1"/>
  <c r="R31" i="1" s="1"/>
  <c r="N31" i="1"/>
  <c r="O31" i="1" s="1"/>
  <c r="L31" i="1"/>
  <c r="J31" i="1"/>
  <c r="Z30" i="1"/>
  <c r="V30" i="1"/>
  <c r="T30" i="1"/>
  <c r="Q30" i="1"/>
  <c r="R30" i="1" s="1"/>
  <c r="N30" i="1"/>
  <c r="O30" i="1" s="1"/>
  <c r="L30" i="1"/>
  <c r="J30" i="1"/>
  <c r="Z29" i="1"/>
  <c r="V29" i="1"/>
  <c r="T29" i="1"/>
  <c r="Q29" i="1"/>
  <c r="R29" i="1" s="1"/>
  <c r="N29" i="1"/>
  <c r="O29" i="1" s="1"/>
  <c r="L29" i="1"/>
  <c r="J29" i="1"/>
  <c r="Z28" i="1"/>
  <c r="V28" i="1"/>
  <c r="T28" i="1"/>
  <c r="Q28" i="1"/>
  <c r="R28" i="1" s="1"/>
  <c r="N28" i="1"/>
  <c r="O28" i="1" s="1"/>
  <c r="L28" i="1"/>
  <c r="J28" i="1"/>
  <c r="Z27" i="1"/>
  <c r="V27" i="1"/>
  <c r="T27" i="1"/>
  <c r="Q27" i="1"/>
  <c r="R27" i="1" s="1"/>
  <c r="N27" i="1"/>
  <c r="O27" i="1" s="1"/>
  <c r="L27" i="1"/>
  <c r="J27" i="1"/>
  <c r="Z26" i="1"/>
  <c r="V26" i="1"/>
  <c r="T26" i="1"/>
  <c r="Q26" i="1"/>
  <c r="R26" i="1" s="1"/>
  <c r="N26" i="1"/>
  <c r="O26" i="1" s="1"/>
  <c r="L26" i="1"/>
  <c r="J26" i="1"/>
  <c r="Z25" i="1"/>
  <c r="V25" i="1"/>
  <c r="T25" i="1"/>
  <c r="Q25" i="1"/>
  <c r="R25" i="1" s="1"/>
  <c r="N25" i="1"/>
  <c r="O25" i="1" s="1"/>
  <c r="L25" i="1"/>
  <c r="J25" i="1"/>
  <c r="Z24" i="1"/>
  <c r="V24" i="1"/>
  <c r="T24" i="1"/>
  <c r="Q24" i="1"/>
  <c r="R24" i="1" s="1"/>
  <c r="N24" i="1"/>
  <c r="O24" i="1" s="1"/>
  <c r="L24" i="1"/>
  <c r="J24" i="1"/>
  <c r="Z23" i="1"/>
  <c r="V23" i="1"/>
  <c r="T23" i="1"/>
  <c r="Q23" i="1"/>
  <c r="R23" i="1" s="1"/>
  <c r="N23" i="1"/>
  <c r="O23" i="1" s="1"/>
  <c r="L23" i="1"/>
  <c r="J23" i="1"/>
  <c r="Z22" i="1"/>
  <c r="V22" i="1"/>
  <c r="T22" i="1"/>
  <c r="Q22" i="1"/>
  <c r="R22" i="1" s="1"/>
  <c r="N22" i="1"/>
  <c r="O22" i="1" s="1"/>
  <c r="L22" i="1"/>
  <c r="J22" i="1"/>
  <c r="Z21" i="1"/>
  <c r="V21" i="1"/>
  <c r="T21" i="1"/>
  <c r="Q21" i="1"/>
  <c r="R21" i="1" s="1"/>
  <c r="N21" i="1"/>
  <c r="O21" i="1" s="1"/>
  <c r="L21" i="1"/>
  <c r="J21" i="1"/>
  <c r="Z20" i="1"/>
  <c r="V20" i="1"/>
  <c r="T20" i="1"/>
  <c r="Q20" i="1"/>
  <c r="R20" i="1" s="1"/>
  <c r="N20" i="1"/>
  <c r="O20" i="1" s="1"/>
  <c r="L20" i="1"/>
  <c r="J20" i="1"/>
  <c r="Z19" i="1"/>
  <c r="V19" i="1"/>
  <c r="T19" i="1"/>
  <c r="Q19" i="1"/>
  <c r="R19" i="1" s="1"/>
  <c r="N19" i="1"/>
  <c r="O19" i="1" s="1"/>
  <c r="L19" i="1"/>
  <c r="J19" i="1"/>
  <c r="Z18" i="1"/>
  <c r="V18" i="1"/>
  <c r="T18" i="1"/>
  <c r="Q18" i="1"/>
  <c r="R18" i="1" s="1"/>
  <c r="N18" i="1"/>
  <c r="O18" i="1" s="1"/>
  <c r="L18" i="1"/>
  <c r="J18" i="1"/>
  <c r="Z17" i="1"/>
  <c r="V17" i="1"/>
  <c r="T17" i="1"/>
  <c r="Q17" i="1"/>
  <c r="R17" i="1" s="1"/>
  <c r="N17" i="1"/>
  <c r="O17" i="1" s="1"/>
  <c r="L17" i="1"/>
  <c r="J17" i="1"/>
  <c r="Z16" i="1"/>
  <c r="V16" i="1"/>
  <c r="T16" i="1"/>
  <c r="Q16" i="1"/>
  <c r="R16" i="1" s="1"/>
  <c r="N16" i="1"/>
  <c r="O16" i="1" s="1"/>
  <c r="L16" i="1"/>
  <c r="Z15" i="1"/>
  <c r="V15" i="1"/>
  <c r="T15" i="1"/>
  <c r="Q15" i="1"/>
  <c r="R15" i="1" s="1"/>
  <c r="N15" i="1"/>
  <c r="O15" i="1" s="1"/>
  <c r="L15" i="1"/>
  <c r="J15" i="1"/>
  <c r="Z14" i="1"/>
  <c r="V14" i="1"/>
  <c r="T14" i="1"/>
  <c r="Q14" i="1"/>
  <c r="R14" i="1" s="1"/>
  <c r="N14" i="1"/>
  <c r="O14" i="1" s="1"/>
  <c r="L14" i="1"/>
  <c r="J14" i="1"/>
  <c r="Z13" i="1"/>
  <c r="V13" i="1"/>
  <c r="T13" i="1"/>
  <c r="Q13" i="1"/>
  <c r="R13" i="1" s="1"/>
  <c r="N13" i="1"/>
  <c r="O13" i="1" s="1"/>
  <c r="L13" i="1"/>
  <c r="J13" i="1"/>
  <c r="Z12" i="1"/>
  <c r="V12" i="1"/>
  <c r="T12" i="1"/>
  <c r="Q12" i="1"/>
  <c r="R12" i="1" s="1"/>
  <c r="N12" i="1"/>
  <c r="O12" i="1" s="1"/>
  <c r="L12" i="1"/>
  <c r="J12" i="1"/>
  <c r="Z11" i="1"/>
  <c r="V11" i="1"/>
  <c r="T11" i="1"/>
  <c r="Q11" i="1"/>
  <c r="R11" i="1" s="1"/>
  <c r="N11" i="1"/>
  <c r="O11" i="1" s="1"/>
  <c r="L11" i="1"/>
  <c r="J11" i="1"/>
  <c r="Z10" i="1"/>
  <c r="V10" i="1"/>
  <c r="T10" i="1"/>
  <c r="Q10" i="1"/>
  <c r="R10" i="1" s="1"/>
  <c r="N10" i="1"/>
  <c r="O10" i="1" s="1"/>
  <c r="L10" i="1"/>
  <c r="J10" i="1"/>
  <c r="Z9" i="1"/>
  <c r="V9" i="1"/>
  <c r="T9" i="1"/>
  <c r="Q9" i="1"/>
  <c r="R9" i="1" s="1"/>
  <c r="N9" i="1"/>
  <c r="O9" i="1" s="1"/>
  <c r="L9" i="1"/>
  <c r="J9" i="1"/>
  <c r="Z8" i="1"/>
  <c r="V8" i="1"/>
  <c r="T8" i="1"/>
  <c r="Q8" i="1"/>
  <c r="R8" i="1" s="1"/>
  <c r="N8" i="1"/>
  <c r="O8" i="1" s="1"/>
  <c r="L8" i="1"/>
  <c r="J8" i="1"/>
  <c r="Z7" i="1"/>
  <c r="V7" i="1"/>
  <c r="T7" i="1"/>
  <c r="Q7" i="1"/>
  <c r="R7" i="1" s="1"/>
  <c r="N7" i="1"/>
  <c r="O7" i="1" s="1"/>
  <c r="L7" i="1"/>
  <c r="J7" i="1"/>
  <c r="Z6" i="1"/>
  <c r="V6" i="1"/>
  <c r="T6" i="1"/>
  <c r="Q6" i="1"/>
  <c r="R6" i="1" s="1"/>
  <c r="N6" i="1"/>
  <c r="O6" i="1" s="1"/>
  <c r="L6" i="1"/>
  <c r="J6" i="1"/>
  <c r="Z5" i="1"/>
  <c r="V5" i="1"/>
  <c r="T5" i="1"/>
  <c r="Q5" i="1"/>
  <c r="R5" i="1" s="1"/>
  <c r="N5" i="1"/>
  <c r="O5" i="1" s="1"/>
  <c r="L5" i="1"/>
  <c r="J5" i="1"/>
  <c r="Z4" i="1"/>
  <c r="V4" i="1"/>
  <c r="T4" i="1"/>
  <c r="Q4" i="1"/>
  <c r="R4" i="1" s="1"/>
  <c r="N4" i="1"/>
  <c r="O4" i="1" s="1"/>
  <c r="L4" i="1"/>
  <c r="J4" i="1"/>
  <c r="Z3" i="1"/>
  <c r="V3" i="1"/>
  <c r="T3" i="1"/>
  <c r="Q3" i="1"/>
  <c r="R3" i="1" s="1"/>
  <c r="N3" i="1"/>
  <c r="O3" i="1" s="1"/>
  <c r="L3" i="1"/>
  <c r="J3" i="1"/>
  <c r="Z2" i="1"/>
  <c r="V2" i="1"/>
  <c r="T2" i="1"/>
  <c r="Q2" i="1"/>
  <c r="R2" i="1" s="1"/>
  <c r="N2" i="1"/>
  <c r="O2" i="1" s="1"/>
  <c r="L2" i="1"/>
  <c r="J2" i="1"/>
</calcChain>
</file>

<file path=xl/sharedStrings.xml><?xml version="1.0" encoding="utf-8"?>
<sst xmlns="http://schemas.openxmlformats.org/spreadsheetml/2006/main" count="5010" uniqueCount="2389">
  <si>
    <t>Launchpad</t>
  </si>
  <si>
    <t>Project Name</t>
  </si>
  <si>
    <t>Ticker Symbol</t>
  </si>
  <si>
    <t>Blockchain</t>
  </si>
  <si>
    <t>Category</t>
  </si>
  <si>
    <t>Sub-Category</t>
  </si>
  <si>
    <t>Market Cap</t>
  </si>
  <si>
    <t>Market Cap (modified)</t>
  </si>
  <si>
    <t>Volume 24 hr</t>
  </si>
  <si>
    <t>Volume 24 hr (modified)</t>
  </si>
  <si>
    <t>TGE ROI</t>
  </si>
  <si>
    <t>TGE ROI (modified)</t>
  </si>
  <si>
    <t>ATH TGE ROI</t>
  </si>
  <si>
    <t>ATH TGE ROI (modified)</t>
  </si>
  <si>
    <t>Raise by Launchpad</t>
  </si>
  <si>
    <t>Raise by Launchpad (modified)</t>
  </si>
  <si>
    <t xml:space="preserve">Total Raise </t>
  </si>
  <si>
    <t>Total Raise (modified)</t>
  </si>
  <si>
    <t>IDO Start Date</t>
  </si>
  <si>
    <t>IDO End Date</t>
  </si>
  <si>
    <t>ATH Date</t>
  </si>
  <si>
    <t>Days to reach ATH</t>
  </si>
  <si>
    <t>Status</t>
  </si>
  <si>
    <t>Ethereum</t>
  </si>
  <si>
    <t>DeFi</t>
  </si>
  <si>
    <t>ACTIVE</t>
  </si>
  <si>
    <t>GameFi</t>
  </si>
  <si>
    <t>Blockchain Service</t>
  </si>
  <si>
    <t>INACTIVE</t>
  </si>
  <si>
    <t>Blockchain Infrastructure</t>
  </si>
  <si>
    <t>NFT</t>
  </si>
  <si>
    <t>BNB</t>
  </si>
  <si>
    <t>$ 100.00K</t>
  </si>
  <si>
    <t>$ 3.28M</t>
  </si>
  <si>
    <t>$ 900.00K</t>
  </si>
  <si>
    <t>Avalanche</t>
  </si>
  <si>
    <t>Social</t>
  </si>
  <si>
    <t>1.01x</t>
  </si>
  <si>
    <t>$ 125.00K</t>
  </si>
  <si>
    <t>$ 250.00K</t>
  </si>
  <si>
    <t>$ 2.17M</t>
  </si>
  <si>
    <t>Solana</t>
  </si>
  <si>
    <t>0.03x</t>
  </si>
  <si>
    <t>1.37x</t>
  </si>
  <si>
    <t>$ 150.00K</t>
  </si>
  <si>
    <t>1.00x</t>
  </si>
  <si>
    <t>$ 180.00K</t>
  </si>
  <si>
    <t>0.42x</t>
  </si>
  <si>
    <t>0.05x</t>
  </si>
  <si>
    <t>$ 1.00M</t>
  </si>
  <si>
    <t>$ 2.01M</t>
  </si>
  <si>
    <t>$ 200.00K</t>
  </si>
  <si>
    <t>$ 1.19M</t>
  </si>
  <si>
    <t>0.26x</t>
  </si>
  <si>
    <t>$ 1.55M</t>
  </si>
  <si>
    <t>0.25x</t>
  </si>
  <si>
    <t>1.55x</t>
  </si>
  <si>
    <t>0.15x</t>
  </si>
  <si>
    <t>Lossless Protocol</t>
  </si>
  <si>
    <t>LSS</t>
  </si>
  <si>
    <t>staking, security</t>
  </si>
  <si>
    <t>3.06x</t>
  </si>
  <si>
    <t>34.32x</t>
  </si>
  <si>
    <t>$ 2.70M</t>
  </si>
  <si>
    <t>0.27x</t>
  </si>
  <si>
    <t>$ 1.35M</t>
  </si>
  <si>
    <t>0.04x</t>
  </si>
  <si>
    <t>bnb chain ecosystem</t>
  </si>
  <si>
    <t>$ 950.00K</t>
  </si>
  <si>
    <t>0.36x</t>
  </si>
  <si>
    <t>Ternoa</t>
  </si>
  <si>
    <t>CAPS</t>
  </si>
  <si>
    <t>nft, marketplace, polkadot ecosystem, dapp</t>
  </si>
  <si>
    <t>28.21x</t>
  </si>
  <si>
    <t>$ 4.28M</t>
  </si>
  <si>
    <t>0.24x</t>
  </si>
  <si>
    <t>0.93x</t>
  </si>
  <si>
    <t>$ 1.61M</t>
  </si>
  <si>
    <t>$ 1.04M</t>
  </si>
  <si>
    <t>0.07x</t>
  </si>
  <si>
    <t>$ 500.00K</t>
  </si>
  <si>
    <t>0.11x</t>
  </si>
  <si>
    <t>$ 300.00K</t>
  </si>
  <si>
    <t>$ 2.09M</t>
  </si>
  <si>
    <t>$ 1.50M</t>
  </si>
  <si>
    <t>$ 3.00M</t>
  </si>
  <si>
    <t>$ 600.00K</t>
  </si>
  <si>
    <t>Ispolink</t>
  </si>
  <si>
    <t>ISP</t>
  </si>
  <si>
    <t>dapp, payments, staking, cross-chain, polygon ecosystem, bnb chain ecosystem</t>
  </si>
  <si>
    <t>$ 2.94M</t>
  </si>
  <si>
    <t>0.61x</t>
  </si>
  <si>
    <t>15.62x</t>
  </si>
  <si>
    <t>$ 2.11M</t>
  </si>
  <si>
    <t>$ 6.55M</t>
  </si>
  <si>
    <t>0.08x</t>
  </si>
  <si>
    <t>$ 1.90M</t>
  </si>
  <si>
    <t>IOI Token</t>
  </si>
  <si>
    <t>IOI</t>
  </si>
  <si>
    <t>nft, marketplace, staking, bnb chain ecosystem, polygon ecosystem, play to earn, collectibles, cosmos ecosystem, metaverse, sports</t>
  </si>
  <si>
    <t>0.53x</t>
  </si>
  <si>
    <t>13.81x</t>
  </si>
  <si>
    <t>$ 1.80M</t>
  </si>
  <si>
    <t>0.22x</t>
  </si>
  <si>
    <t>0.20x</t>
  </si>
  <si>
    <t>$ 3.42M</t>
  </si>
  <si>
    <t>0.89x</t>
  </si>
  <si>
    <t>$ 3.38M</t>
  </si>
  <si>
    <t>$ 3.24M</t>
  </si>
  <si>
    <t>Polygon</t>
  </si>
  <si>
    <t>$ 7.87K</t>
  </si>
  <si>
    <t>0.09x</t>
  </si>
  <si>
    <t>$ 3.70M</t>
  </si>
  <si>
    <t>0.14x</t>
  </si>
  <si>
    <t>CeFi</t>
  </si>
  <si>
    <t>$ 1.23M</t>
  </si>
  <si>
    <t>Alphr.Finance</t>
  </si>
  <si>
    <t>ALPHR</t>
  </si>
  <si>
    <t>0.01x</t>
  </si>
  <si>
    <t>8.70x</t>
  </si>
  <si>
    <t>$ 2.10M</t>
  </si>
  <si>
    <t>0.06x</t>
  </si>
  <si>
    <t>Smoothy</t>
  </si>
  <si>
    <t>SMTY</t>
  </si>
  <si>
    <t>amm</t>
  </si>
  <si>
    <t>7.21x</t>
  </si>
  <si>
    <t>0.54x</t>
  </si>
  <si>
    <t>$ 550.00K</t>
  </si>
  <si>
    <t>0.10x</t>
  </si>
  <si>
    <t>0.21x</t>
  </si>
  <si>
    <t>$ 2.00M</t>
  </si>
  <si>
    <t>$ 1.33M</t>
  </si>
  <si>
    <t>$ 2.15M</t>
  </si>
  <si>
    <t>PAID Network</t>
  </si>
  <si>
    <t>Thetan Arena</t>
  </si>
  <si>
    <t>THG</t>
  </si>
  <si>
    <t>sports, play to earn, nft, bnb chain ecosystem, collectibles, marketplace, metaverse</t>
  </si>
  <si>
    <t>$ 7.87M</t>
  </si>
  <si>
    <t>$ 1.60M</t>
  </si>
  <si>
    <t>264.17x</t>
  </si>
  <si>
    <t>Star Atlas</t>
  </si>
  <si>
    <t>ATLAS</t>
  </si>
  <si>
    <t>solana ecosystem, play to earn, nft, metaverse</t>
  </si>
  <si>
    <t>$ 16.59M</t>
  </si>
  <si>
    <t>5.57x</t>
  </si>
  <si>
    <t>194.48x</t>
  </si>
  <si>
    <t>$ 248.40K</t>
  </si>
  <si>
    <t>$ 996.80K</t>
  </si>
  <si>
    <t>AIOZ Network</t>
  </si>
  <si>
    <t>AIOZ</t>
  </si>
  <si>
    <t>dapp</t>
  </si>
  <si>
    <t>$ 44.99M</t>
  </si>
  <si>
    <t>$ 205.76K</t>
  </si>
  <si>
    <t>4.75x</t>
  </si>
  <si>
    <t>184.91x</t>
  </si>
  <si>
    <t>$ 155.00K</t>
  </si>
  <si>
    <t>BeyondFi</t>
  </si>
  <si>
    <t>BYN</t>
  </si>
  <si>
    <t>amm, governance, loan, staking, polygon ecosystem, dex, lending/borrowing</t>
  </si>
  <si>
    <t>$ 177.20K</t>
  </si>
  <si>
    <t>$ 180.45K</t>
  </si>
  <si>
    <t>174.97x</t>
  </si>
  <si>
    <t>$ 75.00K</t>
  </si>
  <si>
    <t>$ 7.80M</t>
  </si>
  <si>
    <t>Star Atlas DAO</t>
  </si>
  <si>
    <t>POLIS</t>
  </si>
  <si>
    <t>dao, governance, metaverse, nft, solana ecosystem, play to earn</t>
  </si>
  <si>
    <t>$ 11.93M</t>
  </si>
  <si>
    <t>$ 1.13M</t>
  </si>
  <si>
    <t>4.00x</t>
  </si>
  <si>
    <t>136.52x</t>
  </si>
  <si>
    <t>SHOPX</t>
  </si>
  <si>
    <t>nft, marketplace, governance, polkadot ecosystem</t>
  </si>
  <si>
    <t>$ 3.78M</t>
  </si>
  <si>
    <t>$ 158.22K</t>
  </si>
  <si>
    <t>0.98x</t>
  </si>
  <si>
    <t>112.17x</t>
  </si>
  <si>
    <t>$ 219.00K</t>
  </si>
  <si>
    <t>Sidius Heroes</t>
  </si>
  <si>
    <t>SIDUS</t>
  </si>
  <si>
    <t>nft, play to earn, metaverse, marketplace</t>
  </si>
  <si>
    <t>$ 6.49M</t>
  </si>
  <si>
    <t>$ 359.23K</t>
  </si>
  <si>
    <t>109.13x</t>
  </si>
  <si>
    <t>$ 9.72M</t>
  </si>
  <si>
    <t>Blind Boxes</t>
  </si>
  <si>
    <t>BLES</t>
  </si>
  <si>
    <t>governance, nft, launchpad, marketplace, dapp, collectibles</t>
  </si>
  <si>
    <t>$ 164.65K</t>
  </si>
  <si>
    <t>$ 16.46K</t>
  </si>
  <si>
    <t>80.78x</t>
  </si>
  <si>
    <t>$ 2.45M</t>
  </si>
  <si>
    <t>MetisDAO</t>
  </si>
  <si>
    <t>METIS</t>
  </si>
  <si>
    <t>governance, bnb chain ecosystem, layer-2</t>
  </si>
  <si>
    <t>$ 198.76M</t>
  </si>
  <si>
    <t>$ 13.81M</t>
  </si>
  <si>
    <t>9.15x</t>
  </si>
  <si>
    <t>66.40x</t>
  </si>
  <si>
    <t>Good Games Guild</t>
  </si>
  <si>
    <t>GGG</t>
  </si>
  <si>
    <t>gaming guild, bnb chain ecosystem, nft, play to earn, staking, governance</t>
  </si>
  <si>
    <t>$ 128.50K</t>
  </si>
  <si>
    <t>$ 154.70K</t>
  </si>
  <si>
    <t>0.33x</t>
  </si>
  <si>
    <t>55.95x</t>
  </si>
  <si>
    <t>Equalizer Finance</t>
  </si>
  <si>
    <t>EQZ</t>
  </si>
  <si>
    <t>polygon ecosystem, marketplace, loan, yield farming, governance</t>
  </si>
  <si>
    <t>$ 846.71K</t>
  </si>
  <si>
    <t>$ 22.19K</t>
  </si>
  <si>
    <t>0.19x</t>
  </si>
  <si>
    <t>53.27x</t>
  </si>
  <si>
    <t>$ 1.98M</t>
  </si>
  <si>
    <t>Lovelace World</t>
  </si>
  <si>
    <t>LACE</t>
  </si>
  <si>
    <t>marketplace, metaverse, launchpad, play to earn</t>
  </si>
  <si>
    <t>$ 77.89K</t>
  </si>
  <si>
    <t>47.32x</t>
  </si>
  <si>
    <t>ProjectOasis</t>
  </si>
  <si>
    <t>OASIS</t>
  </si>
  <si>
    <t>bnb chain ecosystem, play to earn, metaverse, nft</t>
  </si>
  <si>
    <t>$ 310.64K</t>
  </si>
  <si>
    <t>0.39x</t>
  </si>
  <si>
    <t>44.11x</t>
  </si>
  <si>
    <t>$ 13.59M</t>
  </si>
  <si>
    <t>$ 199.90K</t>
  </si>
  <si>
    <t>Sidius Heroes DAO</t>
  </si>
  <si>
    <t>SENATE</t>
  </si>
  <si>
    <t>marketplace, nft, play to earn, governance, dao, metaverse</t>
  </si>
  <si>
    <t>$ 2.31M</t>
  </si>
  <si>
    <t>$ 71.47K</t>
  </si>
  <si>
    <t>0.47x</t>
  </si>
  <si>
    <t>32.54x</t>
  </si>
  <si>
    <t>$ 9.87M</t>
  </si>
  <si>
    <t>Shadows Network</t>
  </si>
  <si>
    <t>DOWS</t>
  </si>
  <si>
    <t>staking, governance, polkadot ecosystem</t>
  </si>
  <si>
    <t>$ 375.07K</t>
  </si>
  <si>
    <t>$ 17.43K</t>
  </si>
  <si>
    <t>31.42x</t>
  </si>
  <si>
    <t>PathDAO</t>
  </si>
  <si>
    <t>PATH</t>
  </si>
  <si>
    <t>gaming guild, dao, metaverse, nft, governance, play to earn, staking</t>
  </si>
  <si>
    <t>$ 2.82M</t>
  </si>
  <si>
    <t>$ 135.84K</t>
  </si>
  <si>
    <t>28.24x</t>
  </si>
  <si>
    <t>$ 375.00K</t>
  </si>
  <si>
    <t>$ 12.36M</t>
  </si>
  <si>
    <t>$ 276.51K</t>
  </si>
  <si>
    <t>1.97x</t>
  </si>
  <si>
    <t>Deeper Network</t>
  </si>
  <si>
    <t>DPR</t>
  </si>
  <si>
    <t>staking, dapp, governance, polkadot ecosystem</t>
  </si>
  <si>
    <t>$ 27.85M</t>
  </si>
  <si>
    <t>$ 326.61K</t>
  </si>
  <si>
    <t>1.86x</t>
  </si>
  <si>
    <t>27.89x</t>
  </si>
  <si>
    <t>$ 750.00K</t>
  </si>
  <si>
    <t>$ 12.83M</t>
  </si>
  <si>
    <t>Kasta</t>
  </si>
  <si>
    <t>KASTA</t>
  </si>
  <si>
    <t>payments, polygon ecosystem, mobile</t>
  </si>
  <si>
    <t>$ 2.58M</t>
  </si>
  <si>
    <t>$ 743.26K</t>
  </si>
  <si>
    <t>1.74x</t>
  </si>
  <si>
    <t>27.00x</t>
  </si>
  <si>
    <t>$ 6.50M</t>
  </si>
  <si>
    <t>StackOS</t>
  </si>
  <si>
    <t>STACK</t>
  </si>
  <si>
    <t>Cloud Computing</t>
  </si>
  <si>
    <t>governance, marketplace, staking, nft, polygon ecosystem, bnb chain ecosystem</t>
  </si>
  <si>
    <t>$ 7.85M</t>
  </si>
  <si>
    <t>$ 51.80K</t>
  </si>
  <si>
    <t>1.32x</t>
  </si>
  <si>
    <t>24.52x</t>
  </si>
  <si>
    <t>$ 210.00K</t>
  </si>
  <si>
    <t>$ 420.00K</t>
  </si>
  <si>
    <t>Monsta Infinite</t>
  </si>
  <si>
    <t>MONI</t>
  </si>
  <si>
    <t>bnb chain ecosystem, nft, collectibles, play to earn, metaverse, marketplace</t>
  </si>
  <si>
    <t>$ 2.71M</t>
  </si>
  <si>
    <t>$ 884.19K</t>
  </si>
  <si>
    <t>0.37x</t>
  </si>
  <si>
    <t>24.31x</t>
  </si>
  <si>
    <t>$ 80.00K</t>
  </si>
  <si>
    <t>$ 405.85K</t>
  </si>
  <si>
    <t>Cornucopias</t>
  </si>
  <si>
    <t>COPI</t>
  </si>
  <si>
    <t>bnb chain ecosystem, play to earn, nft, marketplace, staking, governance</t>
  </si>
  <si>
    <t>$ 3.02M</t>
  </si>
  <si>
    <t>$ 409.82K</t>
  </si>
  <si>
    <t>4.33x</t>
  </si>
  <si>
    <t>21.28x</t>
  </si>
  <si>
    <t>$ 599.98K</t>
  </si>
  <si>
    <t>Drife</t>
  </si>
  <si>
    <t>DRF</t>
  </si>
  <si>
    <t>$ 45.75K</t>
  </si>
  <si>
    <t>20.73x</t>
  </si>
  <si>
    <t>Plethori</t>
  </si>
  <si>
    <t>PLE</t>
  </si>
  <si>
    <t>cross-chain, amm</t>
  </si>
  <si>
    <t>$ 122.39K</t>
  </si>
  <si>
    <t>19.45x</t>
  </si>
  <si>
    <t>$ 1.10M</t>
  </si>
  <si>
    <t>Dot.Finance</t>
  </si>
  <si>
    <t>PINK</t>
  </si>
  <si>
    <t>polkadot ecosystem, yield aggregator, yield farming, staking</t>
  </si>
  <si>
    <t>$ 33.04K</t>
  </si>
  <si>
    <t>$ 14.70K</t>
  </si>
  <si>
    <t>17.45x</t>
  </si>
  <si>
    <t>$ 1.42M</t>
  </si>
  <si>
    <t>$ 311.81K</t>
  </si>
  <si>
    <t>Metastrike</t>
  </si>
  <si>
    <t>MTS</t>
  </si>
  <si>
    <t>metaverse, nft, play to earn, marketplace, bnb chain ecosystem</t>
  </si>
  <si>
    <t>$ 433.86K</t>
  </si>
  <si>
    <t>$ 126.29K</t>
  </si>
  <si>
    <t>14.83x</t>
  </si>
  <si>
    <t>$ 142.50K</t>
  </si>
  <si>
    <t>$ 462.50K</t>
  </si>
  <si>
    <t>BloXmove</t>
  </si>
  <si>
    <t>BLXM</t>
  </si>
  <si>
    <t>bnb chain ecosystem, logistics</t>
  </si>
  <si>
    <t>$ 37.56K</t>
  </si>
  <si>
    <t>14.26x</t>
  </si>
  <si>
    <t>$ 2.30M</t>
  </si>
  <si>
    <t>$ 968.37K</t>
  </si>
  <si>
    <t>Solchicks</t>
  </si>
  <si>
    <t>CHICKS</t>
  </si>
  <si>
    <t>play to earn, solana ecosystem, nft, collectibles, metaverse</t>
  </si>
  <si>
    <t>$ 76.97K</t>
  </si>
  <si>
    <t>13.19x</t>
  </si>
  <si>
    <t>Affyn</t>
  </si>
  <si>
    <t>FYN</t>
  </si>
  <si>
    <t>play to earn, metaverse, nft, polygon ecosystem, collectibles</t>
  </si>
  <si>
    <t>$ 8.27M</t>
  </si>
  <si>
    <t>$ 171.62K</t>
  </si>
  <si>
    <t>13.17x</t>
  </si>
  <si>
    <t>$ 400.00K</t>
  </si>
  <si>
    <t>$ 18.83M</t>
  </si>
  <si>
    <t>Pandora Protocol</t>
  </si>
  <si>
    <t>PNDR</t>
  </si>
  <si>
    <t>bnb chain ecosystem, nft, synthetic assets</t>
  </si>
  <si>
    <t>12.52x</t>
  </si>
  <si>
    <t>Privi Trax</t>
  </si>
  <si>
    <t>TRAX</t>
  </si>
  <si>
    <t>marketplace</t>
  </si>
  <si>
    <t>$ 3.46K</t>
  </si>
  <si>
    <t>11.73x</t>
  </si>
  <si>
    <t>$ 485.00K</t>
  </si>
  <si>
    <t>Relite.finance</t>
  </si>
  <si>
    <t>RELI</t>
  </si>
  <si>
    <t>nft, collectibles, dao, marketplace, metaverse, staking</t>
  </si>
  <si>
    <t>$ 126.01K</t>
  </si>
  <si>
    <t>10.64x</t>
  </si>
  <si>
    <t>Tangible</t>
  </si>
  <si>
    <t>TNGBL</t>
  </si>
  <si>
    <t>marketplace, nft</t>
  </si>
  <si>
    <t>6.03x</t>
  </si>
  <si>
    <t>10.63x</t>
  </si>
  <si>
    <t>Collateral</t>
  </si>
  <si>
    <t>COLL</t>
  </si>
  <si>
    <t>$ 152.80K</t>
  </si>
  <si>
    <t>9.84x</t>
  </si>
  <si>
    <t>ArGo</t>
  </si>
  <si>
    <t>ARGO</t>
  </si>
  <si>
    <t>polkadot ecosystem, governance, staking, loan</t>
  </si>
  <si>
    <t>$ 197.13K</t>
  </si>
  <si>
    <t>8.78x</t>
  </si>
  <si>
    <t>Citadel.one</t>
  </si>
  <si>
    <t>XCT</t>
  </si>
  <si>
    <t>governance, cross-chain, staking</t>
  </si>
  <si>
    <t>$ 1.56M</t>
  </si>
  <si>
    <t>$ 119.84K</t>
  </si>
  <si>
    <t>0.40x</t>
  </si>
  <si>
    <t>8.75x</t>
  </si>
  <si>
    <t>bnb chain ecosystem, staking, dao, lending/borrowing, loan, governance</t>
  </si>
  <si>
    <t>$ 35.68K</t>
  </si>
  <si>
    <t>$ 19.82K</t>
  </si>
  <si>
    <t>PureFi</t>
  </si>
  <si>
    <t>UFI</t>
  </si>
  <si>
    <t>yield farming, cross-chain, oracle, security</t>
  </si>
  <si>
    <t>$ 359.14K</t>
  </si>
  <si>
    <t>$ 37.73K</t>
  </si>
  <si>
    <t>8.27x</t>
  </si>
  <si>
    <t>$ 200.15K</t>
  </si>
  <si>
    <t>$ 1.07M</t>
  </si>
  <si>
    <t>Totem</t>
  </si>
  <si>
    <t>CTZN</t>
  </si>
  <si>
    <t>bnb chain ecosystem, metaverse, nft, staking</t>
  </si>
  <si>
    <t>$ 102.06K</t>
  </si>
  <si>
    <t>$ 4.19K</t>
  </si>
  <si>
    <t>8.11x</t>
  </si>
  <si>
    <t>$ 237.50K</t>
  </si>
  <si>
    <t>$ 762.50K</t>
  </si>
  <si>
    <t>Creator Platform</t>
  </si>
  <si>
    <t>CTR</t>
  </si>
  <si>
    <t>dapp, governance, nft, smart contract platform, cross-chain, launchpad</t>
  </si>
  <si>
    <t>$ 3.62K</t>
  </si>
  <si>
    <t>$ 15.70K</t>
  </si>
  <si>
    <t>7.92x</t>
  </si>
  <si>
    <t>Bright Union</t>
  </si>
  <si>
    <t>BRIGHT</t>
  </si>
  <si>
    <t>insurance, yield farming, governance, staking, bnb chain ecosystem, polkadot ecosystem, solana ecosystem, xdai ecosystem</t>
  </si>
  <si>
    <t>$ 610.27K</t>
  </si>
  <si>
    <t>$ 59.29K</t>
  </si>
  <si>
    <t>0.28x</t>
  </si>
  <si>
    <t>7.26x</t>
  </si>
  <si>
    <t>$ 923.75K</t>
  </si>
  <si>
    <t>$ 202.25K</t>
  </si>
  <si>
    <t>OMNI - People Driven</t>
  </si>
  <si>
    <t>OAI</t>
  </si>
  <si>
    <t>ai</t>
  </si>
  <si>
    <t>2.63x</t>
  </si>
  <si>
    <t>6.88x</t>
  </si>
  <si>
    <t>Animal Concerts</t>
  </si>
  <si>
    <t>ANML</t>
  </si>
  <si>
    <t>social media, music, collectibles, bnb chain ecosystem</t>
  </si>
  <si>
    <t>$ 197.29K</t>
  </si>
  <si>
    <t>6.86x</t>
  </si>
  <si>
    <t>Octopus Protocol</t>
  </si>
  <si>
    <t>OPS</t>
  </si>
  <si>
    <t>governance, staking, amm, loan, exchange token, dex</t>
  </si>
  <si>
    <t>$ 46.99K</t>
  </si>
  <si>
    <t>$ 22.31K</t>
  </si>
  <si>
    <t>6.83x</t>
  </si>
  <si>
    <t>BlockBank</t>
  </si>
  <si>
    <t>BBANK</t>
  </si>
  <si>
    <t>dapp, staking, insurance, bnb chain ecosystem, cross-chain</t>
  </si>
  <si>
    <t>$ 2.96M</t>
  </si>
  <si>
    <t>$ 33.19K</t>
  </si>
  <si>
    <t>6.82x</t>
  </si>
  <si>
    <t>$ 11.59M</t>
  </si>
  <si>
    <t>SugarBounce</t>
  </si>
  <si>
    <t>TIP</t>
  </si>
  <si>
    <t>social network, bnb chain ecosystem, polygon ecosystem</t>
  </si>
  <si>
    <t>$ 139.54K</t>
  </si>
  <si>
    <t>$ 18.93K</t>
  </si>
  <si>
    <t>6.25x</t>
  </si>
  <si>
    <t>$ 498.00K</t>
  </si>
  <si>
    <t>Alphadex</t>
  </si>
  <si>
    <t>ROAR</t>
  </si>
  <si>
    <t>Moonriver</t>
  </si>
  <si>
    <t>yield farming, dex, dapp, launchpad, amm, cross-chain, nft, staking</t>
  </si>
  <si>
    <t>$ 77.75K</t>
  </si>
  <si>
    <t>5.97x</t>
  </si>
  <si>
    <t>$ 625.00K</t>
  </si>
  <si>
    <t>Mozik</t>
  </si>
  <si>
    <t>MOZ</t>
  </si>
  <si>
    <t>nft, marketplace, music</t>
  </si>
  <si>
    <t>$ 9.24K</t>
  </si>
  <si>
    <t>0.02x</t>
  </si>
  <si>
    <t>5.82x</t>
  </si>
  <si>
    <t>$ 2.91M</t>
  </si>
  <si>
    <t>Pocket Arena</t>
  </si>
  <si>
    <t>POC</t>
  </si>
  <si>
    <t>bnb chain ecosytem, play to earn, nft, marketplace</t>
  </si>
  <si>
    <t>$ 817.49K</t>
  </si>
  <si>
    <t>$ 1.61K</t>
  </si>
  <si>
    <t>0.71x</t>
  </si>
  <si>
    <t>5.73x</t>
  </si>
  <si>
    <t xml:space="preserve">Plutos Network </t>
  </si>
  <si>
    <t>PLUT</t>
  </si>
  <si>
    <t>cross-chain, amm, staking, bnb chain ecosystem, solana ecosystem, polkadot ecosystem, marketplace, governance</t>
  </si>
  <si>
    <t>$ 64.71K</t>
  </si>
  <si>
    <t>5.43x</t>
  </si>
  <si>
    <t>$ 175.00K</t>
  </si>
  <si>
    <t>$ 3.63M</t>
  </si>
  <si>
    <t>Cryption Network</t>
  </si>
  <si>
    <t>CNT</t>
  </si>
  <si>
    <t>dapp, wallet</t>
  </si>
  <si>
    <t>$ 82.34K</t>
  </si>
  <si>
    <t>5.42x</t>
  </si>
  <si>
    <t>$ 1.37M</t>
  </si>
  <si>
    <t>Rainmaker Games</t>
  </si>
  <si>
    <t>RAIN</t>
  </si>
  <si>
    <t>gaming guild, play to earn, nft, marketplace, cross-chain</t>
  </si>
  <si>
    <t>5.38x</t>
  </si>
  <si>
    <t>$ 7.54M</t>
  </si>
  <si>
    <t>Ojamu</t>
  </si>
  <si>
    <t>OJA</t>
  </si>
  <si>
    <t>polygon ecosystem, cross-chain, data service, advertising</t>
  </si>
  <si>
    <t>$ 568.60K</t>
  </si>
  <si>
    <t>$ 8.58K</t>
  </si>
  <si>
    <t>5.11x</t>
  </si>
  <si>
    <t>$ 250.60K</t>
  </si>
  <si>
    <t>Ally</t>
  </si>
  <si>
    <t>DRCT</t>
  </si>
  <si>
    <t>staking, governance, marketplace, logistics</t>
  </si>
  <si>
    <t>$ 988.37K</t>
  </si>
  <si>
    <t>$ 2.26K</t>
  </si>
  <si>
    <t>5.08x</t>
  </si>
  <si>
    <t>Chimeras</t>
  </si>
  <si>
    <t>CHIM</t>
  </si>
  <si>
    <t>bnb chain ecosystem, metaverse, play to earn, yield farming, nft</t>
  </si>
  <si>
    <t>4.99x</t>
  </si>
  <si>
    <t>$ 2.37M</t>
  </si>
  <si>
    <t>TribeOne</t>
  </si>
  <si>
    <t>HAKA</t>
  </si>
  <si>
    <t>nft, lending.borrowing, cross-chain, staking, governance, loan</t>
  </si>
  <si>
    <t>$ 469.49K</t>
  </si>
  <si>
    <t>$ 242.74K</t>
  </si>
  <si>
    <t>4.92x</t>
  </si>
  <si>
    <t>$ 1.96M</t>
  </si>
  <si>
    <t>Decubate</t>
  </si>
  <si>
    <t>DCB</t>
  </si>
  <si>
    <t>staking, governance, launchpad, cross-chain, nft</t>
  </si>
  <si>
    <t>$ 446.83K</t>
  </si>
  <si>
    <t>4.87x</t>
  </si>
  <si>
    <t>$ 664.00K</t>
  </si>
  <si>
    <t>HoDooi</t>
  </si>
  <si>
    <t>HOD</t>
  </si>
  <si>
    <t>nft, cross-chain, marketplace, art, bnb chain ecosystem, collectibles</t>
  </si>
  <si>
    <t>$ 2.36M</t>
  </si>
  <si>
    <t>$ 156.38K</t>
  </si>
  <si>
    <t>4.66x</t>
  </si>
  <si>
    <t>$ 4.81M</t>
  </si>
  <si>
    <t>Space Misfits</t>
  </si>
  <si>
    <t>SMCW</t>
  </si>
  <si>
    <t>governance, nft, play to earn, collectibles, bnb chain ecosystem, marketplace</t>
  </si>
  <si>
    <t>$ 131.78K</t>
  </si>
  <si>
    <t>$ 59.39K</t>
  </si>
  <si>
    <t>4.54x</t>
  </si>
  <si>
    <t>$ 1.01M</t>
  </si>
  <si>
    <t>Bridge Network</t>
  </si>
  <si>
    <t>BRDG</t>
  </si>
  <si>
    <t>dapp, nft, cross-chain, bnb chain ecosystem, yield farming</t>
  </si>
  <si>
    <t>$ 3.82M</t>
  </si>
  <si>
    <t>$ 1.93M</t>
  </si>
  <si>
    <t>4.43x</t>
  </si>
  <si>
    <t>$ 4.10M</t>
  </si>
  <si>
    <t>Vegaswap</t>
  </si>
  <si>
    <t>VGA</t>
  </si>
  <si>
    <t>amm, cross-chain</t>
  </si>
  <si>
    <t>4.42x</t>
  </si>
  <si>
    <t>Legion Network</t>
  </si>
  <si>
    <t>LGX</t>
  </si>
  <si>
    <t>marketplace, nft, play to earn, bnb chain ecosystem, dapp, metaverse</t>
  </si>
  <si>
    <t>$ 83.66K</t>
  </si>
  <si>
    <t>3.93x</t>
  </si>
  <si>
    <t>$ 4.80M</t>
  </si>
  <si>
    <t>MetaWear</t>
  </si>
  <si>
    <t>WEAR</t>
  </si>
  <si>
    <t>nft, metaverse, bnb chain ecosystem</t>
  </si>
  <si>
    <t>$ 117.92K</t>
  </si>
  <si>
    <t>$ 125.42K</t>
  </si>
  <si>
    <t>3.79x</t>
  </si>
  <si>
    <t>$ 2.79M</t>
  </si>
  <si>
    <t>NFTify</t>
  </si>
  <si>
    <t>N1</t>
  </si>
  <si>
    <t>nft, cross-chain, marketplace</t>
  </si>
  <si>
    <t>$ 243.26K</t>
  </si>
  <si>
    <t>$ 2.36K</t>
  </si>
  <si>
    <t>3.11x</t>
  </si>
  <si>
    <t>$ 140.00K</t>
  </si>
  <si>
    <t>$ 2.34M</t>
  </si>
  <si>
    <t>Hypersign</t>
  </si>
  <si>
    <t>HID</t>
  </si>
  <si>
    <t>cross-chain, staking, security, verification</t>
  </si>
  <si>
    <t>$ 53.19K</t>
  </si>
  <si>
    <t>$ 13.37K</t>
  </si>
  <si>
    <t>3.04x</t>
  </si>
  <si>
    <t>$ 1.68M</t>
  </si>
  <si>
    <t>2crazyNFT</t>
  </si>
  <si>
    <t>2CRZ</t>
  </si>
  <si>
    <t>bnb chain ecosystem, cross-chain, nft</t>
  </si>
  <si>
    <t>$ 99.07K</t>
  </si>
  <si>
    <t>2.80x</t>
  </si>
  <si>
    <t>$ 225.00K</t>
  </si>
  <si>
    <t>MetaShooter</t>
  </si>
  <si>
    <t>MHUNT</t>
  </si>
  <si>
    <t>nft, polygon ecosystem, metaverse, sports, play to earn</t>
  </si>
  <si>
    <t>$ 214.42K</t>
  </si>
  <si>
    <t>$ 695.03K</t>
  </si>
  <si>
    <t>0.31x</t>
  </si>
  <si>
    <t>2.57x</t>
  </si>
  <si>
    <t>Globe Derivative Exchange</t>
  </si>
  <si>
    <t>GDT</t>
  </si>
  <si>
    <t>nft, cex, exchange token</t>
  </si>
  <si>
    <t>$ 3.81M</t>
  </si>
  <si>
    <t>$ 146.31K</t>
  </si>
  <si>
    <t>2.31x</t>
  </si>
  <si>
    <t>$ 21.25M</t>
  </si>
  <si>
    <t>Xfai</t>
  </si>
  <si>
    <t>XFIT</t>
  </si>
  <si>
    <t>oracle, governance</t>
  </si>
  <si>
    <t>$ 6.91M</t>
  </si>
  <si>
    <t>$ 5.14K</t>
  </si>
  <si>
    <t>1.94x</t>
  </si>
  <si>
    <t>$ 4.00M</t>
  </si>
  <si>
    <t>Zone of Avoidance</t>
  </si>
  <si>
    <t>ZOA</t>
  </si>
  <si>
    <t>nft, play to earn, bnb chain ecosystem</t>
  </si>
  <si>
    <t>$ 198.47K</t>
  </si>
  <si>
    <t>$ 162.97K</t>
  </si>
  <si>
    <t>1.69x</t>
  </si>
  <si>
    <t>$ 2.38M</t>
  </si>
  <si>
    <t>Liquidifty</t>
  </si>
  <si>
    <t>LQT</t>
  </si>
  <si>
    <t>bnb chain ecosystem, nft, marketplace</t>
  </si>
  <si>
    <t>$ 1.09M</t>
  </si>
  <si>
    <t>$ 1.83K</t>
  </si>
  <si>
    <t>1.58x</t>
  </si>
  <si>
    <t>Earn Guild</t>
  </si>
  <si>
    <t>EARN</t>
  </si>
  <si>
    <t>gaming guild, play to earn, nft, marketplace, metaverse, bnb chain ecosystem</t>
  </si>
  <si>
    <t>$ 77.72K</t>
  </si>
  <si>
    <t>$ 90.37K</t>
  </si>
  <si>
    <t>1.56x</t>
  </si>
  <si>
    <t>$ 1.43M</t>
  </si>
  <si>
    <t>$ 9.07M</t>
  </si>
  <si>
    <t>Karmaverse</t>
  </si>
  <si>
    <t>KNOT</t>
  </si>
  <si>
    <t>metaverse, polygon ecosystem, nft</t>
  </si>
  <si>
    <t>$ 769.62K</t>
  </si>
  <si>
    <t>$ 85.32K</t>
  </si>
  <si>
    <t>1.48x</t>
  </si>
  <si>
    <t>$ 907.50K</t>
  </si>
  <si>
    <t>Remnant Labs</t>
  </si>
  <si>
    <t>REMN</t>
  </si>
  <si>
    <t>play to earn</t>
  </si>
  <si>
    <t>$ 142.83K</t>
  </si>
  <si>
    <t>0.35x</t>
  </si>
  <si>
    <t>1.11x</t>
  </si>
  <si>
    <t>$ 105.00K</t>
  </si>
  <si>
    <t>$ 786.50K</t>
  </si>
  <si>
    <t>Mundo</t>
  </si>
  <si>
    <t>$MUNDO</t>
  </si>
  <si>
    <t>bnb chain ecosystem, nft, play to earn, marketplace, collectibles</t>
  </si>
  <si>
    <t>$ 44.66K</t>
  </si>
  <si>
    <t>$ 3.36M</t>
  </si>
  <si>
    <t>Represent</t>
  </si>
  <si>
    <t>RPT</t>
  </si>
  <si>
    <t>governance, dao</t>
  </si>
  <si>
    <t>$ 8.43K</t>
  </si>
  <si>
    <t>Demodyfi</t>
  </si>
  <si>
    <t>DMOD</t>
  </si>
  <si>
    <t>polkadot ecosystem, staking, bnb chain ecosystem, cross-chain, amm, exchange token</t>
  </si>
  <si>
    <t>$ 57.45K</t>
  </si>
  <si>
    <t>CDzExchange</t>
  </si>
  <si>
    <t>CDZ</t>
  </si>
  <si>
    <t>dex, staking, yield farming, cross-chain, bnb chain ecosystem, polkadot ecosystem, solana ecosystem, governance, exchange token</t>
  </si>
  <si>
    <t>0.64x</t>
  </si>
  <si>
    <t>EmiSwap</t>
  </si>
  <si>
    <t>ESW</t>
  </si>
  <si>
    <t>amm, nft</t>
  </si>
  <si>
    <t>$ 29.23K</t>
  </si>
  <si>
    <t>0.60x</t>
  </si>
  <si>
    <t>$ 3.03M</t>
  </si>
  <si>
    <t>Trickle</t>
  </si>
  <si>
    <t>H2O</t>
  </si>
  <si>
    <t>open source, smart contract</t>
  </si>
  <si>
    <t>$ 10.26K</t>
  </si>
  <si>
    <t>MISO</t>
  </si>
  <si>
    <t>Yield Guild Games</t>
  </si>
  <si>
    <t>YGG</t>
  </si>
  <si>
    <t>NFT, Yield Farming, Staking, Governance, DAO, Metaverse, Play To Earn, Collectibles, Gaming Guild, Polygon Ecosystem</t>
  </si>
  <si>
    <t>142.39M</t>
  </si>
  <si>
    <t>8.56m</t>
  </si>
  <si>
    <t>12.50m</t>
  </si>
  <si>
    <t>13.83m</t>
  </si>
  <si>
    <t>MARS4</t>
  </si>
  <si>
    <t>Governance, Marketplace, Staking, Yield Farming, Metaverse</t>
  </si>
  <si>
    <t>3.08m</t>
  </si>
  <si>
    <t>181.19k</t>
  </si>
  <si>
    <t>400k</t>
  </si>
  <si>
    <t>XDEFI Wallet</t>
  </si>
  <si>
    <t>XDEFI</t>
  </si>
  <si>
    <t>NFT, Payments, Cross-Chain, Governance, Wallet</t>
  </si>
  <si>
    <t>11.72m</t>
  </si>
  <si>
    <t>183.75k</t>
  </si>
  <si>
    <t>18.24m</t>
  </si>
  <si>
    <t>25.44m</t>
  </si>
  <si>
    <t>DotOracle</t>
  </si>
  <si>
    <t>DTO</t>
  </si>
  <si>
    <t>Cross-Chain, Oracle, Polkadot Ecosystem</t>
  </si>
  <si>
    <t>173.45k</t>
  </si>
  <si>
    <t>9.05k</t>
  </si>
  <si>
    <t>150.50k</t>
  </si>
  <si>
    <t>BitDAO</t>
  </si>
  <si>
    <t>BIG</t>
  </si>
  <si>
    <t>Governance, DAO</t>
  </si>
  <si>
    <t>2.14b</t>
  </si>
  <si>
    <t>64.45m</t>
  </si>
  <si>
    <t>379.26m</t>
  </si>
  <si>
    <t>609.26m</t>
  </si>
  <si>
    <t>99Starz</t>
  </si>
  <si>
    <t>STZ</t>
  </si>
  <si>
    <t>NFT, Yield Farming, Play To Earn, collectibles, metaverse, polygon ecosystem, bnb chain ecosystem</t>
  </si>
  <si>
    <t>88.38k</t>
  </si>
  <si>
    <t>9.04k</t>
  </si>
  <si>
    <t>428.57k</t>
  </si>
  <si>
    <t>478.57k</t>
  </si>
  <si>
    <t>Wrapped NCG</t>
  </si>
  <si>
    <t>WNCG</t>
  </si>
  <si>
    <t>play to earn, governance, metaverse, marketplace, nft, wrapped tokens</t>
  </si>
  <si>
    <t>3.40m</t>
  </si>
  <si>
    <t>734.04k</t>
  </si>
  <si>
    <t>8.80m</t>
  </si>
  <si>
    <t>Creaticles</t>
  </si>
  <si>
    <t>CRE8</t>
  </si>
  <si>
    <t>freelance, governance, nft</t>
  </si>
  <si>
    <t>416.10k</t>
  </si>
  <si>
    <t>2.11k</t>
  </si>
  <si>
    <t>38m</t>
  </si>
  <si>
    <t>40.05m</t>
  </si>
  <si>
    <t>Ethernaal</t>
  </si>
  <si>
    <t>NAAL</t>
  </si>
  <si>
    <t>dao, marketplace, nft, collectibles</t>
  </si>
  <si>
    <t>214.52k</t>
  </si>
  <si>
    <t>16m</t>
  </si>
  <si>
    <t>16.06m</t>
  </si>
  <si>
    <t>Volatility Protocol Token</t>
  </si>
  <si>
    <t>VOL</t>
  </si>
  <si>
    <t>index, mgnr</t>
  </si>
  <si>
    <t>830.02k</t>
  </si>
  <si>
    <t>iBetYou</t>
  </si>
  <si>
    <t>IBY</t>
  </si>
  <si>
    <t>social, payments</t>
  </si>
  <si>
    <t>130.65k</t>
  </si>
  <si>
    <t>274.68k</t>
  </si>
  <si>
    <t>ATH TGE mod 2 (add 1)</t>
  </si>
  <si>
    <t>DAO Maker</t>
  </si>
  <si>
    <t>GAFI</t>
  </si>
  <si>
    <t>launchpad, bnb chain ecosystem</t>
  </si>
  <si>
    <t>$ 11.65M</t>
  </si>
  <si>
    <t>$ 203.73K</t>
  </si>
  <si>
    <t>13.63x</t>
  </si>
  <si>
    <t>366.77x</t>
  </si>
  <si>
    <t>$ 95.00K</t>
  </si>
  <si>
    <t>$ 2.25M</t>
  </si>
  <si>
    <t>My Neighbor Alice</t>
  </si>
  <si>
    <t>ALICE</t>
  </si>
  <si>
    <t>nft, governance, staking, binance launchpool, play to earn, metaverse</t>
  </si>
  <si>
    <t>$ 88.97M</t>
  </si>
  <si>
    <t>$ 24.44M</t>
  </si>
  <si>
    <t>23.26x</t>
  </si>
  <si>
    <t>298.48x</t>
  </si>
  <si>
    <t>$ 2.20M</t>
  </si>
  <si>
    <t>Orion Protocol</t>
  </si>
  <si>
    <t>ORN</t>
  </si>
  <si>
    <t>fantom ecosystem, avalanche ecosystem</t>
  </si>
  <si>
    <t>$ 52.01M</t>
  </si>
  <si>
    <t>$ 4.86M</t>
  </si>
  <si>
    <t>15.11x</t>
  </si>
  <si>
    <t>292.54x</t>
  </si>
  <si>
    <t>$ 3.75M</t>
  </si>
  <si>
    <t>$ 7.46M</t>
  </si>
  <si>
    <t>Victoria VR</t>
  </si>
  <si>
    <t>VR</t>
  </si>
  <si>
    <t>VR/AR, metaverse, play to earn, nft</t>
  </si>
  <si>
    <t>$ 33.78M</t>
  </si>
  <si>
    <t>$ 4.61M</t>
  </si>
  <si>
    <t>7.93x</t>
  </si>
  <si>
    <t>212.78x</t>
  </si>
  <si>
    <t>$ 13.87M</t>
  </si>
  <si>
    <t>DeRace</t>
  </si>
  <si>
    <t>DERC</t>
  </si>
  <si>
    <t>sports, bnb chain ecosystem, play to earn, gambling and betting</t>
  </si>
  <si>
    <t>$ 13.35M</t>
  </si>
  <si>
    <t>$ 287.76K</t>
  </si>
  <si>
    <t>7.30x</t>
  </si>
  <si>
    <t>165.12x</t>
  </si>
  <si>
    <t>$ 360.00K</t>
  </si>
  <si>
    <t>$ 2.08M</t>
  </si>
  <si>
    <t>Opulous</t>
  </si>
  <si>
    <t>OPUL</t>
  </si>
  <si>
    <t>launchpad, nft, loan, marketplace, amm</t>
  </si>
  <si>
    <t>$ 14.20M</t>
  </si>
  <si>
    <t>2.69x</t>
  </si>
  <si>
    <t>149.42x</t>
  </si>
  <si>
    <t>$ 6.19M</t>
  </si>
  <si>
    <t>Step.app</t>
  </si>
  <si>
    <t>FITFI</t>
  </si>
  <si>
    <t>nft, metaverse, move to earn (m2e), avalanche ecosystem</t>
  </si>
  <si>
    <t>$ 28.76M</t>
  </si>
  <si>
    <t>$ 10.26M</t>
  </si>
  <si>
    <t>23.48x</t>
  </si>
  <si>
    <t>148.30x</t>
  </si>
  <si>
    <t>$ 2.75M</t>
  </si>
  <si>
    <t>XCAD Network</t>
  </si>
  <si>
    <t>XCAD</t>
  </si>
  <si>
    <t>marketplace, nft, watch to earn, social media</t>
  </si>
  <si>
    <t>$ 42.09M</t>
  </si>
  <si>
    <t>$ 2.05M</t>
  </si>
  <si>
    <t>17.52x</t>
  </si>
  <si>
    <t>90.82x</t>
  </si>
  <si>
    <t>$ 755.00K</t>
  </si>
  <si>
    <t>$ 3.97M</t>
  </si>
  <si>
    <t>MetaGods</t>
  </si>
  <si>
    <t>MGOD</t>
  </si>
  <si>
    <t>play to earn, nft, metaverse, staking, governance</t>
  </si>
  <si>
    <t>$ 643.45K</t>
  </si>
  <si>
    <t>$ 7.88K</t>
  </si>
  <si>
    <t>89.06x</t>
  </si>
  <si>
    <t>$ 3.72M</t>
  </si>
  <si>
    <t>Heroes &amp; Empires</t>
  </si>
  <si>
    <t>HE</t>
  </si>
  <si>
    <t>BNB Chain ecosystem, nft, play to earn, collectibles</t>
  </si>
  <si>
    <t>$ 1.76M</t>
  </si>
  <si>
    <t>$ 248.63K</t>
  </si>
  <si>
    <t>0.67x</t>
  </si>
  <si>
    <t>84.93x</t>
  </si>
  <si>
    <t>$ 1.70M</t>
  </si>
  <si>
    <t>OpenPredict Token</t>
  </si>
  <si>
    <t>OPT</t>
  </si>
  <si>
    <t>assets, artificial intelligence</t>
  </si>
  <si>
    <t>$ 93.65K</t>
  </si>
  <si>
    <t>0.55x</t>
  </si>
  <si>
    <t>77.45x</t>
  </si>
  <si>
    <t>Hord</t>
  </si>
  <si>
    <t>HORD</t>
  </si>
  <si>
    <t>governance, staking, yield farming</t>
  </si>
  <si>
    <t>$ 1.12M</t>
  </si>
  <si>
    <t>$ 163.70K</t>
  </si>
  <si>
    <t>0.51x</t>
  </si>
  <si>
    <t>72.02x</t>
  </si>
  <si>
    <t>$ 145.00K</t>
  </si>
  <si>
    <t>Solice</t>
  </si>
  <si>
    <t>SLC</t>
  </si>
  <si>
    <t>VR/AR, play to earn, solana ecosystem, metaverse</t>
  </si>
  <si>
    <t>$ 2.66M</t>
  </si>
  <si>
    <t>$ 115.08K</t>
  </si>
  <si>
    <t>0.88x</t>
  </si>
  <si>
    <t>70.71x</t>
  </si>
  <si>
    <t>$ 4.99M</t>
  </si>
  <si>
    <t>Gold Fever</t>
  </si>
  <si>
    <t>NGL</t>
  </si>
  <si>
    <t>bnb chain ecosystem, nft</t>
  </si>
  <si>
    <t>$ 2.72M</t>
  </si>
  <si>
    <t>$ 146.28K</t>
  </si>
  <si>
    <t>1.75x</t>
  </si>
  <si>
    <t>69.55x</t>
  </si>
  <si>
    <t>$ 110.00K</t>
  </si>
  <si>
    <t>$ 4.29M</t>
  </si>
  <si>
    <t>Bemil</t>
  </si>
  <si>
    <t>BEM</t>
  </si>
  <si>
    <t>play to earn, nft</t>
  </si>
  <si>
    <t>$ 26.12K</t>
  </si>
  <si>
    <t>64.05x</t>
  </si>
  <si>
    <t>$ 1.94M</t>
  </si>
  <si>
    <t>Clearpool</t>
  </si>
  <si>
    <t>CPOOL</t>
  </si>
  <si>
    <t>lending/borrowing, loan</t>
  </si>
  <si>
    <t>$ 3.51M</t>
  </si>
  <si>
    <t>$ 793.80K</t>
  </si>
  <si>
    <t>1.06x</t>
  </si>
  <si>
    <t>63.17x</t>
  </si>
  <si>
    <t>$ 3.17M</t>
  </si>
  <si>
    <t>Numbers Protocol</t>
  </si>
  <si>
    <t>NUM</t>
  </si>
  <si>
    <t>nft, staking, governance, bnb chain ecosystem, cross-chain, social media</t>
  </si>
  <si>
    <t>$ 8.34M</t>
  </si>
  <si>
    <t>$ 1.73M</t>
  </si>
  <si>
    <t>62.91x</t>
  </si>
  <si>
    <t>$ 1.20M</t>
  </si>
  <si>
    <t>$ 6.56M</t>
  </si>
  <si>
    <t>DAFI Protocol</t>
  </si>
  <si>
    <t>DAFI</t>
  </si>
  <si>
    <t>staking, governance, dapp, polygon ecosystem, sythetic assets, derivatives</t>
  </si>
  <si>
    <t>$ 1.83M</t>
  </si>
  <si>
    <t>$ 261.26K</t>
  </si>
  <si>
    <t>0.96x</t>
  </si>
  <si>
    <t>61.80x</t>
  </si>
  <si>
    <t>$ 1.05M</t>
  </si>
  <si>
    <t>EPIK Prime</t>
  </si>
  <si>
    <t>EPIK</t>
  </si>
  <si>
    <t>Governance, collectibles</t>
  </si>
  <si>
    <t>$ 4.89M</t>
  </si>
  <si>
    <t>$ 527.62K</t>
  </si>
  <si>
    <t>61.15x</t>
  </si>
  <si>
    <t>$ 4.47M</t>
  </si>
  <si>
    <t>Seascape Crowns</t>
  </si>
  <si>
    <t>CWS</t>
  </si>
  <si>
    <t>staking, nft, bnb chain ecosystem, collectibles, cross-chain, dex, launchpad</t>
  </si>
  <si>
    <t>$ 2.43M</t>
  </si>
  <si>
    <t>$ 622.30K</t>
  </si>
  <si>
    <t>0.75x</t>
  </si>
  <si>
    <t>60.65x</t>
  </si>
  <si>
    <t>$ 60.00K</t>
  </si>
  <si>
    <t>$ 764.00K</t>
  </si>
  <si>
    <t>Ftribe Fighters</t>
  </si>
  <si>
    <t>F2C</t>
  </si>
  <si>
    <t>bnb chain ecosystem, play to earn, nft, metaverse</t>
  </si>
  <si>
    <t>$ 242.45K</t>
  </si>
  <si>
    <t>$ 7.91K</t>
  </si>
  <si>
    <t>0.23x</t>
  </si>
  <si>
    <t>51.85x</t>
  </si>
  <si>
    <t>$ 3.39M</t>
  </si>
  <si>
    <t>Titan Hunters</t>
  </si>
  <si>
    <t>TITA</t>
  </si>
  <si>
    <t>bnb chain ecosystem, metaverse, nft, play to earn</t>
  </si>
  <si>
    <t>$ 196.25K</t>
  </si>
  <si>
    <t>$ 69.58K</t>
  </si>
  <si>
    <t>49.80x</t>
  </si>
  <si>
    <t>$ 2.28M</t>
  </si>
  <si>
    <t>Orion Money</t>
  </si>
  <si>
    <t>ORION</t>
  </si>
  <si>
    <t>yield farming, cross-chain, bnb chain ecosystem, terra ecosystem</t>
  </si>
  <si>
    <t>$ 220.74K</t>
  </si>
  <si>
    <t>$ 8.32K</t>
  </si>
  <si>
    <t>47.10x</t>
  </si>
  <si>
    <t>$ 450.00K</t>
  </si>
  <si>
    <t>$ 5.10M</t>
  </si>
  <si>
    <t>LaunchX</t>
  </si>
  <si>
    <t>LNCHX</t>
  </si>
  <si>
    <t>cross-chain, launchpad</t>
  </si>
  <si>
    <t>0.91x</t>
  </si>
  <si>
    <t>45.80x</t>
  </si>
  <si>
    <t>$ 170.00K</t>
  </si>
  <si>
    <t>$ 1.38M</t>
  </si>
  <si>
    <t>DinoX</t>
  </si>
  <si>
    <t>DNXC</t>
  </si>
  <si>
    <t>polygon ecosystem, staking, metaverse, marketplace, nft, play to earn</t>
  </si>
  <si>
    <t>$ 8.97K</t>
  </si>
  <si>
    <t>0.82x</t>
  </si>
  <si>
    <t>44.36x</t>
  </si>
  <si>
    <t>$ 1.32M</t>
  </si>
  <si>
    <t>Gamestarter</t>
  </si>
  <si>
    <t>GAME</t>
  </si>
  <si>
    <t>nft, launchpad</t>
  </si>
  <si>
    <t>$ 5.03M</t>
  </si>
  <si>
    <t>$ 94.56K</t>
  </si>
  <si>
    <t>1.25x</t>
  </si>
  <si>
    <t>42.94x</t>
  </si>
  <si>
    <t>$ 340.00K</t>
  </si>
  <si>
    <t>$ 2.39M</t>
  </si>
  <si>
    <t>Vent Finance</t>
  </si>
  <si>
    <t>VENT</t>
  </si>
  <si>
    <t>launchpad, staking, governance, polygon ecosystem, dapp</t>
  </si>
  <si>
    <t>$ 4.07M</t>
  </si>
  <si>
    <t>$ 30.50K</t>
  </si>
  <si>
    <t>42.59x</t>
  </si>
  <si>
    <t>$ 168.00K</t>
  </si>
  <si>
    <t>Gamium</t>
  </si>
  <si>
    <t>GMM</t>
  </si>
  <si>
    <t>metaverse, bnb chain ecosystem</t>
  </si>
  <si>
    <t>$ 12.20M</t>
  </si>
  <si>
    <t>$ 567.43K</t>
  </si>
  <si>
    <t>4.79x</t>
  </si>
  <si>
    <t>41.15x</t>
  </si>
  <si>
    <t>$ 2.84M</t>
  </si>
  <si>
    <t>Warena</t>
  </si>
  <si>
    <t>RENA</t>
  </si>
  <si>
    <t>play to earn, metaverse, nft</t>
  </si>
  <si>
    <t>$ 724.87K</t>
  </si>
  <si>
    <t>$ 9.59K</t>
  </si>
  <si>
    <t>40.48x</t>
  </si>
  <si>
    <t>Starpunk</t>
  </si>
  <si>
    <t>SRP</t>
  </si>
  <si>
    <t>dao, nft, play to earn, bnb chain ecosystem</t>
  </si>
  <si>
    <t>$ 178.10K</t>
  </si>
  <si>
    <t>$ 9.33K</t>
  </si>
  <si>
    <t>40.10x</t>
  </si>
  <si>
    <t>$ 116.00K</t>
  </si>
  <si>
    <t>$ 1.95M</t>
  </si>
  <si>
    <t>Fear</t>
  </si>
  <si>
    <t>FEAR</t>
  </si>
  <si>
    <t>nft, play to earn, staking, yield farming</t>
  </si>
  <si>
    <t>$ 329.43K</t>
  </si>
  <si>
    <t>38.82x</t>
  </si>
  <si>
    <t>$ 1.24M</t>
  </si>
  <si>
    <t>VAIOT</t>
  </si>
  <si>
    <t>VAI</t>
  </si>
  <si>
    <t>artifical intelligence</t>
  </si>
  <si>
    <t>$ 2.04M</t>
  </si>
  <si>
    <t>$ 273.47K</t>
  </si>
  <si>
    <t>37.47x</t>
  </si>
  <si>
    <t>$ 7.10M</t>
  </si>
  <si>
    <t>Infinity Pad</t>
  </si>
  <si>
    <t>IPAD</t>
  </si>
  <si>
    <t>governance, launchpad, staking</t>
  </si>
  <si>
    <t>$ 3.94M</t>
  </si>
  <si>
    <t>$ 14.88K</t>
  </si>
  <si>
    <t>3.23x</t>
  </si>
  <si>
    <t>36.48x</t>
  </si>
  <si>
    <t>$ 700.00K</t>
  </si>
  <si>
    <t>Dark Frontiers</t>
  </si>
  <si>
    <t>DARK</t>
  </si>
  <si>
    <t>$ 1.16M</t>
  </si>
  <si>
    <t>$ 52.09K</t>
  </si>
  <si>
    <t>0.94x</t>
  </si>
  <si>
    <t>35.95x</t>
  </si>
  <si>
    <t>$ 3.65M</t>
  </si>
  <si>
    <t>$ 13.56M</t>
  </si>
  <si>
    <t>$ 206.25K</t>
  </si>
  <si>
    <t>KAKA NFT</t>
  </si>
  <si>
    <t>KAKA</t>
  </si>
  <si>
    <t>bnb chain ecosystem, metaverse, marketplace, nft</t>
  </si>
  <si>
    <t>$ 567.54K</t>
  </si>
  <si>
    <t>$ 43.07K</t>
  </si>
  <si>
    <t>33.56x</t>
  </si>
  <si>
    <t>$ 2.35M</t>
  </si>
  <si>
    <t>Crowny</t>
  </si>
  <si>
    <t>CRWNY</t>
  </si>
  <si>
    <t>dapp, nft, staking, solana ecosystem</t>
  </si>
  <si>
    <t>$ 775.69K</t>
  </si>
  <si>
    <t>$ 113.43K</t>
  </si>
  <si>
    <t>0.30x</t>
  </si>
  <si>
    <t>33.52x</t>
  </si>
  <si>
    <t>$ 149.85K</t>
  </si>
  <si>
    <t>Polygonum Online</t>
  </si>
  <si>
    <t>POG</t>
  </si>
  <si>
    <t>bnb chain ecosystem, nft, marketplace, staking, governance</t>
  </si>
  <si>
    <t>$ 2.21M</t>
  </si>
  <si>
    <t>$ 18.28K</t>
  </si>
  <si>
    <t>0.92x</t>
  </si>
  <si>
    <t>32.15x</t>
  </si>
  <si>
    <t>$ 120.00K</t>
  </si>
  <si>
    <t>Xend Finance</t>
  </si>
  <si>
    <t>XEND</t>
  </si>
  <si>
    <t>staking, governance, polygon ecosystem</t>
  </si>
  <si>
    <t>$ 2.42M</t>
  </si>
  <si>
    <t>$ 575.84K</t>
  </si>
  <si>
    <t>0.41x</t>
  </si>
  <si>
    <t>30.37x</t>
  </si>
  <si>
    <t>$ 2.13M</t>
  </si>
  <si>
    <t>Knit Finance</t>
  </si>
  <si>
    <t>KFT</t>
  </si>
  <si>
    <t>cross-chain, loan, staking, governance, yield farming, assets</t>
  </si>
  <si>
    <t>$ 108.37K</t>
  </si>
  <si>
    <t>$ 30.79K</t>
  </si>
  <si>
    <t>30.31x</t>
  </si>
  <si>
    <t>$ 1.54M</t>
  </si>
  <si>
    <t>LTO Network</t>
  </si>
  <si>
    <t>LTO</t>
  </si>
  <si>
    <t>$ 41.47M</t>
  </si>
  <si>
    <t>$ 1.58M</t>
  </si>
  <si>
    <t>3.49x</t>
  </si>
  <si>
    <t>30.03x</t>
  </si>
  <si>
    <t>HAPI</t>
  </si>
  <si>
    <t>governance, staking</t>
  </si>
  <si>
    <t>$ 7.39M</t>
  </si>
  <si>
    <t>$ 416.87K</t>
  </si>
  <si>
    <t>1.07x</t>
  </si>
  <si>
    <t>29.72x</t>
  </si>
  <si>
    <t>$ 3.15M</t>
  </si>
  <si>
    <t>Brokoli</t>
  </si>
  <si>
    <t>BRKL</t>
  </si>
  <si>
    <t>bnb chain ecosystem, cross-chain, nft, metaverse</t>
  </si>
  <si>
    <t>$ 869.61K</t>
  </si>
  <si>
    <t>$ 12.77K</t>
  </si>
  <si>
    <t>28.61x</t>
  </si>
  <si>
    <t>$ 12.38M</t>
  </si>
  <si>
    <t>$ 275.32K</t>
  </si>
  <si>
    <t>1.98x</t>
  </si>
  <si>
    <t>Three Kingdoms</t>
  </si>
  <si>
    <t>TTK</t>
  </si>
  <si>
    <t>bnb chain ecosystem, play to earn, nft</t>
  </si>
  <si>
    <t>$ 224.64K</t>
  </si>
  <si>
    <t>$ 8.92K</t>
  </si>
  <si>
    <t>0.16x</t>
  </si>
  <si>
    <t>27.49x</t>
  </si>
  <si>
    <t>$ 3.22M</t>
  </si>
  <si>
    <t>ShopNEXT</t>
  </si>
  <si>
    <t>NEXT</t>
  </si>
  <si>
    <t>bnb chain ecosystem, payments</t>
  </si>
  <si>
    <t>$ 1.41M</t>
  </si>
  <si>
    <t>$ 15.81K</t>
  </si>
  <si>
    <t>0.43x</t>
  </si>
  <si>
    <t>26.25x</t>
  </si>
  <si>
    <t>$ 135.00K</t>
  </si>
  <si>
    <t>$ 2.88M</t>
  </si>
  <si>
    <t>Yield Protocol</t>
  </si>
  <si>
    <t>YIELD</t>
  </si>
  <si>
    <t>yield farming, smart contract platform, yield aggregator, dapp</t>
  </si>
  <si>
    <t>$ 434.57K</t>
  </si>
  <si>
    <t>$ 20.11K</t>
  </si>
  <si>
    <t>25.91x</t>
  </si>
  <si>
    <t>$ 165.00K</t>
  </si>
  <si>
    <t>$ 932.00K</t>
  </si>
  <si>
    <t>OpenOcean</t>
  </si>
  <si>
    <t>OOE</t>
  </si>
  <si>
    <t>governance, tron ecosystem, cross-chain, solana ecosystem, exchange aggregator, bnb chain ecosystem</t>
  </si>
  <si>
    <t>$ 10.85M</t>
  </si>
  <si>
    <t>$ 553.90K</t>
  </si>
  <si>
    <t>25.65x</t>
  </si>
  <si>
    <t>$ 3.52M</t>
  </si>
  <si>
    <t>Kaby Arena</t>
  </si>
  <si>
    <t>KABY</t>
  </si>
  <si>
    <t>play to earn, polygon ecosystem, collectibles, bnb chain ecosystem, nft</t>
  </si>
  <si>
    <t>$ 230.55K</t>
  </si>
  <si>
    <t>$ 2.92K</t>
  </si>
  <si>
    <t>0.34x</t>
  </si>
  <si>
    <t>24.78x</t>
  </si>
  <si>
    <t>MakiSwap</t>
  </si>
  <si>
    <t>MAKI</t>
  </si>
  <si>
    <t>HECO</t>
  </si>
  <si>
    <t>amm, staking, yield farming, governance, heco ecosystem</t>
  </si>
  <si>
    <t>$ 223.68K</t>
  </si>
  <si>
    <t>24.59x</t>
  </si>
  <si>
    <t>$ 1.69M</t>
  </si>
  <si>
    <t>AMAZY</t>
  </si>
  <si>
    <t>AZY</t>
  </si>
  <si>
    <t>bnb chain ecosystem, move to earn (m2e)</t>
  </si>
  <si>
    <t>$ 12.77M</t>
  </si>
  <si>
    <t>$ 14.39M</t>
  </si>
  <si>
    <t>8.17x</t>
  </si>
  <si>
    <t>24.00x</t>
  </si>
  <si>
    <t>NFTrade</t>
  </si>
  <si>
    <t>NFTD</t>
  </si>
  <si>
    <t>dapp, cross-chain, bnb chain ecosystem, yield farming, nft, marketplace, avalanche ecosystem, polygon ecosystem, heco ecosystem, launchpad, staking, collectibles</t>
  </si>
  <si>
    <t>$ 4.82M</t>
  </si>
  <si>
    <t>$ 43.61K</t>
  </si>
  <si>
    <t>1.41x</t>
  </si>
  <si>
    <t>22.30x</t>
  </si>
  <si>
    <t>$ 4.54M</t>
  </si>
  <si>
    <t>Cere Network</t>
  </si>
  <si>
    <t>CERE</t>
  </si>
  <si>
    <t>governance, nft, marketplace, polkadot ecosystem, staking</t>
  </si>
  <si>
    <t>$ 29.65M</t>
  </si>
  <si>
    <t>21.55x</t>
  </si>
  <si>
    <t>$ 37.90M</t>
  </si>
  <si>
    <t>Demole</t>
  </si>
  <si>
    <t>DMLG</t>
  </si>
  <si>
    <t>play to earn, nft, marketplace</t>
  </si>
  <si>
    <t>$ 506.56K</t>
  </si>
  <si>
    <t>$ 3.60K</t>
  </si>
  <si>
    <t>21.18x</t>
  </si>
  <si>
    <t>AnRkey X</t>
  </si>
  <si>
    <t>ANRX</t>
  </si>
  <si>
    <t>yield farming, nft, sports, polygon ecosystem</t>
  </si>
  <si>
    <t>$ 231.60K</t>
  </si>
  <si>
    <t>$ 317.29K</t>
  </si>
  <si>
    <t>18.70x</t>
  </si>
  <si>
    <t>$ 1.40M</t>
  </si>
  <si>
    <t>Aluna Social</t>
  </si>
  <si>
    <t>ALN</t>
  </si>
  <si>
    <t>social network, ai</t>
  </si>
  <si>
    <t>$ 249.01K</t>
  </si>
  <si>
    <t>$ 20.83K</t>
  </si>
  <si>
    <t>18.45x</t>
  </si>
  <si>
    <t>$ 1.84M</t>
  </si>
  <si>
    <t>Orao Network</t>
  </si>
  <si>
    <t>ORAO</t>
  </si>
  <si>
    <t>polkadot ecosystem, staking, cross-chain, tron ecosystem</t>
  </si>
  <si>
    <t>$ 198.49K</t>
  </si>
  <si>
    <t>$ 19.83K</t>
  </si>
  <si>
    <t>0.29x</t>
  </si>
  <si>
    <t>17.09x</t>
  </si>
  <si>
    <t>$ 875.00K</t>
  </si>
  <si>
    <t>Legends of Crypto</t>
  </si>
  <si>
    <t>LOCG</t>
  </si>
  <si>
    <t>nft, staking, governance, yield farming, marketplace, polygon ecosystem</t>
  </si>
  <si>
    <t>$ 3.74M</t>
  </si>
  <si>
    <t>$ 61.93K</t>
  </si>
  <si>
    <t>0.97x</t>
  </si>
  <si>
    <t>16.38x</t>
  </si>
  <si>
    <t>$ 156.00K</t>
  </si>
  <si>
    <t>BitLocus</t>
  </si>
  <si>
    <t>BTL</t>
  </si>
  <si>
    <t>governance, insurance, payments, staking, yield farming, terra ecosystem, launchpad, dex</t>
  </si>
  <si>
    <t>$ 401.14K</t>
  </si>
  <si>
    <t>$ 316.44K</t>
  </si>
  <si>
    <t>0.13x</t>
  </si>
  <si>
    <t>16.37x</t>
  </si>
  <si>
    <t>beFITTER</t>
  </si>
  <si>
    <t>FIU</t>
  </si>
  <si>
    <t>move to earn (m2e)</t>
  </si>
  <si>
    <t>$ 1.45M</t>
  </si>
  <si>
    <t>$ 135.10K</t>
  </si>
  <si>
    <t>1.59x</t>
  </si>
  <si>
    <t>15.81x</t>
  </si>
  <si>
    <t>$ 312.07K</t>
  </si>
  <si>
    <t>Xana</t>
  </si>
  <si>
    <t>XETA</t>
  </si>
  <si>
    <t>avalanche ecosystem, metaverse</t>
  </si>
  <si>
    <t>$ 7.17M</t>
  </si>
  <si>
    <t>4.86x</t>
  </si>
  <si>
    <t>15.13x</t>
  </si>
  <si>
    <t>$ 895.00K</t>
  </si>
  <si>
    <t>$ 5.59M</t>
  </si>
  <si>
    <t>Formation Fi</t>
  </si>
  <si>
    <t>FORM</t>
  </si>
  <si>
    <t>yield farming, cross-chain, payments, governance, polygon ecosystem</t>
  </si>
  <si>
    <t>$ 51.42K</t>
  </si>
  <si>
    <t>$ 123.10K</t>
  </si>
  <si>
    <t>14.75x</t>
  </si>
  <si>
    <t>$ 3.60M</t>
  </si>
  <si>
    <t>Chronicle</t>
  </si>
  <si>
    <t>XNL</t>
  </si>
  <si>
    <t>collectibles, nft</t>
  </si>
  <si>
    <t>$ 395.20K</t>
  </si>
  <si>
    <t>0.45x</t>
  </si>
  <si>
    <t>14.70x</t>
  </si>
  <si>
    <t>$ 280.00K</t>
  </si>
  <si>
    <t>$ 2.16M</t>
  </si>
  <si>
    <t>$ 970.46K</t>
  </si>
  <si>
    <t>delta.theta</t>
  </si>
  <si>
    <t>DLTA</t>
  </si>
  <si>
    <t>yield farming, bnb chain ecosystem, dex, exchange token, derivatives</t>
  </si>
  <si>
    <t>$ 541.50K</t>
  </si>
  <si>
    <t>$ 1.86K</t>
  </si>
  <si>
    <t>0.12x</t>
  </si>
  <si>
    <t>12.91x</t>
  </si>
  <si>
    <t>$ 305.00K</t>
  </si>
  <si>
    <t>Marnotaur</t>
  </si>
  <si>
    <t>TAUR</t>
  </si>
  <si>
    <t>yield farming, lending/borrowing</t>
  </si>
  <si>
    <t>$ 110.31K</t>
  </si>
  <si>
    <t>$ 27.34K</t>
  </si>
  <si>
    <t>12.63x</t>
  </si>
  <si>
    <t>YIN Finance</t>
  </si>
  <si>
    <t>YIN</t>
  </si>
  <si>
    <t>yield farming, nft, dapp, polygon ecosystem, cross-chain, solana ecosystem</t>
  </si>
  <si>
    <t>$ 819.67K</t>
  </si>
  <si>
    <t>$ 210.03K</t>
  </si>
  <si>
    <t>12.46x</t>
  </si>
  <si>
    <t>$ 240.00K</t>
  </si>
  <si>
    <t>$ 4.59M</t>
  </si>
  <si>
    <t>Crypto Prophecies</t>
  </si>
  <si>
    <t>TCP</t>
  </si>
  <si>
    <t>nft, staking, governance</t>
  </si>
  <si>
    <t>$ 1.08M</t>
  </si>
  <si>
    <t>$ 298.97K</t>
  </si>
  <si>
    <t>12.39x</t>
  </si>
  <si>
    <t>$ 2.44M</t>
  </si>
  <si>
    <t>Blockasset</t>
  </si>
  <si>
    <t>BLOCK</t>
  </si>
  <si>
    <t>nft, collectibles, solana ecosystem, sports, marketplace, governance, staking</t>
  </si>
  <si>
    <t>$ 43.80K</t>
  </si>
  <si>
    <t>11.89x</t>
  </si>
  <si>
    <t>$ 3.50M</t>
  </si>
  <si>
    <t>Plotx</t>
  </si>
  <si>
    <t>PLOT</t>
  </si>
  <si>
    <t>polygon ecosystem, predictions</t>
  </si>
  <si>
    <t>$ 191.63K</t>
  </si>
  <si>
    <t>0.69x</t>
  </si>
  <si>
    <t>10.88x</t>
  </si>
  <si>
    <t>WAM</t>
  </si>
  <si>
    <t>$ 1.63M</t>
  </si>
  <si>
    <t>$ 15.86K</t>
  </si>
  <si>
    <t>0.56x</t>
  </si>
  <si>
    <t>10.75x</t>
  </si>
  <si>
    <t>$ 2.67M</t>
  </si>
  <si>
    <t>Snook</t>
  </si>
  <si>
    <t>SNK</t>
  </si>
  <si>
    <t>play to earn, polygon ecosystem, nft</t>
  </si>
  <si>
    <t>$ 1.77M</t>
  </si>
  <si>
    <t>0.38x</t>
  </si>
  <si>
    <t>10.41x</t>
  </si>
  <si>
    <t>1Sol</t>
  </si>
  <si>
    <t>1SOL</t>
  </si>
  <si>
    <t>solana ecosystem, dapp, exchange aggregator, cross-chain, exchange token, dex</t>
  </si>
  <si>
    <t>$ 105.61K</t>
  </si>
  <si>
    <t>$ 114.92K</t>
  </si>
  <si>
    <t>10.16x</t>
  </si>
  <si>
    <t>$ 147.00K</t>
  </si>
  <si>
    <t>Sienna Network</t>
  </si>
  <si>
    <t>SIENNA</t>
  </si>
  <si>
    <t>amm, governance, cross-chain</t>
  </si>
  <si>
    <t>$ 539.55K</t>
  </si>
  <si>
    <t>10.11x</t>
  </si>
  <si>
    <t>$ 795.00K</t>
  </si>
  <si>
    <t>$ 11.20M</t>
  </si>
  <si>
    <t>Prometheus</t>
  </si>
  <si>
    <t>MGA</t>
  </si>
  <si>
    <t>bnb chain ecosystem, nft, play to earn, marketplace, governance</t>
  </si>
  <si>
    <t>$ 55.68K</t>
  </si>
  <si>
    <t>$ 24.20K</t>
  </si>
  <si>
    <t>9.93x</t>
  </si>
  <si>
    <t>$ 575.00K</t>
  </si>
  <si>
    <t>Mochi Market</t>
  </si>
  <si>
    <t>MOMA</t>
  </si>
  <si>
    <t>marketplace, nft, governance, staking, launchpad, amm, yield farming, polygon ecosystem, cross-chain</t>
  </si>
  <si>
    <t>$ 136.51K</t>
  </si>
  <si>
    <t>$ 18.79K</t>
  </si>
  <si>
    <t>9.56x</t>
  </si>
  <si>
    <t>$ 595.00K</t>
  </si>
  <si>
    <t>CoinsPaid</t>
  </si>
  <si>
    <t>CPD</t>
  </si>
  <si>
    <t>payments, dapp, cross-chain, yield farming, amm, wallet</t>
  </si>
  <si>
    <t>$ 2.40M</t>
  </si>
  <si>
    <t>$ 72.33K</t>
  </si>
  <si>
    <t>1.29x</t>
  </si>
  <si>
    <t>9.53x</t>
  </si>
  <si>
    <t>$ 2.12M</t>
  </si>
  <si>
    <t>Envoy Network</t>
  </si>
  <si>
    <t>ENV</t>
  </si>
  <si>
    <t>bnb chain ecosystem, staking, collectibles</t>
  </si>
  <si>
    <t>$ 62.02K</t>
  </si>
  <si>
    <t>$ 10.59K</t>
  </si>
  <si>
    <t>9.14x</t>
  </si>
  <si>
    <t>$ 130.00K</t>
  </si>
  <si>
    <t>$ 2.63M</t>
  </si>
  <si>
    <t>ReSource Protocol</t>
  </si>
  <si>
    <t>SOURCE</t>
  </si>
  <si>
    <t>staking, privacy, lending/borrowing, governance, bnb chain ecosystem</t>
  </si>
  <si>
    <t>$ 38.05K</t>
  </si>
  <si>
    <t>0.90x</t>
  </si>
  <si>
    <t>8.88x</t>
  </si>
  <si>
    <t>$ 5.72M</t>
  </si>
  <si>
    <t>DragonSB</t>
  </si>
  <si>
    <t>SB</t>
  </si>
  <si>
    <t>bnb chain ecosystem, terra ecosystem, collectibles, nft, play to earn, metaverse</t>
  </si>
  <si>
    <t>$ 40.09K</t>
  </si>
  <si>
    <t>$ 51.90K</t>
  </si>
  <si>
    <t>8.71x</t>
  </si>
  <si>
    <t>$ 195.00K</t>
  </si>
  <si>
    <t>$ 1.92M</t>
  </si>
  <si>
    <t>social network</t>
  </si>
  <si>
    <t>$ 35.73K</t>
  </si>
  <si>
    <t>$ 19.62K</t>
  </si>
  <si>
    <t>Lever Network</t>
  </si>
  <si>
    <t>LEV</t>
  </si>
  <si>
    <t>amm, loan, governance, dex</t>
  </si>
  <si>
    <t>$ 216.82K</t>
  </si>
  <si>
    <t>$ 12.59K</t>
  </si>
  <si>
    <t>7.97x</t>
  </si>
  <si>
    <t>$ 201.04K</t>
  </si>
  <si>
    <t>Symbiosis Finance</t>
  </si>
  <si>
    <t>SIS</t>
  </si>
  <si>
    <t>cross-chain, amm, dex, dapp, staking, yield farming, yield aggregator, exchange token</t>
  </si>
  <si>
    <t>$ 4.08M</t>
  </si>
  <si>
    <t>$ 145.96K</t>
  </si>
  <si>
    <t>6.95x</t>
  </si>
  <si>
    <t>$ 440.00K</t>
  </si>
  <si>
    <t>$ 9.54M</t>
  </si>
  <si>
    <t>BBS Network</t>
  </si>
  <si>
    <t>BBS</t>
  </si>
  <si>
    <t>social media, social network</t>
  </si>
  <si>
    <t>$ 83.61K</t>
  </si>
  <si>
    <t>$ 3.25M</t>
  </si>
  <si>
    <t>Spellfire</t>
  </si>
  <si>
    <t>SPELLFIRE</t>
  </si>
  <si>
    <t>nft, play to earn, collectibles</t>
  </si>
  <si>
    <t>$ 109.58K</t>
  </si>
  <si>
    <t>$ 261.58K</t>
  </si>
  <si>
    <t>6.53x</t>
  </si>
  <si>
    <t>$ 245.00K</t>
  </si>
  <si>
    <t>$ 4.51M</t>
  </si>
  <si>
    <t>Meta Gaming Guild</t>
  </si>
  <si>
    <t>MGG</t>
  </si>
  <si>
    <t>gaming guild, bnb chain ecosystem, dao, nft, play to earn, yield farming, cross-chain</t>
  </si>
  <si>
    <t>$ 937.73K</t>
  </si>
  <si>
    <t>$ 161.60K</t>
  </si>
  <si>
    <t>6.23x</t>
  </si>
  <si>
    <t>KingdomX</t>
  </si>
  <si>
    <t>KT</t>
  </si>
  <si>
    <t>play to earn, cross-chain, nft</t>
  </si>
  <si>
    <t>$ 382.77K</t>
  </si>
  <si>
    <t>$ 134.88K</t>
  </si>
  <si>
    <t>6.13x</t>
  </si>
  <si>
    <t>$ 115.00K</t>
  </si>
  <si>
    <t>Infinity Skies</t>
  </si>
  <si>
    <t>ISKY</t>
  </si>
  <si>
    <t>nft, play to earn, marketplace, polygon ecosystem</t>
  </si>
  <si>
    <t>$ 148.45K</t>
  </si>
  <si>
    <t>$ 17.09K</t>
  </si>
  <si>
    <t>6.10x</t>
  </si>
  <si>
    <t>Showcase</t>
  </si>
  <si>
    <t>SHO</t>
  </si>
  <si>
    <t>mobile, marketplace, social media</t>
  </si>
  <si>
    <t>$ 48.47K</t>
  </si>
  <si>
    <t>6.04x</t>
  </si>
  <si>
    <t>$ 2.56M</t>
  </si>
  <si>
    <t>AdaSwap</t>
  </si>
  <si>
    <t>ASW</t>
  </si>
  <si>
    <t>staking, nft, marketplace, governance, dex, amm, yield farming</t>
  </si>
  <si>
    <t>$ 134.97K</t>
  </si>
  <si>
    <t>$ 56.76K</t>
  </si>
  <si>
    <t>5.47x</t>
  </si>
  <si>
    <t>$ 3.09M</t>
  </si>
  <si>
    <t>Pera Finance</t>
  </si>
  <si>
    <t>PERA</t>
  </si>
  <si>
    <t>staking, yield farming</t>
  </si>
  <si>
    <t>$ 115.45K</t>
  </si>
  <si>
    <t>$ 10.82K</t>
  </si>
  <si>
    <t>5.36x</t>
  </si>
  <si>
    <t>Definer</t>
  </si>
  <si>
    <t>FIN</t>
  </si>
  <si>
    <t>lending/borrowing, near ecosystem</t>
  </si>
  <si>
    <t>$ 3.71M</t>
  </si>
  <si>
    <t>$ 120.60K</t>
  </si>
  <si>
    <t>5.17x</t>
  </si>
  <si>
    <t>$ 96.00K</t>
  </si>
  <si>
    <t>MetaSoccer</t>
  </si>
  <si>
    <t>MSU</t>
  </si>
  <si>
    <t>governance, nft, play to earn, metaverse, dao, polygon ecosystem</t>
  </si>
  <si>
    <t>$ 33.72K</t>
  </si>
  <si>
    <t>2.42x</t>
  </si>
  <si>
    <t>4.93x</t>
  </si>
  <si>
    <t>Spherium</t>
  </si>
  <si>
    <t>SPHRI</t>
  </si>
  <si>
    <t>Financial Services</t>
  </si>
  <si>
    <t>payments, marketplace, cross-chain, amm, governance</t>
  </si>
  <si>
    <t>$ 407.45K</t>
  </si>
  <si>
    <t>$ 6.96K</t>
  </si>
  <si>
    <t>3.89x</t>
  </si>
  <si>
    <t>$ 3.96M</t>
  </si>
  <si>
    <t>Fantom Maker</t>
  </si>
  <si>
    <t>FAME</t>
  </si>
  <si>
    <t>Fantom</t>
  </si>
  <si>
    <t>launchpad, fantom ecosystem, staking</t>
  </si>
  <si>
    <t>$ 675.72K</t>
  </si>
  <si>
    <t>$ 16.36K</t>
  </si>
  <si>
    <t>0.46x</t>
  </si>
  <si>
    <t>3.38x</t>
  </si>
  <si>
    <t>$ 2.06M</t>
  </si>
  <si>
    <t>Hubble Protocol</t>
  </si>
  <si>
    <t>HBB</t>
  </si>
  <si>
    <t>solana ecosystem, lending/borrowing, loan, dapp, dao, governance</t>
  </si>
  <si>
    <t>$ 2.95M</t>
  </si>
  <si>
    <t>$ 383.93K</t>
  </si>
  <si>
    <t>2.40x</t>
  </si>
  <si>
    <t>$ 13.00M</t>
  </si>
  <si>
    <t>DeFiato</t>
  </si>
  <si>
    <t>DFIAT</t>
  </si>
  <si>
    <t>yield farming, staking, avalanche ecosystem</t>
  </si>
  <si>
    <t>$ 343.59K</t>
  </si>
  <si>
    <t>$ 6.83K</t>
  </si>
  <si>
    <t>2.38x</t>
  </si>
  <si>
    <t>$ 4.40M</t>
  </si>
  <si>
    <t>WingRiders</t>
  </si>
  <si>
    <t>WRT</t>
  </si>
  <si>
    <t>Cardano</t>
  </si>
  <si>
    <t>dao, yield farming, exchange token, amm, staking, dex</t>
  </si>
  <si>
    <t>$ 846.11K</t>
  </si>
  <si>
    <t>$ 12.79K</t>
  </si>
  <si>
    <t>2.36x</t>
  </si>
  <si>
    <t>TGE Mod 2 (Add 1)</t>
  </si>
  <si>
    <t>Polkastarter</t>
  </si>
  <si>
    <t>Ethernity Chain</t>
  </si>
  <si>
    <t>ERN</t>
  </si>
  <si>
    <t>nft, yield farming, staking, governance, collectibles</t>
  </si>
  <si>
    <t>$ 35.48M</t>
  </si>
  <si>
    <t>8.24x</t>
  </si>
  <si>
    <t>269.62x</t>
  </si>
  <si>
    <t>$ 2.68M</t>
  </si>
  <si>
    <t>$ 7.76M</t>
  </si>
  <si>
    <t>$ 1.57M</t>
  </si>
  <si>
    <t>1.35x</t>
  </si>
  <si>
    <t>SuperFarm</t>
  </si>
  <si>
    <t>SUPER</t>
  </si>
  <si>
    <t>nft, yield farming, fantom ecosystem, polygon ecosystem, collectibles</t>
  </si>
  <si>
    <t>$ 51.46M</t>
  </si>
  <si>
    <t>7.16x</t>
  </si>
  <si>
    <t>188.75x</t>
  </si>
  <si>
    <t>Polychain Monsters</t>
  </si>
  <si>
    <t>PMON</t>
  </si>
  <si>
    <t>nft, staking, dapp, marketplace, cross-chain, play to earn, collectibles</t>
  </si>
  <si>
    <t>$ 4.56M</t>
  </si>
  <si>
    <t>$ 357.95K</t>
  </si>
  <si>
    <t>3.85x</t>
  </si>
  <si>
    <t>185.46x</t>
  </si>
  <si>
    <t>$ 90.00K</t>
  </si>
  <si>
    <t>$ 833.00K</t>
  </si>
  <si>
    <t>Wilder World</t>
  </si>
  <si>
    <t>WILD</t>
  </si>
  <si>
    <t>vr/ar, nft, marketplace, metaverse</t>
  </si>
  <si>
    <t>$ 42.18M</t>
  </si>
  <si>
    <t>$ 986.78K</t>
  </si>
  <si>
    <t>9.52x</t>
  </si>
  <si>
    <t>156.41x</t>
  </si>
  <si>
    <t>PAID</t>
  </si>
  <si>
    <t>governance, staking, launchpad, bnb chain ecosystem, cross-chain</t>
  </si>
  <si>
    <t>$ 4.68M</t>
  </si>
  <si>
    <t>$ 48.56K</t>
  </si>
  <si>
    <t>0.72x</t>
  </si>
  <si>
    <t>145.38x</t>
  </si>
  <si>
    <t>Polkamarkets</t>
  </si>
  <si>
    <t>POLK</t>
  </si>
  <si>
    <t>polygon ecosystem, gambling and betting, predictions</t>
  </si>
  <si>
    <t>$ 6.74M</t>
  </si>
  <si>
    <t>$ 190.17K</t>
  </si>
  <si>
    <t>2.68x</t>
  </si>
  <si>
    <t>138.72x</t>
  </si>
  <si>
    <t>$ 715.00K</t>
  </si>
  <si>
    <t>Refinable</t>
  </si>
  <si>
    <t>FINE</t>
  </si>
  <si>
    <t>nft, marketplace, governance, bnb chain ecosystem</t>
  </si>
  <si>
    <t>$ 225.33K</t>
  </si>
  <si>
    <t>0.86x</t>
  </si>
  <si>
    <t>129.10x</t>
  </si>
  <si>
    <t>Antimatter</t>
  </si>
  <si>
    <t>MATTER</t>
  </si>
  <si>
    <t>staking, governance, heco ecosystem, cross-chain, amm, dex, arbitrum ecosystem, derivatives</t>
  </si>
  <si>
    <t>$ 9.41M</t>
  </si>
  <si>
    <t>$ 207.44K</t>
  </si>
  <si>
    <t>5.68x</t>
  </si>
  <si>
    <t>122.73x</t>
  </si>
  <si>
    <t>$ 25.00K</t>
  </si>
  <si>
    <t>OptionRoom</t>
  </si>
  <si>
    <t>ROOM</t>
  </si>
  <si>
    <t>oracle, polkadot ecosystem, gambling and betting, predictions</t>
  </si>
  <si>
    <t>$ 294.44K</t>
  </si>
  <si>
    <t>$ 66.43K</t>
  </si>
  <si>
    <t>92.74x</t>
  </si>
  <si>
    <t>$ 50.00K</t>
  </si>
  <si>
    <t>Unmarshal</t>
  </si>
  <si>
    <t>MARSH</t>
  </si>
  <si>
    <t>governance, staking, bnb chain ecosystem, polygon ecosystem</t>
  </si>
  <si>
    <t>$ 549.07K</t>
  </si>
  <si>
    <t>0.50x</t>
  </si>
  <si>
    <t>90.90x</t>
  </si>
  <si>
    <t>$ 204.00K</t>
  </si>
  <si>
    <t>$ 2.53M</t>
  </si>
  <si>
    <t>Dfyn</t>
  </si>
  <si>
    <t>DFYN</t>
  </si>
  <si>
    <t>amm, cross-chain, governance, yield farming, nft, launchpad, arbitrum ecosystem, dex</t>
  </si>
  <si>
    <t>$ 8.74M</t>
  </si>
  <si>
    <t>0.68x</t>
  </si>
  <si>
    <t>86.66x</t>
  </si>
  <si>
    <t>$ 305.50K</t>
  </si>
  <si>
    <t>YOP Finance</t>
  </si>
  <si>
    <t>YOP</t>
  </si>
  <si>
    <t>yield aggregator</t>
  </si>
  <si>
    <t>$ 874.54K</t>
  </si>
  <si>
    <t>$ 25.99K</t>
  </si>
  <si>
    <t>1.73x</t>
  </si>
  <si>
    <t>78.62x</t>
  </si>
  <si>
    <t>Ethereum Push Notification Service</t>
  </si>
  <si>
    <t>PUSH</t>
  </si>
  <si>
    <t>dapp, nft, governance, polygon ecosystem</t>
  </si>
  <si>
    <t>$ 621.34K</t>
  </si>
  <si>
    <t>3.21x</t>
  </si>
  <si>
    <t>72.29x</t>
  </si>
  <si>
    <t>$ 11.61M</t>
  </si>
  <si>
    <t>WonderHero</t>
  </si>
  <si>
    <t>WND</t>
  </si>
  <si>
    <t>play to earn, nft, marketplace, bnb chain ecosystem, cross-chain, polygon ecosystem</t>
  </si>
  <si>
    <t>72.04x</t>
  </si>
  <si>
    <t>$ 1.85M</t>
  </si>
  <si>
    <t>Convergence Finance</t>
  </si>
  <si>
    <t>CONV</t>
  </si>
  <si>
    <t>amm, governance, dapp, launchpad, dex</t>
  </si>
  <si>
    <t>$ 3.05M</t>
  </si>
  <si>
    <t>$ 717.54K</t>
  </si>
  <si>
    <t>55.14x</t>
  </si>
  <si>
    <t>Umbrella Network</t>
  </si>
  <si>
    <t>UMB</t>
  </si>
  <si>
    <t>staking, oracle, polygon ecosystem</t>
  </si>
  <si>
    <t>$ 243.63K</t>
  </si>
  <si>
    <t>52.30x</t>
  </si>
  <si>
    <t>Blockchain Monster Hunt</t>
  </si>
  <si>
    <t>BCMC</t>
  </si>
  <si>
    <t>cross-chain, play to earn, nft</t>
  </si>
  <si>
    <t>$ 2.85M</t>
  </si>
  <si>
    <t>$ 472.62K</t>
  </si>
  <si>
    <t>52.19x</t>
  </si>
  <si>
    <t>$ 4.26M</t>
  </si>
  <si>
    <t>$ 219.50K</t>
  </si>
  <si>
    <t>$ 7.77K</t>
  </si>
  <si>
    <t>Bridge Mutual</t>
  </si>
  <si>
    <t>BMI</t>
  </si>
  <si>
    <t>staking, governance, amm, insurance</t>
  </si>
  <si>
    <t>$ 1.48M</t>
  </si>
  <si>
    <t>$ 57.76K</t>
  </si>
  <si>
    <t>0.18x</t>
  </si>
  <si>
    <t>44.37x</t>
  </si>
  <si>
    <t>MahaDAO</t>
  </si>
  <si>
    <t>MAHA</t>
  </si>
  <si>
    <t>polygon ecosystem, governance, dao</t>
  </si>
  <si>
    <t>$ 4.85M</t>
  </si>
  <si>
    <t>$ 157.19K</t>
  </si>
  <si>
    <t>2.12x</t>
  </si>
  <si>
    <t>43.84x</t>
  </si>
  <si>
    <t>Kylin Network</t>
  </si>
  <si>
    <t>KYL</t>
  </si>
  <si>
    <t>polkadot ecosystem, governance, oracle, smart contract platform, data service, layer-1</t>
  </si>
  <si>
    <t>$ 5.33M</t>
  </si>
  <si>
    <t>$ 115.01K</t>
  </si>
  <si>
    <t>43.81x</t>
  </si>
  <si>
    <t>$ 2.80M</t>
  </si>
  <si>
    <t>Exeedme</t>
  </si>
  <si>
    <t>XED</t>
  </si>
  <si>
    <t>polkadot ecosystem, polygon ecosystem, play to earn, nft, bnb chain ecosystem</t>
  </si>
  <si>
    <t>$ 6.99M</t>
  </si>
  <si>
    <t>$ 216.26K</t>
  </si>
  <si>
    <t>40.06x</t>
  </si>
  <si>
    <t>$ 975.00K</t>
  </si>
  <si>
    <t>Highstreet</t>
  </si>
  <si>
    <t>HIGH</t>
  </si>
  <si>
    <t>marketplace, metaverse, play to earn, binance launchpool</t>
  </si>
  <si>
    <t>$ 25.05M</t>
  </si>
  <si>
    <t>$ 3.33M</t>
  </si>
  <si>
    <t>2.04x</t>
  </si>
  <si>
    <t>37.60x</t>
  </si>
  <si>
    <t>$ 1.62M</t>
  </si>
  <si>
    <t>DAOventures</t>
  </si>
  <si>
    <t>DVD</t>
  </si>
  <si>
    <t>yield farming, staking, governance, polygon ecosystem</t>
  </si>
  <si>
    <t>$ 185.79K</t>
  </si>
  <si>
    <t>$ 11.63K</t>
  </si>
  <si>
    <t>36.20x</t>
  </si>
  <si>
    <t>ChainGuardians</t>
  </si>
  <si>
    <t>CGG</t>
  </si>
  <si>
    <t>nft, marketplace, staking, governance, polygon ecosystem, launchpad, collectibles, play to earn, bnb chain ecosystem</t>
  </si>
  <si>
    <t>$ 5.80M</t>
  </si>
  <si>
    <t>$ 359.89K</t>
  </si>
  <si>
    <t>35.99x</t>
  </si>
  <si>
    <t>Kattana</t>
  </si>
  <si>
    <t>KTN</t>
  </si>
  <si>
    <t>exchange aggregator, dex</t>
  </si>
  <si>
    <t>$ 1.71M</t>
  </si>
  <si>
    <t>$ 22.41K</t>
  </si>
  <si>
    <t>34.86x</t>
  </si>
  <si>
    <t>Lokr</t>
  </si>
  <si>
    <t>LKR</t>
  </si>
  <si>
    <t>dapp, staking, cross-chain, polygon ecosystem, bnb chain ecosystem</t>
  </si>
  <si>
    <t>$ 747.94K</t>
  </si>
  <si>
    <t>$ 72.31K</t>
  </si>
  <si>
    <t>32.25x</t>
  </si>
  <si>
    <t>Shyft Network</t>
  </si>
  <si>
    <t>SHFT</t>
  </si>
  <si>
    <t>polygon ecosystem, verification</t>
  </si>
  <si>
    <t>$ 10.97M</t>
  </si>
  <si>
    <t>$ 80.11K</t>
  </si>
  <si>
    <t>31.96x</t>
  </si>
  <si>
    <t>Finxflo</t>
  </si>
  <si>
    <t>FXF</t>
  </si>
  <si>
    <t>staking, yield farming, bnb chain ecosystem, tron ecosystem, yield aggregator, dapp, exchange token, cex</t>
  </si>
  <si>
    <t>$ 531.12K</t>
  </si>
  <si>
    <t>$ 44.57K</t>
  </si>
  <si>
    <t>31.73x</t>
  </si>
  <si>
    <t>CoverCompared</t>
  </si>
  <si>
    <t>CVR</t>
  </si>
  <si>
    <t>staking, insurance</t>
  </si>
  <si>
    <t>$ 235.62K</t>
  </si>
  <si>
    <t>$ 14.34K</t>
  </si>
  <si>
    <t>29.10x</t>
  </si>
  <si>
    <t>Mytheria</t>
  </si>
  <si>
    <t>MYRA</t>
  </si>
  <si>
    <t>bnb chain ecosystem, governance, nft, play to earn</t>
  </si>
  <si>
    <t>$ 9.37K</t>
  </si>
  <si>
    <t>28.79x</t>
  </si>
  <si>
    <t>$ 2.41M</t>
  </si>
  <si>
    <t>Saito</t>
  </si>
  <si>
    <t>SAITO</t>
  </si>
  <si>
    <t>polkadot ecosystem, dapp</t>
  </si>
  <si>
    <t>$ 26.35M</t>
  </si>
  <si>
    <t>$ 335.80K</t>
  </si>
  <si>
    <t>3.02x</t>
  </si>
  <si>
    <t>28.16x</t>
  </si>
  <si>
    <t>Fire Protocol</t>
  </si>
  <si>
    <t>FIRE</t>
  </si>
  <si>
    <t>polygon ecosystem, heco ecosystem</t>
  </si>
  <si>
    <t>$ 40.14K</t>
  </si>
  <si>
    <t>$ 16.63K</t>
  </si>
  <si>
    <t>27.11x</t>
  </si>
  <si>
    <t>RealFevr</t>
  </si>
  <si>
    <t>FEVR</t>
  </si>
  <si>
    <t>sports, nft, marketplace, collectibles</t>
  </si>
  <si>
    <t>$ 7.55M</t>
  </si>
  <si>
    <t>$ 28.25K</t>
  </si>
  <si>
    <t>1.83x</t>
  </si>
  <si>
    <t>25.88x</t>
  </si>
  <si>
    <t>$ 384.00K</t>
  </si>
  <si>
    <t>$ 10.93M</t>
  </si>
  <si>
    <t>$ 560.96K</t>
  </si>
  <si>
    <t>Genesis Shards</t>
  </si>
  <si>
    <t>GS</t>
  </si>
  <si>
    <t>marketplace, nft, polkadot ecosystem, launchpad</t>
  </si>
  <si>
    <t>$ 205.14K</t>
  </si>
  <si>
    <t>$ 12.25K</t>
  </si>
  <si>
    <t>25.43x</t>
  </si>
  <si>
    <t>Pinknode</t>
  </si>
  <si>
    <t>PNODE</t>
  </si>
  <si>
    <t>polkadot ecosystem, governance, staking</t>
  </si>
  <si>
    <t>$ 2.77M</t>
  </si>
  <si>
    <t>24.97x</t>
  </si>
  <si>
    <t>DOTMOOVS</t>
  </si>
  <si>
    <t>MOOV</t>
  </si>
  <si>
    <t>nft, staking, sports, move to earn</t>
  </si>
  <si>
    <t>$ 7.69M</t>
  </si>
  <si>
    <t>$ 132.68K</t>
  </si>
  <si>
    <t>2.26x</t>
  </si>
  <si>
    <t>24.54x</t>
  </si>
  <si>
    <t>$ 160.00K</t>
  </si>
  <si>
    <t>Quidd</t>
  </si>
  <si>
    <t>QUIDD</t>
  </si>
  <si>
    <t>collectibles, marketplace, nft, staking, bnb chain ecosystem</t>
  </si>
  <si>
    <t>$ 1.29M</t>
  </si>
  <si>
    <t>$ 914.65K</t>
  </si>
  <si>
    <t>23.76x</t>
  </si>
  <si>
    <t>Butterfly Protocol</t>
  </si>
  <si>
    <t>BFLY</t>
  </si>
  <si>
    <t>governance</t>
  </si>
  <si>
    <t>$ 793.21K</t>
  </si>
  <si>
    <t>23.44x</t>
  </si>
  <si>
    <t>Nord Finance</t>
  </si>
  <si>
    <t>NORD</t>
  </si>
  <si>
    <t>yield aggregator, polygon ecosystem</t>
  </si>
  <si>
    <t>$ 1.74M</t>
  </si>
  <si>
    <t>$ 311.83K</t>
  </si>
  <si>
    <t>21.91x</t>
  </si>
  <si>
    <t>Oddz Finance</t>
  </si>
  <si>
    <t>ODDZ</t>
  </si>
  <si>
    <t>staking, governance, polygon ecosystem, derivatives</t>
  </si>
  <si>
    <t>$ 390.19K</t>
  </si>
  <si>
    <t>21.70x</t>
  </si>
  <si>
    <t>$ 2.73M</t>
  </si>
  <si>
    <t>$ 30.24M</t>
  </si>
  <si>
    <t>$ 1.03M</t>
  </si>
  <si>
    <t>Polkadex</t>
  </si>
  <si>
    <t>PDEX</t>
  </si>
  <si>
    <t>polkadot ecosystem, amm, nft, staking, dex</t>
  </si>
  <si>
    <t>$ 6.35M</t>
  </si>
  <si>
    <t>$ 527.69K</t>
  </si>
  <si>
    <t>19.73x</t>
  </si>
  <si>
    <t>$ 4.39M</t>
  </si>
  <si>
    <t>APYSwap</t>
  </si>
  <si>
    <t>APYS</t>
  </si>
  <si>
    <t>governance, solana ecosystem</t>
  </si>
  <si>
    <t>$ 310.85K</t>
  </si>
  <si>
    <t>$ 24.91K</t>
  </si>
  <si>
    <t>0.17x</t>
  </si>
  <si>
    <t>19.59x</t>
  </si>
  <si>
    <t>$ 1.88M</t>
  </si>
  <si>
    <t>Public Mint</t>
  </si>
  <si>
    <t>MINT</t>
  </si>
  <si>
    <t>payments, staking</t>
  </si>
  <si>
    <t>19.27x</t>
  </si>
  <si>
    <t>Humans</t>
  </si>
  <si>
    <t>HEART</t>
  </si>
  <si>
    <t>governance, dapp, nft, staking</t>
  </si>
  <si>
    <t>$ 2.46M</t>
  </si>
  <si>
    <t>$ 207.46K</t>
  </si>
  <si>
    <t>18.11x</t>
  </si>
  <si>
    <t>$ 1.17M</t>
  </si>
  <si>
    <t>Unido</t>
  </si>
  <si>
    <t>UDO</t>
  </si>
  <si>
    <t>$ 15.55K</t>
  </si>
  <si>
    <t>18.02x</t>
  </si>
  <si>
    <t>Stratos</t>
  </si>
  <si>
    <t>STOS</t>
  </si>
  <si>
    <t>Cloud Storage</t>
  </si>
  <si>
    <t>oracle</t>
  </si>
  <si>
    <t>$ 8.13M</t>
  </si>
  <si>
    <t>$ 595.39K</t>
  </si>
  <si>
    <t>17.98x</t>
  </si>
  <si>
    <t>Tidal Finance</t>
  </si>
  <si>
    <t>TIDAL</t>
  </si>
  <si>
    <t>staking, governance, polkadot ecosystem, insurance, polygon ecosystem</t>
  </si>
  <si>
    <t>$ 772.38K</t>
  </si>
  <si>
    <t>17.34x</t>
  </si>
  <si>
    <t>TRVL</t>
  </si>
  <si>
    <t>$ 7.88M</t>
  </si>
  <si>
    <t>$ 84.17K</t>
  </si>
  <si>
    <t>17.26x</t>
  </si>
  <si>
    <t>$ 1.36M</t>
  </si>
  <si>
    <t>Domi Online</t>
  </si>
  <si>
    <t>DOMI</t>
  </si>
  <si>
    <t>play to earn, nft, bnb chain ecosystem, staking, cross-chain</t>
  </si>
  <si>
    <t>$ 562.47K</t>
  </si>
  <si>
    <t>$ 49.31K</t>
  </si>
  <si>
    <t>16.72x</t>
  </si>
  <si>
    <t>$ 480.00K</t>
  </si>
  <si>
    <t>Rangers Protocol Gas</t>
  </si>
  <si>
    <t>RPG</t>
  </si>
  <si>
    <t>cross-chain, smart contract platform, staking</t>
  </si>
  <si>
    <t>$ 6.00M</t>
  </si>
  <si>
    <t>$ 1.26K</t>
  </si>
  <si>
    <t>$ 3.26M</t>
  </si>
  <si>
    <t>Legend of Fantasy War</t>
  </si>
  <si>
    <t>LFW</t>
  </si>
  <si>
    <t>marketplace, nft, play to earn, metaverse, collectibles</t>
  </si>
  <si>
    <t>$ 24.77K</t>
  </si>
  <si>
    <t>$ 105.88K</t>
  </si>
  <si>
    <t>15.88x</t>
  </si>
  <si>
    <t>Charged Particles</t>
  </si>
  <si>
    <t>IONX</t>
  </si>
  <si>
    <t>nft, governance, dapp, collectibles</t>
  </si>
  <si>
    <t>$ 1.67M</t>
  </si>
  <si>
    <t>$ 982.37K</t>
  </si>
  <si>
    <t>13.78x</t>
  </si>
  <si>
    <t>Vera</t>
  </si>
  <si>
    <t>VERA</t>
  </si>
  <si>
    <t>marketplace, staking, loan, cross-chain</t>
  </si>
  <si>
    <t>$ 344.88K</t>
  </si>
  <si>
    <t>$ 41.80K</t>
  </si>
  <si>
    <t>13.52x</t>
  </si>
  <si>
    <t>$ 3.53M</t>
  </si>
  <si>
    <t>Happy Land</t>
  </si>
  <si>
    <t>HPL</t>
  </si>
  <si>
    <t>metaverse, nft, play to earn</t>
  </si>
  <si>
    <t>$ 68.10K</t>
  </si>
  <si>
    <t>13.21x</t>
  </si>
  <si>
    <t>$ 3.27M</t>
  </si>
  <si>
    <t>Polytrade</t>
  </si>
  <si>
    <t>TRADE</t>
  </si>
  <si>
    <t>polygon ecosystem, marketplace, staking, governance, lending/borrowing</t>
  </si>
  <si>
    <t>$ 790.54K</t>
  </si>
  <si>
    <t>13.07x</t>
  </si>
  <si>
    <t>Fractal</t>
  </si>
  <si>
    <t>FCL</t>
  </si>
  <si>
    <t>data service, privacy, digital identity</t>
  </si>
  <si>
    <t>$ 3.64M</t>
  </si>
  <si>
    <t>$ 61.63K</t>
  </si>
  <si>
    <t>13.00x</t>
  </si>
  <si>
    <t>$ 2.60M</t>
  </si>
  <si>
    <t>Konomi Network</t>
  </si>
  <si>
    <t>KONO</t>
  </si>
  <si>
    <t>$ 139.14K</t>
  </si>
  <si>
    <t>12.93x</t>
  </si>
  <si>
    <t>$ 5.20M</t>
  </si>
  <si>
    <t>DOSE</t>
  </si>
  <si>
    <t>metaverse, nft, sports, collectibles, bnb chain ecosystem, play to earn, move to earn</t>
  </si>
  <si>
    <t>$ 4.45M</t>
  </si>
  <si>
    <t>$ 705.65K</t>
  </si>
  <si>
    <t>12.54x</t>
  </si>
  <si>
    <t>Lithium Finance</t>
  </si>
  <si>
    <t>LITH</t>
  </si>
  <si>
    <t>oracle, staking, smart contract platform</t>
  </si>
  <si>
    <t>$ 89.18K</t>
  </si>
  <si>
    <t>12.08x</t>
  </si>
  <si>
    <t>$ 8.19M</t>
  </si>
  <si>
    <t>Standard Protocol</t>
  </si>
  <si>
    <t>STND</t>
  </si>
  <si>
    <t>polkadot ecosystem, amm, oracle, governance, staking, yield farming</t>
  </si>
  <si>
    <t>$ 772.66K</t>
  </si>
  <si>
    <t>11.99x</t>
  </si>
  <si>
    <t>$ 325.00K</t>
  </si>
  <si>
    <t>Realm</t>
  </si>
  <si>
    <t>REALM</t>
  </si>
  <si>
    <t>cross-chain, bnb chain ecosystem, polygon ecosystem, nft, metaverse, play to earn, staking, governance</t>
  </si>
  <si>
    <t>$ 5.60M</t>
  </si>
  <si>
    <t>$ 206.83K</t>
  </si>
  <si>
    <t>11.86x</t>
  </si>
  <si>
    <t>Blockchain Cuties Universe</t>
  </si>
  <si>
    <t>BCUG</t>
  </si>
  <si>
    <t>marketplace, dapp, nft, governance, tron ecosystem, play to earn, collectibles</t>
  </si>
  <si>
    <t>$ 98.26K</t>
  </si>
  <si>
    <t>$ 15.62K</t>
  </si>
  <si>
    <t>11.30x</t>
  </si>
  <si>
    <t>Royale Finance</t>
  </si>
  <si>
    <t>ROYA</t>
  </si>
  <si>
    <t>cross-chain, metaverse</t>
  </si>
  <si>
    <t>$ 156.73K</t>
  </si>
  <si>
    <t>$ 2.91K</t>
  </si>
  <si>
    <t>10.61x</t>
  </si>
  <si>
    <t>Ethermon</t>
  </si>
  <si>
    <t>EMON</t>
  </si>
  <si>
    <t>marketplace, staking, nft, play to earn, polygon ecosystem, metaverse, collectibles</t>
  </si>
  <si>
    <t>$ 413.07K</t>
  </si>
  <si>
    <t>$ 29.63K</t>
  </si>
  <si>
    <t>10.28x</t>
  </si>
  <si>
    <t>UnoRe</t>
  </si>
  <si>
    <t>UNO</t>
  </si>
  <si>
    <t>insurance, governance, staking</t>
  </si>
  <si>
    <t>$ 368.54K</t>
  </si>
  <si>
    <t>$ 232.28K</t>
  </si>
  <si>
    <t>0.44x</t>
  </si>
  <si>
    <t>10.19x</t>
  </si>
  <si>
    <t>$ 533.92K</t>
  </si>
  <si>
    <t>Unbound Finance</t>
  </si>
  <si>
    <t>UNB</t>
  </si>
  <si>
    <t>cross-chain, amm, synthetic assets, dao, polygon ecosystem, bnb chain ecosystem</t>
  </si>
  <si>
    <t>$ 1.59M</t>
  </si>
  <si>
    <t>$ 138.95K</t>
  </si>
  <si>
    <t>10.01x</t>
  </si>
  <si>
    <t>$ 1.15M</t>
  </si>
  <si>
    <t>Zodium</t>
  </si>
  <si>
    <t>ZODI</t>
  </si>
  <si>
    <t>nft, play to earn, cross-chain</t>
  </si>
  <si>
    <t>$ 466.39K</t>
  </si>
  <si>
    <t>$ 57.98K</t>
  </si>
  <si>
    <t>9.60x</t>
  </si>
  <si>
    <t>$ 3.55M</t>
  </si>
  <si>
    <t>Mecha Morphing</t>
  </si>
  <si>
    <t>MAPE</t>
  </si>
  <si>
    <t>play to earn, nft, metaverse</t>
  </si>
  <si>
    <t>$ 42.36K</t>
  </si>
  <si>
    <t>$ 644.32K</t>
  </si>
  <si>
    <t>9.36x</t>
  </si>
  <si>
    <t>$ 4.90M</t>
  </si>
  <si>
    <t>Strips Finance</t>
  </si>
  <si>
    <t>STRP</t>
  </si>
  <si>
    <t>bnb chain ecosystem, insurance, lending/borrowing, dex, derivatives</t>
  </si>
  <si>
    <t>$ 957.69K</t>
  </si>
  <si>
    <t>$ 69.13K</t>
  </si>
  <si>
    <t>8.83x</t>
  </si>
  <si>
    <t>Drops</t>
  </si>
  <si>
    <t>DOP</t>
  </si>
  <si>
    <t>nft, staking, loan, governance, yield farming</t>
  </si>
  <si>
    <t>$ 182.21K</t>
  </si>
  <si>
    <t>$ 101.97K</t>
  </si>
  <si>
    <t>$ 4.28K</t>
  </si>
  <si>
    <t>Kawaii Islands</t>
  </si>
  <si>
    <t>KWT</t>
  </si>
  <si>
    <t>play to earn, nft, bnb chain ecosystem, metaverse, marketplace</t>
  </si>
  <si>
    <t>$ 373.50K</t>
  </si>
  <si>
    <t>$ 2.39K</t>
  </si>
  <si>
    <t>7.69x</t>
  </si>
  <si>
    <t>$ 2.65M</t>
  </si>
  <si>
    <t>MOBLAND</t>
  </si>
  <si>
    <t>SYNR</t>
  </si>
  <si>
    <t>dao, governance, marketplace, metaverse, play to earn, staking</t>
  </si>
  <si>
    <t>$ 373.97K</t>
  </si>
  <si>
    <t>$ 188.39K</t>
  </si>
  <si>
    <t>0.73x</t>
  </si>
  <si>
    <t>7.35x</t>
  </si>
  <si>
    <t>Orbitau</t>
  </si>
  <si>
    <t>TAUM</t>
  </si>
  <si>
    <t>bnb chain ecosystem, nft, play to earn, staking, marketplace, governance</t>
  </si>
  <si>
    <t>$ 24.22K</t>
  </si>
  <si>
    <t>$ 58.91K</t>
  </si>
  <si>
    <t>7.09x</t>
  </si>
  <si>
    <t>$ 3.57M</t>
  </si>
  <si>
    <t>Crypto Fight Club</t>
  </si>
  <si>
    <t>FIGHT</t>
  </si>
  <si>
    <t>bnb chain ecosystem, nft, play to earn, staking</t>
  </si>
  <si>
    <t>$ 145.24K</t>
  </si>
  <si>
    <t>$ 19.10K</t>
  </si>
  <si>
    <t>6.89x</t>
  </si>
  <si>
    <t>NiiFi</t>
  </si>
  <si>
    <t>NIIFI</t>
  </si>
  <si>
    <t>amm, loan, governance</t>
  </si>
  <si>
    <t>$ 117.71K</t>
  </si>
  <si>
    <t>$ 30.89K</t>
  </si>
  <si>
    <t>6.55x</t>
  </si>
  <si>
    <t>$ 275.00K</t>
  </si>
  <si>
    <t>Paralink Network</t>
  </si>
  <si>
    <t>PARA</t>
  </si>
  <si>
    <t>cross-chain, oracle, polkadot ecosystem, governance</t>
  </si>
  <si>
    <t>$ 366.17K</t>
  </si>
  <si>
    <t>$ 9.10K</t>
  </si>
  <si>
    <t>5.66x</t>
  </si>
  <si>
    <t>$ 3.10M</t>
  </si>
  <si>
    <t>Tenet</t>
  </si>
  <si>
    <t>TEN</t>
  </si>
  <si>
    <t>$ 912.36K</t>
  </si>
  <si>
    <t>5.65x</t>
  </si>
  <si>
    <t>$ 1.30M</t>
  </si>
  <si>
    <t>e-Money</t>
  </si>
  <si>
    <t>NGM</t>
  </si>
  <si>
    <t>staking, payments, avalanche ecosystem, polygon ecosystem, amm, wallet</t>
  </si>
  <si>
    <t>$ 31.18M</t>
  </si>
  <si>
    <t>$ 256.51K</t>
  </si>
  <si>
    <t>0.95x</t>
  </si>
  <si>
    <t>5.52x</t>
  </si>
  <si>
    <t>$ 1.14M</t>
  </si>
  <si>
    <t>FreshCut</t>
  </si>
  <si>
    <t>FCD</t>
  </si>
  <si>
    <t>social network, social media, polygon ecosystem</t>
  </si>
  <si>
    <t>$ 857.39K</t>
  </si>
  <si>
    <t>$ 472.18K</t>
  </si>
  <si>
    <t>4.97x</t>
  </si>
  <si>
    <t>$ 8.96M</t>
  </si>
  <si>
    <t>TosDis</t>
  </si>
  <si>
    <t>DIS</t>
  </si>
  <si>
    <t>staking, yield farming, bnb chain ecosystem</t>
  </si>
  <si>
    <t>$ 257.64K</t>
  </si>
  <si>
    <t>$ 17.63K</t>
  </si>
  <si>
    <t>Phuture</t>
  </si>
  <si>
    <t>PHTR</t>
  </si>
  <si>
    <t>governance, staking, index</t>
  </si>
  <si>
    <t>$ 5.71K</t>
  </si>
  <si>
    <t>4.90x</t>
  </si>
  <si>
    <t>$ 1.78M</t>
  </si>
  <si>
    <t>WOMBAT</t>
  </si>
  <si>
    <t>governance, polygon ecosystem, nft</t>
  </si>
  <si>
    <t>$ 198.92K</t>
  </si>
  <si>
    <t>1.67x</t>
  </si>
  <si>
    <t>4.67x</t>
  </si>
  <si>
    <t>$ 6.80M</t>
  </si>
  <si>
    <t>Nitro League</t>
  </si>
  <si>
    <t>NITRO</t>
  </si>
  <si>
    <t>marketplace, metaverse, nft, play to earn, polygon ecosystem</t>
  </si>
  <si>
    <t>$ 71.72K</t>
  </si>
  <si>
    <t>Galaxy Fight Club</t>
  </si>
  <si>
    <t>GCOIN</t>
  </si>
  <si>
    <t>collectibles, nft, play to earn, polygon ecosystem</t>
  </si>
  <si>
    <t>$ 42.40K</t>
  </si>
  <si>
    <t>4.36x</t>
  </si>
  <si>
    <t>$ 2.64M</t>
  </si>
  <si>
    <t>SpiderDAO</t>
  </si>
  <si>
    <t>SPDR</t>
  </si>
  <si>
    <t>dao, governance</t>
  </si>
  <si>
    <t>$ 84.65K</t>
  </si>
  <si>
    <t>$ 2.64K</t>
  </si>
  <si>
    <t>3.86x</t>
  </si>
  <si>
    <t>OkLetsPlay</t>
  </si>
  <si>
    <t>OKLP</t>
  </si>
  <si>
    <t>polygon ecosystem, sports, play to earn</t>
  </si>
  <si>
    <t>$ 177.75K</t>
  </si>
  <si>
    <t>$ 63.70K</t>
  </si>
  <si>
    <t>3.75x</t>
  </si>
  <si>
    <t>$ 1.25M</t>
  </si>
  <si>
    <t>Burp</t>
  </si>
  <si>
    <t>BURP</t>
  </si>
  <si>
    <t>governance, nft, marketplace, lending/borrowing, yield farming, play to earn, collectibles</t>
  </si>
  <si>
    <t>$ 122.79K</t>
  </si>
  <si>
    <t>$ 53.38K</t>
  </si>
  <si>
    <t>3.74x</t>
  </si>
  <si>
    <t>$ 6.65M</t>
  </si>
  <si>
    <t>Meme.com</t>
  </si>
  <si>
    <t>MEM</t>
  </si>
  <si>
    <t>nft, governance, staking, marketplace</t>
  </si>
  <si>
    <t>$ 64.39K</t>
  </si>
  <si>
    <t>$ 11.73K</t>
  </si>
  <si>
    <t>2.71x</t>
  </si>
  <si>
    <t>Ark Rivals</t>
  </si>
  <si>
    <t>ARKN</t>
  </si>
  <si>
    <t>bnb  chain ecosystem, nft, play to earn, staking</t>
  </si>
  <si>
    <t>$ 191.08K</t>
  </si>
  <si>
    <t>2.50x</t>
  </si>
  <si>
    <t>$ 650.00K</t>
  </si>
  <si>
    <t>Polinate</t>
  </si>
  <si>
    <t>POLI</t>
  </si>
  <si>
    <t>launchpad, polygon ecosystem, crowdfunding</t>
  </si>
  <si>
    <t>$ 422.08K</t>
  </si>
  <si>
    <t>$ 7.08K</t>
  </si>
  <si>
    <t>2.20x</t>
  </si>
  <si>
    <t>Safle</t>
  </si>
  <si>
    <t>SAFLE</t>
  </si>
  <si>
    <t>dapp, nft, payments, privacy, polygon ecosystem, governance, dao, staking</t>
  </si>
  <si>
    <t>$ 655.16K</t>
  </si>
  <si>
    <t>$ 36.38K</t>
  </si>
  <si>
    <t>1.51x</t>
  </si>
  <si>
    <t>Artmeta</t>
  </si>
  <si>
    <t>MART</t>
  </si>
  <si>
    <t>marketplace, vr/ar, metaverse, nft, polygon ecosystem</t>
  </si>
  <si>
    <t>$ 461.35K</t>
  </si>
  <si>
    <t>$ 210.91K</t>
  </si>
  <si>
    <t>1.34x</t>
  </si>
  <si>
    <t>Deliq Finance</t>
  </si>
  <si>
    <t>DLQ</t>
  </si>
  <si>
    <t>staking, yield farming, avalanche ecosystem, cross-chain, dao, governance</t>
  </si>
  <si>
    <t>$ 18.31K</t>
  </si>
  <si>
    <t>1.31x</t>
  </si>
  <si>
    <t>$ 2.49M</t>
  </si>
  <si>
    <t>Wonderman Nation</t>
  </si>
  <si>
    <t>WNDR</t>
  </si>
  <si>
    <t>nft, marketplace, play to earn</t>
  </si>
  <si>
    <t>$ 588.43K</t>
  </si>
  <si>
    <t>$ 6.94M</t>
  </si>
  <si>
    <t>$ 800.00K</t>
  </si>
  <si>
    <t>Project ID</t>
  </si>
  <si>
    <t>Cross-Chain</t>
  </si>
  <si>
    <t>Terra Classic</t>
  </si>
  <si>
    <t>YES</t>
  </si>
  <si>
    <t>NO</t>
  </si>
  <si>
    <t>Polkadot</t>
  </si>
  <si>
    <t>Secret Network</t>
  </si>
  <si>
    <t>Celo</t>
  </si>
  <si>
    <t>BSCPad</t>
  </si>
  <si>
    <t>WagyuSwap</t>
  </si>
  <si>
    <t>WAG</t>
  </si>
  <si>
    <t>bnb chain ecosystem, dex, staking, dapp</t>
  </si>
  <si>
    <t>$ 685.85K</t>
  </si>
  <si>
    <t>$ 24.24K</t>
  </si>
  <si>
    <t>1.47x</t>
  </si>
  <si>
    <t>333.38x</t>
  </si>
  <si>
    <t>NFTLaunch</t>
  </si>
  <si>
    <t>NFTL</t>
  </si>
  <si>
    <t>marketplace, nft, staking, launchpad, collectibles</t>
  </si>
  <si>
    <t>$ 9.78K</t>
  </si>
  <si>
    <t>5.89x</t>
  </si>
  <si>
    <t>317.54x</t>
  </si>
  <si>
    <t>$ 101.25K</t>
  </si>
  <si>
    <t>$ 288.73K</t>
  </si>
  <si>
    <t>GameZone</t>
  </si>
  <si>
    <t>GZONE</t>
  </si>
  <si>
    <t>bnb chain ecosystem, nft, play to earn, staking, launchpad</t>
  </si>
  <si>
    <t>$ 10.83M</t>
  </si>
  <si>
    <t>$ 44.33K</t>
  </si>
  <si>
    <t>5.31x</t>
  </si>
  <si>
    <t>236.55x</t>
  </si>
  <si>
    <t>$ 112.50K</t>
  </si>
  <si>
    <t>BitOrbit</t>
  </si>
  <si>
    <t>BITORB</t>
  </si>
  <si>
    <t>bnb chain ecosystem, social media</t>
  </si>
  <si>
    <t>$ 308.45K</t>
  </si>
  <si>
    <t>$ 1.16K</t>
  </si>
  <si>
    <t>201.47x</t>
  </si>
  <si>
    <t>$ 129.00K</t>
  </si>
  <si>
    <t>$ 290.00K</t>
  </si>
  <si>
    <t>CrossWallet</t>
  </si>
  <si>
    <t>CWT</t>
  </si>
  <si>
    <t>cross-chain, dapp, staking, governance, tron ecosystem, wallet</t>
  </si>
  <si>
    <t>$ 2.92M</t>
  </si>
  <si>
    <t>11.75x</t>
  </si>
  <si>
    <t>199.76x</t>
  </si>
  <si>
    <t>$ 149.25K</t>
  </si>
  <si>
    <t>$ 298.50K</t>
  </si>
  <si>
    <t>$ 44.38M</t>
  </si>
  <si>
    <t>$ 470.93K</t>
  </si>
  <si>
    <t>4.68x</t>
  </si>
  <si>
    <t>BSC Station</t>
  </si>
  <si>
    <t>BSCS</t>
  </si>
  <si>
    <t>nft, marketplace</t>
  </si>
  <si>
    <t>$ 688.76K</t>
  </si>
  <si>
    <t>$ 653.64K</t>
  </si>
  <si>
    <t>1.77x</t>
  </si>
  <si>
    <t>121.26x</t>
  </si>
  <si>
    <t>$ 885.00K</t>
  </si>
  <si>
    <t>$ 158.76K</t>
  </si>
  <si>
    <t>$ 28.71K</t>
  </si>
  <si>
    <t>Ghospers Game</t>
  </si>
  <si>
    <t>GHSP</t>
  </si>
  <si>
    <t>marketplace, nft, play to earn</t>
  </si>
  <si>
    <t>$ 50.58K</t>
  </si>
  <si>
    <t>0.32x</t>
  </si>
  <si>
    <t>64.10x</t>
  </si>
  <si>
    <t>$ 10.00K</t>
  </si>
  <si>
    <t>marketplace, metaverse, launchpad, play to eanr</t>
  </si>
  <si>
    <t>$ 58.45K</t>
  </si>
  <si>
    <t>Medacoin</t>
  </si>
  <si>
    <t>MEDA</t>
  </si>
  <si>
    <t>0.74x</t>
  </si>
  <si>
    <t>45.98x</t>
  </si>
  <si>
    <t>CrossSwap</t>
  </si>
  <si>
    <t>CSWAP</t>
  </si>
  <si>
    <t>bnb chain ecosystem, dex, cross-chain, exchange token</t>
  </si>
  <si>
    <t>$ 406.06K</t>
  </si>
  <si>
    <t>2.03x</t>
  </si>
  <si>
    <t>39.60x</t>
  </si>
  <si>
    <t>Qmall</t>
  </si>
  <si>
    <t>QMALL</t>
  </si>
  <si>
    <t>cex, exchange token, bnb chain ecosystem</t>
  </si>
  <si>
    <t>$ 18.94M</t>
  </si>
  <si>
    <t>$ 853.71K</t>
  </si>
  <si>
    <t>19.50x</t>
  </si>
  <si>
    <t>39.09x</t>
  </si>
  <si>
    <t>Operon Origins</t>
  </si>
  <si>
    <t>ORO</t>
  </si>
  <si>
    <t>bnb chain ecosystem, collectibles, marketplace, nft, play to earn</t>
  </si>
  <si>
    <t>$ 79.87K</t>
  </si>
  <si>
    <t>$ 37.82K</t>
  </si>
  <si>
    <t>36.26x</t>
  </si>
  <si>
    <t>Verve</t>
  </si>
  <si>
    <t>VERVE</t>
  </si>
  <si>
    <t>social media, bnb chain ecosystem</t>
  </si>
  <si>
    <t>$ 261.03K</t>
  </si>
  <si>
    <t>1.04x</t>
  </si>
  <si>
    <t>34.14x</t>
  </si>
  <si>
    <t>Swapz</t>
  </si>
  <si>
    <t>SWAPZ</t>
  </si>
  <si>
    <t>amm, dapp, staking, tron ecosystem, exchange token, dex</t>
  </si>
  <si>
    <t>$ 812.06K</t>
  </si>
  <si>
    <t>0.87x</t>
  </si>
  <si>
    <t>27.35x</t>
  </si>
  <si>
    <t>Polker</t>
  </si>
  <si>
    <t>PKR</t>
  </si>
  <si>
    <t>nft, staking, tron ecosystem</t>
  </si>
  <si>
    <t>$ 759.87K</t>
  </si>
  <si>
    <t>$ 78.01K</t>
  </si>
  <si>
    <t>25.62x</t>
  </si>
  <si>
    <t>$ 150.75K</t>
  </si>
  <si>
    <t>Stack</t>
  </si>
  <si>
    <t>OSSTACK</t>
  </si>
  <si>
    <t>$ 7.84M</t>
  </si>
  <si>
    <t>$ 16.70K</t>
  </si>
  <si>
    <t>Raze Network</t>
  </si>
  <si>
    <t>RAZE</t>
  </si>
  <si>
    <t>polkadot ecosystem, governance, polygon ecosystem</t>
  </si>
  <si>
    <t>$ 513.73K</t>
  </si>
  <si>
    <t>$ 17.65K</t>
  </si>
  <si>
    <t>23.87x</t>
  </si>
  <si>
    <t>$ 467.50K</t>
  </si>
  <si>
    <t>Outer Ring</t>
  </si>
  <si>
    <t>GQ</t>
  </si>
  <si>
    <t>$ 2.32M</t>
  </si>
  <si>
    <t>$ 937.01K</t>
  </si>
  <si>
    <t>22.93x</t>
  </si>
  <si>
    <t>$ 7.38M</t>
  </si>
  <si>
    <t>O3 Swap</t>
  </si>
  <si>
    <t>O3</t>
  </si>
  <si>
    <t>staking, amm, governance, yield farming, cross-chain, solana ecosystem, heco ecosystem, exchange token, dex</t>
  </si>
  <si>
    <t>$ 5.09M</t>
  </si>
  <si>
    <t>$ 355.69K</t>
  </si>
  <si>
    <t>18.63x</t>
  </si>
  <si>
    <t>$ 6.47M</t>
  </si>
  <si>
    <t>Dexsport</t>
  </si>
  <si>
    <t>DESU</t>
  </si>
  <si>
    <t>bnb chain ecosystem, sports, gambling and betting</t>
  </si>
  <si>
    <t>$ 437.89K</t>
  </si>
  <si>
    <t>$ 10.12K</t>
  </si>
  <si>
    <t>17.61x</t>
  </si>
  <si>
    <t>$ 230.00K</t>
  </si>
  <si>
    <t>Identity</t>
  </si>
  <si>
    <t>IDTT</t>
  </si>
  <si>
    <t>verification</t>
  </si>
  <si>
    <t>0.85x</t>
  </si>
  <si>
    <t>17.46x</t>
  </si>
  <si>
    <t>$ 31.59K</t>
  </si>
  <si>
    <t>Cook Protocol</t>
  </si>
  <si>
    <t>COOK</t>
  </si>
  <si>
    <t>$ 62.60K</t>
  </si>
  <si>
    <t>15.92x</t>
  </si>
  <si>
    <t>$ 588.70K</t>
  </si>
  <si>
    <t>dapp, metaverse, bnb chain ecosystem</t>
  </si>
  <si>
    <t>$ 3.52K</t>
  </si>
  <si>
    <t>KELVPN</t>
  </si>
  <si>
    <t>KEL</t>
  </si>
  <si>
    <t>$ 52.06K</t>
  </si>
  <si>
    <t>$ 2.45K</t>
  </si>
  <si>
    <t>11.10x</t>
  </si>
  <si>
    <t>$ 2.47M</t>
  </si>
  <si>
    <t>Media Industry Licensing Content</t>
  </si>
  <si>
    <t>MLT</t>
  </si>
  <si>
    <t>marketplace, governance, staking, metaverse</t>
  </si>
  <si>
    <t>$ 13.90M</t>
  </si>
  <si>
    <t>$ 313.08K</t>
  </si>
  <si>
    <t>1.66x</t>
  </si>
  <si>
    <t>10.10x</t>
  </si>
  <si>
    <t>$ 4.55M</t>
  </si>
  <si>
    <t>HappyFans</t>
  </si>
  <si>
    <t>HAPPY</t>
  </si>
  <si>
    <t>privacy, marketplace, nft, payments, bnb chain ecosystem</t>
  </si>
  <si>
    <t>$ 207.04K</t>
  </si>
  <si>
    <t>$ 168.72K</t>
  </si>
  <si>
    <t>8.67x</t>
  </si>
  <si>
    <t>Freela</t>
  </si>
  <si>
    <t>FREL</t>
  </si>
  <si>
    <t>governance, payments, staking, marketplace</t>
  </si>
  <si>
    <t>$ 23.66K</t>
  </si>
  <si>
    <t>$ 118.65K</t>
  </si>
  <si>
    <t>$ 187.65K</t>
  </si>
  <si>
    <t>$ 14.11K</t>
  </si>
  <si>
    <t>Katana Inu</t>
  </si>
  <si>
    <t>KATA</t>
  </si>
  <si>
    <t>bnb chain ecosystem, collectibles, marketplace, nft, play to earn, staking</t>
  </si>
  <si>
    <t>$ 867.90K</t>
  </si>
  <si>
    <t>$ 763.48K</t>
  </si>
  <si>
    <t>7.54x</t>
  </si>
  <si>
    <t>$ 192.02K</t>
  </si>
  <si>
    <t>$ 2.83M</t>
  </si>
  <si>
    <t>$ 41.54K</t>
  </si>
  <si>
    <t xml:space="preserve">Flourishing </t>
  </si>
  <si>
    <t>AIAI</t>
  </si>
  <si>
    <t>bnb chain ecosystem, portfolio management, ai</t>
  </si>
  <si>
    <t>$ 24.41K</t>
  </si>
  <si>
    <t>$ 1.91K</t>
  </si>
  <si>
    <t>6.12x</t>
  </si>
  <si>
    <t>$ 63.00K</t>
  </si>
  <si>
    <t>$ 202.00K</t>
  </si>
  <si>
    <t>marketplace, social, music</t>
  </si>
  <si>
    <t>0.48x</t>
  </si>
  <si>
    <t>XP Network</t>
  </si>
  <si>
    <t>XPNET</t>
  </si>
  <si>
    <t>collectibles, bnb chain ecosystem, polkadot ecosystem, solana ecosystem, tron ecosystem, cross-chain, avalanche ecosystem, heco ecosystem, dapp</t>
  </si>
  <si>
    <t>$ 64.43K</t>
  </si>
  <si>
    <t>5.79x</t>
  </si>
  <si>
    <t>$ 6.43M</t>
  </si>
  <si>
    <t>World of Defish</t>
  </si>
  <si>
    <t>WOD</t>
  </si>
  <si>
    <t>bnb chain ecosystem, governance, marketplace, metaverse, nft, play to earn</t>
  </si>
  <si>
    <t>$ 17.11K</t>
  </si>
  <si>
    <t>$ 6.20K</t>
  </si>
  <si>
    <t>5.78x</t>
  </si>
  <si>
    <t>$ 175.02K</t>
  </si>
  <si>
    <t>$ 955.02K</t>
  </si>
  <si>
    <t>TradeStars</t>
  </si>
  <si>
    <t>TSX</t>
  </si>
  <si>
    <t>amm, governance, marketplace, nft</t>
  </si>
  <si>
    <t>$ 213.16K</t>
  </si>
  <si>
    <t>$ 9.71K</t>
  </si>
  <si>
    <t>5.63x</t>
  </si>
  <si>
    <t>$ 1.91M</t>
  </si>
  <si>
    <t>Metafluence</t>
  </si>
  <si>
    <t>METO</t>
  </si>
  <si>
    <t>bnb chain ecosystem, collectibles, metaverse, nft, governance, marketplace</t>
  </si>
  <si>
    <t>$ 81.56K</t>
  </si>
  <si>
    <t>$ 422.22K</t>
  </si>
  <si>
    <t>5.41x</t>
  </si>
  <si>
    <t>Tidex Token</t>
  </si>
  <si>
    <t>TDX</t>
  </si>
  <si>
    <t>cex, exchange token</t>
  </si>
  <si>
    <t>$ 626.22K</t>
  </si>
  <si>
    <t>5.30x</t>
  </si>
  <si>
    <t>$ 24.00K</t>
  </si>
  <si>
    <t>$ 6.16M</t>
  </si>
  <si>
    <t>EQIFI</t>
  </si>
  <si>
    <t>EQX</t>
  </si>
  <si>
    <t>loan, yield aggregator, governance, bnb chain ecosystem, payments</t>
  </si>
  <si>
    <t>$ 4.76M</t>
  </si>
  <si>
    <t>$ 160.64K</t>
  </si>
  <si>
    <t>$ 84.38K</t>
  </si>
  <si>
    <t>$ 9.80M</t>
  </si>
  <si>
    <t>$ 460.92K</t>
  </si>
  <si>
    <t>Atlantis Metaverse</t>
  </si>
  <si>
    <t>TAU</t>
  </si>
  <si>
    <t>bnb chain ecosystem, marketplace, metaverse, nft</t>
  </si>
  <si>
    <t>$ 47.65K</t>
  </si>
  <si>
    <t>4.30x</t>
  </si>
  <si>
    <t>Roseon Finance</t>
  </si>
  <si>
    <t>ROSN</t>
  </si>
  <si>
    <t>yield aggregator, nft, yield farming, cross-chain, dapp, exchange aggregator, bnb chain ecosystem, launchpad</t>
  </si>
  <si>
    <t>4.25x</t>
  </si>
  <si>
    <t>SafeLaunch</t>
  </si>
  <si>
    <t>SFEX</t>
  </si>
  <si>
    <t>cross-chain, bnb chain ecosystem, launchpad, staking, yield farming</t>
  </si>
  <si>
    <t>$ 45.38K</t>
  </si>
  <si>
    <t>4.20x</t>
  </si>
  <si>
    <t>$ 212.50K</t>
  </si>
  <si>
    <t>Fanadise</t>
  </si>
  <si>
    <t>FAN</t>
  </si>
  <si>
    <t>nft, marketplace, staking</t>
  </si>
  <si>
    <t>$ 1.43K</t>
  </si>
  <si>
    <t>$ 40.52K</t>
  </si>
  <si>
    <t>0.00x</t>
  </si>
  <si>
    <t>3.96x</t>
  </si>
  <si>
    <t>payments, marketplace, cross-chain, amm, governance, bridge</t>
  </si>
  <si>
    <t>$ 409.36K</t>
  </si>
  <si>
    <t>$ 7.43K</t>
  </si>
  <si>
    <t>InvestDex</t>
  </si>
  <si>
    <t>INVEST</t>
  </si>
  <si>
    <t>$ 192.74K</t>
  </si>
  <si>
    <t>3.12x</t>
  </si>
  <si>
    <t>$ 837.50K</t>
  </si>
  <si>
    <t>VikingsChain</t>
  </si>
  <si>
    <t>VIKC</t>
  </si>
  <si>
    <t>$ 10.95K</t>
  </si>
  <si>
    <t>3.03x</t>
  </si>
  <si>
    <t>$ 198.00K</t>
  </si>
  <si>
    <t>Marvelous NFTs</t>
  </si>
  <si>
    <t>MNFT</t>
  </si>
  <si>
    <t>nft, collectibles, play to earn, marketplace, bnb chain ecosystem, polygon ecosystem</t>
  </si>
  <si>
    <t>$ 130.74K</t>
  </si>
  <si>
    <t>$ 59.21K</t>
  </si>
  <si>
    <t>$ 300.06K</t>
  </si>
  <si>
    <t>$ 2.07M</t>
  </si>
  <si>
    <t>Ydragon</t>
  </si>
  <si>
    <t>YDR</t>
  </si>
  <si>
    <t>cross-chain, governance, index, yield farming, bnb chain ecosystem</t>
  </si>
  <si>
    <t>$ 102.97K</t>
  </si>
  <si>
    <t>$ 205.98K</t>
  </si>
  <si>
    <t>$ 540.79K</t>
  </si>
  <si>
    <t>$ 335.00K</t>
  </si>
  <si>
    <t>ADAO</t>
  </si>
  <si>
    <t>assets, governance, bnb chain ecosystem, dao</t>
  </si>
  <si>
    <t>$ 87.40K</t>
  </si>
  <si>
    <t>$ 6.23K</t>
  </si>
  <si>
    <t>2.16x</t>
  </si>
  <si>
    <t>$ 370.00K</t>
  </si>
  <si>
    <t>X22</t>
  </si>
  <si>
    <t>social network, art</t>
  </si>
  <si>
    <t>$ 3.22K</t>
  </si>
  <si>
    <t>Alium Finance</t>
  </si>
  <si>
    <t>ALM</t>
  </si>
  <si>
    <t>amm, cross-chain, nft, exchange token, dex</t>
  </si>
  <si>
    <t>$ 48.40K</t>
  </si>
  <si>
    <t>$ 179.82K</t>
  </si>
  <si>
    <t>2.08x</t>
  </si>
  <si>
    <t>$ 445.00K</t>
  </si>
  <si>
    <t>NFT Stars</t>
  </si>
  <si>
    <t>NFTS</t>
  </si>
  <si>
    <t>cross-chain, marketplace</t>
  </si>
  <si>
    <t>$ 194.78K</t>
  </si>
  <si>
    <t>1.91x</t>
  </si>
  <si>
    <t>ADALend</t>
  </si>
  <si>
    <t>ADAL</t>
  </si>
  <si>
    <t>dao, lending/borrowing, dapp, governance, staking, bnb chain ecosystem</t>
  </si>
  <si>
    <t>$ 12.74K</t>
  </si>
  <si>
    <t>$ 4.93K</t>
  </si>
  <si>
    <t>1.54x</t>
  </si>
  <si>
    <t>$ 350.00K</t>
  </si>
  <si>
    <t>$ 6.02M</t>
  </si>
  <si>
    <t>NeoFi</t>
  </si>
  <si>
    <t>NEOFI</t>
  </si>
  <si>
    <t>portfolio management, staking, bnb chain ecosystem</t>
  </si>
  <si>
    <t>$ 42.05K</t>
  </si>
  <si>
    <t>$ 47.29K</t>
  </si>
  <si>
    <t>1.40x</t>
  </si>
  <si>
    <t>WeWay</t>
  </si>
  <si>
    <t>WWY</t>
  </si>
  <si>
    <t>collectibles, art, nft, bnb chain ecosystem</t>
  </si>
  <si>
    <t>$ 63.29M</t>
  </si>
  <si>
    <t>1.19x</t>
  </si>
  <si>
    <t>Polar Sync</t>
  </si>
  <si>
    <t>POLAR</t>
  </si>
  <si>
    <t>dapp, api</t>
  </si>
  <si>
    <t>$ 5.37M</t>
  </si>
  <si>
    <t>1.15x</t>
  </si>
  <si>
    <t>MeDIA eYe</t>
  </si>
  <si>
    <t>EYE</t>
  </si>
  <si>
    <t>bnb chain ecosystem, collectibles, marketplace</t>
  </si>
  <si>
    <t>$ 253.20K</t>
  </si>
  <si>
    <t>$ 245.39K</t>
  </si>
  <si>
    <t>1.09x</t>
  </si>
  <si>
    <t>Greenheart</t>
  </si>
  <si>
    <t>CBD</t>
  </si>
  <si>
    <t>dapp, staking, loan, governance</t>
  </si>
  <si>
    <t>$ 285.05K</t>
  </si>
  <si>
    <t>$ 150.27K</t>
  </si>
  <si>
    <t>$ 5.75M</t>
  </si>
  <si>
    <t>Xion</t>
  </si>
  <si>
    <t>XGT</t>
  </si>
  <si>
    <t>bnb chain ecosystem, yield farming, cross-chain</t>
  </si>
  <si>
    <t>$ 6.30K</t>
  </si>
  <si>
    <t>$ 113.40K</t>
  </si>
  <si>
    <t>$ 914.40K</t>
  </si>
  <si>
    <t>$ 61.71K</t>
  </si>
  <si>
    <t>PolkaTrail</t>
  </si>
  <si>
    <t>TRAIL</t>
  </si>
  <si>
    <t>nft, 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</si>
</sst>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32629"/>
      <name val="Consolas"/>
      <family val="3"/>
    </font>
    <font>
      <sz val="11"/>
      <color rgb="FF394C5A"/>
      <name val="Arial"/>
      <family val="2"/>
    </font>
    <font>
      <sz val="11"/>
      <color rgb="FF2185D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CFD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EFF2F5"/>
      </top>
      <bottom/>
      <diagonal/>
    </border>
    <border>
      <left/>
      <right/>
      <top/>
      <bottom style="medium">
        <color rgb="FFEFF2F5"/>
      </bottom>
      <diagonal/>
    </border>
    <border>
      <left/>
      <right/>
      <top style="medium">
        <color rgb="FFEFF2F5"/>
      </top>
      <bottom style="medium">
        <color rgb="FFEFF2F5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0" fillId="0" borderId="0" xfId="1" applyNumberFormat="1" applyFont="1"/>
    <xf numFmtId="14" fontId="0" fillId="0" borderId="0" xfId="0" applyNumberFormat="1"/>
    <xf numFmtId="0" fontId="3" fillId="2" borderId="1" xfId="0" applyFont="1" applyFill="1" applyBorder="1" applyAlignment="1">
      <alignment vertical="center"/>
    </xf>
    <xf numFmtId="0" fontId="3" fillId="2" borderId="1" xfId="1" applyNumberFormat="1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3" borderId="1" xfId="0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8" fontId="3" fillId="2" borderId="1" xfId="0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" fontId="0" fillId="0" borderId="0" xfId="0" applyNumberFormat="1"/>
    <xf numFmtId="0" fontId="0" fillId="0" borderId="0" xfId="0" applyAlignment="1">
      <alignment vertical="center"/>
    </xf>
    <xf numFmtId="15" fontId="0" fillId="0" borderId="0" xfId="0" applyNumberFormat="1"/>
    <xf numFmtId="0" fontId="4" fillId="0" borderId="0" xfId="0" applyFont="1" applyAlignment="1">
      <alignment vertical="center"/>
    </xf>
    <xf numFmtId="0" fontId="5" fillId="0" borderId="0" xfId="2" applyAlignment="1">
      <alignment vertical="center"/>
    </xf>
    <xf numFmtId="8" fontId="0" fillId="0" borderId="0" xfId="0" applyNumberFormat="1"/>
    <xf numFmtId="0" fontId="3" fillId="3" borderId="3" xfId="0" applyFont="1" applyFill="1" applyBorder="1" applyAlignment="1">
      <alignment horizontal="left" vertical="center" indent="1"/>
    </xf>
    <xf numFmtId="14" fontId="3" fillId="3" borderId="3" xfId="0" applyNumberFormat="1" applyFont="1" applyFill="1" applyBorder="1" applyAlignment="1">
      <alignment horizontal="left" vertical="center" indent="1"/>
    </xf>
    <xf numFmtId="14" fontId="3" fillId="3" borderId="0" xfId="0" applyNumberFormat="1" applyFont="1" applyFill="1" applyAlignment="1">
      <alignment horizontal="left" vertical="center" indent="1"/>
    </xf>
    <xf numFmtId="0" fontId="3" fillId="3" borderId="0" xfId="0" applyFont="1" applyFill="1" applyAlignment="1">
      <alignment horizontal="left" vertical="center" indent="1"/>
    </xf>
    <xf numFmtId="14" fontId="3" fillId="2" borderId="0" xfId="0" applyNumberFormat="1" applyFont="1" applyFill="1" applyAlignment="1">
      <alignment vertical="center"/>
    </xf>
    <xf numFmtId="8" fontId="3" fillId="3" borderId="1" xfId="0" applyNumberFormat="1" applyFont="1" applyFill="1" applyBorder="1" applyAlignment="1">
      <alignment vertical="center"/>
    </xf>
    <xf numFmtId="0" fontId="3" fillId="3" borderId="1" xfId="1" applyNumberFormat="1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vertical="center"/>
    </xf>
    <xf numFmtId="0" fontId="0" fillId="0" borderId="0" xfId="0" applyBorder="1"/>
    <xf numFmtId="0" fontId="2" fillId="0" borderId="0" xfId="0" applyFont="1" applyBorder="1"/>
    <xf numFmtId="17" fontId="0" fillId="0" borderId="0" xfId="0" applyNumberFormat="1" applyBorder="1"/>
    <xf numFmtId="15" fontId="0" fillId="0" borderId="0" xfId="0" applyNumberFormat="1" applyBorder="1"/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2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0" xfId="0" applyNumberFormat="1" applyBorder="1"/>
    <xf numFmtId="8" fontId="0" fillId="0" borderId="0" xfId="0" applyNumberFormat="1" applyBorder="1"/>
    <xf numFmtId="14" fontId="4" fillId="0" borderId="0" xfId="0" applyNumberFormat="1" applyFont="1" applyBorder="1" applyAlignment="1">
      <alignment vertical="center"/>
    </xf>
    <xf numFmtId="14" fontId="5" fillId="0" borderId="0" xfId="2" applyNumberFormat="1" applyBorder="1" applyAlignment="1">
      <alignment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B4F9-8E5C-42F1-9845-C54049FCE742}">
  <dimension ref="A1:AA364"/>
  <sheetViews>
    <sheetView tabSelected="1" workbookViewId="0">
      <selection activeCell="L13" sqref="L13"/>
    </sheetView>
  </sheetViews>
  <sheetFormatPr defaultRowHeight="15" x14ac:dyDescent="0.25"/>
  <cols>
    <col min="1" max="1" width="9.42578125" bestFit="1" customWidth="1"/>
    <col min="2" max="2" width="13.5703125" bestFit="1" customWidth="1"/>
    <col min="3" max="3" width="24" bestFit="1" customWidth="1"/>
    <col min="4" max="4" width="13.42578125" bestFit="1" customWidth="1"/>
    <col min="5" max="5" width="37.28515625" bestFit="1" customWidth="1"/>
    <col min="6" max="6" width="11.42578125" bestFit="1" customWidth="1"/>
    <col min="7" max="7" width="8.85546875" bestFit="1" customWidth="1"/>
    <col min="8" max="8" width="30" customWidth="1"/>
    <col min="9" max="9" width="11" bestFit="1" customWidth="1"/>
    <col min="10" max="10" width="11" customWidth="1"/>
    <col min="11" max="11" width="12.7109375" bestFit="1" customWidth="1"/>
    <col min="12" max="12" width="23.140625" bestFit="1" customWidth="1"/>
    <col min="13" max="13" width="7.85546875" bestFit="1" customWidth="1"/>
    <col min="14" max="14" width="7.85546875" customWidth="1"/>
    <col min="15" max="15" width="11.85546875" bestFit="1" customWidth="1"/>
    <col min="16" max="16" width="11.85546875" customWidth="1"/>
    <col min="17" max="17" width="18.42578125" bestFit="1" customWidth="1"/>
    <col min="18" max="18" width="18.42578125" style="2" customWidth="1"/>
    <col min="19" max="19" width="11" bestFit="1" customWidth="1"/>
    <col min="20" max="20" width="11" customWidth="1"/>
    <col min="21" max="21" width="13.5703125" style="3" bestFit="1" customWidth="1"/>
    <col min="22" max="22" width="12.5703125" bestFit="1" customWidth="1"/>
    <col min="23" max="23" width="10.7109375" bestFit="1" customWidth="1"/>
    <col min="24" max="24" width="16.85546875" bestFit="1" customWidth="1"/>
  </cols>
  <sheetData>
    <row r="1" spans="1:27" ht="15.75" thickBot="1" x14ac:dyDescent="0.3">
      <c r="A1" t="s">
        <v>2029</v>
      </c>
      <c r="B1" t="s">
        <v>0</v>
      </c>
      <c r="C1" t="s">
        <v>1</v>
      </c>
      <c r="D1" t="s">
        <v>2</v>
      </c>
      <c r="E1" t="s">
        <v>3</v>
      </c>
      <c r="F1" t="s">
        <v>2030</v>
      </c>
      <c r="G1" t="s">
        <v>4</v>
      </c>
      <c r="H1" t="s">
        <v>5</v>
      </c>
      <c r="I1" t="s">
        <v>6</v>
      </c>
      <c r="J1" s="1" t="s">
        <v>7</v>
      </c>
      <c r="K1" t="s">
        <v>8</v>
      </c>
      <c r="L1" t="s">
        <v>9</v>
      </c>
      <c r="M1" t="s">
        <v>10</v>
      </c>
      <c r="N1" t="s">
        <v>11</v>
      </c>
      <c r="O1" t="s">
        <v>1421</v>
      </c>
      <c r="P1" t="s">
        <v>12</v>
      </c>
      <c r="Q1" t="s">
        <v>13</v>
      </c>
      <c r="R1" t="s">
        <v>722</v>
      </c>
      <c r="S1" s="2" t="s">
        <v>14</v>
      </c>
      <c r="T1" s="2" t="s">
        <v>15</v>
      </c>
      <c r="U1" t="s">
        <v>16</v>
      </c>
      <c r="V1" t="s">
        <v>17</v>
      </c>
      <c r="W1" s="3" t="s">
        <v>18</v>
      </c>
      <c r="X1" t="s">
        <v>19</v>
      </c>
      <c r="Y1" t="s">
        <v>20</v>
      </c>
      <c r="Z1" t="s">
        <v>21</v>
      </c>
      <c r="AA1" t="s">
        <v>22</v>
      </c>
    </row>
    <row r="2" spans="1:27" ht="15.75" thickBot="1" x14ac:dyDescent="0.3">
      <c r="A2">
        <v>1</v>
      </c>
      <c r="B2" t="s">
        <v>1422</v>
      </c>
      <c r="C2" t="s">
        <v>1423</v>
      </c>
      <c r="D2" t="s">
        <v>1424</v>
      </c>
      <c r="E2" t="s">
        <v>23</v>
      </c>
      <c r="F2" t="s">
        <v>2033</v>
      </c>
      <c r="G2" t="s">
        <v>24</v>
      </c>
      <c r="H2" t="s">
        <v>1425</v>
      </c>
      <c r="I2" s="4" t="s">
        <v>1426</v>
      </c>
      <c r="J2" s="29">
        <f>_xlfn.IFNA(LEFT(I2,LEN(I2)-1)*CHOOSE(MATCH(RIGHT(I2,1), {"K","M","B"},0),1000,1000000,1000000000),I2)</f>
        <v>35480000</v>
      </c>
      <c r="K2" s="4" t="s">
        <v>1028</v>
      </c>
      <c r="L2" s="1">
        <f>_xlfn.IFNA(LEFT(K2,LEN(K2)-1)*CHOOSE(MATCH(RIGHT(K2,1), {"K","M","B"},0),1000,1000000,1000000000),K2)</f>
        <v>1580000</v>
      </c>
      <c r="M2" s="4" t="s">
        <v>1427</v>
      </c>
      <c r="N2" s="4" t="str">
        <f>LEFT(M2,4)</f>
        <v>8.24</v>
      </c>
      <c r="O2" s="4">
        <f>N2+1</f>
        <v>9.24</v>
      </c>
      <c r="P2" s="4" t="s">
        <v>1428</v>
      </c>
      <c r="Q2" s="4" t="str">
        <f>LEFT(P2,6)</f>
        <v>269.62</v>
      </c>
      <c r="R2" s="4">
        <f>Q2+1</f>
        <v>270.62</v>
      </c>
      <c r="S2" s="5" t="s">
        <v>44</v>
      </c>
      <c r="T2" s="5">
        <f>_xlfn.IFNA(LEFT(S2,LEN(S2)-1)*CHOOSE(MATCH(RIGHT(S2,1), {"K","M","B"},0),1000,1000000,1000000000),S2)</f>
        <v>150000</v>
      </c>
      <c r="U2" s="4" t="s">
        <v>1429</v>
      </c>
      <c r="V2" s="4">
        <f>_xlfn.IFNA(LEFT(U2,LEN(U2)-1)*CHOOSE(MATCH(RIGHT(U2,1), {"K","M","B"},0),1000,1000000,1000000000),U2)</f>
        <v>2680000</v>
      </c>
      <c r="W2" s="6">
        <v>44261</v>
      </c>
      <c r="X2" s="3">
        <v>44262</v>
      </c>
      <c r="Y2" s="3">
        <v>44281</v>
      </c>
      <c r="Z2">
        <f>Y2-X2</f>
        <v>19</v>
      </c>
      <c r="AA2" t="s">
        <v>25</v>
      </c>
    </row>
    <row r="3" spans="1:27" ht="15.75" thickBot="1" x14ac:dyDescent="0.3">
      <c r="A3">
        <v>2</v>
      </c>
      <c r="B3" t="s">
        <v>1422</v>
      </c>
      <c r="C3" t="s">
        <v>134</v>
      </c>
      <c r="D3" t="s">
        <v>135</v>
      </c>
      <c r="E3" t="s">
        <v>31</v>
      </c>
      <c r="F3" t="s">
        <v>2032</v>
      </c>
      <c r="G3" t="s">
        <v>26</v>
      </c>
      <c r="H3" t="s">
        <v>136</v>
      </c>
      <c r="I3" s="4" t="s">
        <v>1430</v>
      </c>
      <c r="J3" s="29">
        <f>_xlfn.IFNA(LEFT(I3,LEN(I3)-1)*CHOOSE(MATCH(RIGHT(I3,1), {"K","M","B"},0),1000,1000000,1000000000),I3)</f>
        <v>7760000</v>
      </c>
      <c r="K3" s="4" t="s">
        <v>1431</v>
      </c>
      <c r="L3" s="1">
        <f>_xlfn.IFNA(LEFT(K3,LEN(K3)-1)*CHOOSE(MATCH(RIGHT(K3,1), {"K","M","B"},0),1000,1000000,1000000000),K3)</f>
        <v>1570000</v>
      </c>
      <c r="M3" s="4" t="s">
        <v>1432</v>
      </c>
      <c r="N3" s="4" t="str">
        <f>LEFT(M3,4)</f>
        <v>1.35</v>
      </c>
      <c r="O3" s="4">
        <f>N3+1</f>
        <v>2.35</v>
      </c>
      <c r="P3" s="4" t="s">
        <v>139</v>
      </c>
      <c r="Q3" s="4" t="str">
        <f>LEFT(P3,6)</f>
        <v>264.17</v>
      </c>
      <c r="R3" s="4">
        <f>Q3+1</f>
        <v>265.17</v>
      </c>
      <c r="S3" s="5" t="s">
        <v>51</v>
      </c>
      <c r="T3" s="5">
        <f>_xlfn.IFNA(LEFT(S3,LEN(S3)-1)*CHOOSE(MATCH(RIGHT(S3,1), {"K","M","B"},0),1000,1000000,1000000000),S3)</f>
        <v>200000</v>
      </c>
      <c r="U3" s="4" t="s">
        <v>82</v>
      </c>
      <c r="V3" s="4">
        <f>_xlfn.IFNA(LEFT(U3,LEN(U3)-1)*CHOOSE(MATCH(RIGHT(U3,1), {"K","M","B"},0),1000,1000000,1000000000),U3)</f>
        <v>300000</v>
      </c>
      <c r="W3" s="6">
        <v>44454</v>
      </c>
      <c r="X3" s="3">
        <v>44455</v>
      </c>
      <c r="Y3" s="3">
        <v>44524</v>
      </c>
      <c r="Z3">
        <f>Y3-X3</f>
        <v>69</v>
      </c>
      <c r="AA3" t="s">
        <v>25</v>
      </c>
    </row>
    <row r="4" spans="1:27" ht="15.75" thickBot="1" x14ac:dyDescent="0.3">
      <c r="A4">
        <v>3</v>
      </c>
      <c r="B4" t="s">
        <v>1422</v>
      </c>
      <c r="C4" t="s">
        <v>1433</v>
      </c>
      <c r="D4" t="s">
        <v>1434</v>
      </c>
      <c r="E4" t="s">
        <v>23</v>
      </c>
      <c r="F4" t="s">
        <v>2033</v>
      </c>
      <c r="G4" t="s">
        <v>24</v>
      </c>
      <c r="H4" t="s">
        <v>1435</v>
      </c>
      <c r="I4" s="4" t="s">
        <v>1436</v>
      </c>
      <c r="J4" s="29">
        <f>_xlfn.IFNA(LEFT(I4,LEN(I4)-1)*CHOOSE(MATCH(RIGHT(I4,1), {"K","M","B"},0),1000,1000000,1000000000),I4)</f>
        <v>51460000</v>
      </c>
      <c r="K4" s="4" t="s">
        <v>753</v>
      </c>
      <c r="L4" s="1">
        <f>_xlfn.IFNA(LEFT(K4,LEN(K4)-1)*CHOOSE(MATCH(RIGHT(K4,1), {"K","M","B"},0),1000,1000000,1000000000),K4)</f>
        <v>4610000</v>
      </c>
      <c r="M4" s="4" t="s">
        <v>1437</v>
      </c>
      <c r="N4" s="4" t="str">
        <f>LEFT(M4,4)</f>
        <v>7.16</v>
      </c>
      <c r="O4" s="4">
        <f>N4+1</f>
        <v>8.16</v>
      </c>
      <c r="P4" s="4" t="s">
        <v>1438</v>
      </c>
      <c r="Q4" s="4" t="str">
        <f>LEFT(P4,6)</f>
        <v>188.75</v>
      </c>
      <c r="R4" s="4">
        <f>Q4+1</f>
        <v>189.75</v>
      </c>
      <c r="S4" s="5" t="s">
        <v>39</v>
      </c>
      <c r="T4" s="5">
        <f>_xlfn.IFNA(LEFT(S4,LEN(S4)-1)*CHOOSE(MATCH(RIGHT(S4,1), {"K","M","B"},0),1000,1000000,1000000000),S4)</f>
        <v>250000</v>
      </c>
      <c r="U4" s="4" t="s">
        <v>1160</v>
      </c>
      <c r="V4" s="4">
        <f>_xlfn.IFNA(LEFT(U4,LEN(U4)-1)*CHOOSE(MATCH(RIGHT(U4,1), {"K","M","B"},0),1000,1000000,1000000000),U4)</f>
        <v>1450000</v>
      </c>
      <c r="W4" s="6">
        <v>44248</v>
      </c>
      <c r="X4" s="3">
        <v>44248</v>
      </c>
      <c r="Y4" s="3">
        <v>44285</v>
      </c>
      <c r="Z4">
        <f>Y4-X4</f>
        <v>37</v>
      </c>
      <c r="AA4" t="s">
        <v>25</v>
      </c>
    </row>
    <row r="5" spans="1:27" ht="15.75" thickBot="1" x14ac:dyDescent="0.3">
      <c r="A5">
        <v>4</v>
      </c>
      <c r="B5" t="s">
        <v>1422</v>
      </c>
      <c r="C5" t="s">
        <v>1439</v>
      </c>
      <c r="D5" t="s">
        <v>1440</v>
      </c>
      <c r="E5" t="s">
        <v>23</v>
      </c>
      <c r="F5" t="s">
        <v>2032</v>
      </c>
      <c r="G5" t="s">
        <v>24</v>
      </c>
      <c r="H5" t="s">
        <v>1441</v>
      </c>
      <c r="I5" s="4" t="s">
        <v>1442</v>
      </c>
      <c r="J5" s="29">
        <f>_xlfn.IFNA(LEFT(I5,LEN(I5)-1)*CHOOSE(MATCH(RIGHT(I5,1), {"K","M","B"},0),1000,1000000,1000000000),I5)</f>
        <v>4560000</v>
      </c>
      <c r="K5" s="4" t="s">
        <v>1443</v>
      </c>
      <c r="L5" s="1">
        <f>_xlfn.IFNA(LEFT(K5,LEN(K5)-1)*CHOOSE(MATCH(RIGHT(K5,1), {"K","M","B"},0),1000,1000000,1000000000),K5)</f>
        <v>357950</v>
      </c>
      <c r="M5" s="4" t="s">
        <v>1444</v>
      </c>
      <c r="N5" s="4" t="str">
        <f>LEFT(M5,4)</f>
        <v>3.85</v>
      </c>
      <c r="O5" s="4">
        <f>N5+1</f>
        <v>4.8499999999999996</v>
      </c>
      <c r="P5" s="4" t="s">
        <v>1445</v>
      </c>
      <c r="Q5" s="4" t="str">
        <f>LEFT(P5,6)</f>
        <v>185.46</v>
      </c>
      <c r="R5" s="4">
        <f>Q5+1</f>
        <v>186.46</v>
      </c>
      <c r="S5" s="5" t="s">
        <v>1446</v>
      </c>
      <c r="T5" s="5">
        <f>_xlfn.IFNA(LEFT(S5,LEN(S5)-1)*CHOOSE(MATCH(RIGHT(S5,1), {"K","M","B"},0),1000,1000000,1000000000),S5)</f>
        <v>90000</v>
      </c>
      <c r="U5" s="4" t="s">
        <v>1447</v>
      </c>
      <c r="V5" s="4">
        <f>_xlfn.IFNA(LEFT(U5,LEN(U5)-1)*CHOOSE(MATCH(RIGHT(U5,1), {"K","M","B"},0),1000,1000000,1000000000),U5)</f>
        <v>833000</v>
      </c>
      <c r="W5" s="6">
        <v>44285</v>
      </c>
      <c r="X5" s="3">
        <v>44285</v>
      </c>
      <c r="Y5" s="3">
        <v>44287</v>
      </c>
      <c r="Z5">
        <f>Y5-X5</f>
        <v>2</v>
      </c>
      <c r="AA5" t="s">
        <v>25</v>
      </c>
    </row>
    <row r="6" spans="1:27" ht="15.75" thickBot="1" x14ac:dyDescent="0.3">
      <c r="A6">
        <v>5</v>
      </c>
      <c r="B6" t="s">
        <v>1422</v>
      </c>
      <c r="C6" t="s">
        <v>1448</v>
      </c>
      <c r="D6" t="s">
        <v>1449</v>
      </c>
      <c r="E6" t="s">
        <v>23</v>
      </c>
      <c r="F6" t="s">
        <v>2033</v>
      </c>
      <c r="G6" t="s">
        <v>26</v>
      </c>
      <c r="H6" t="s">
        <v>1450</v>
      </c>
      <c r="I6" s="4" t="s">
        <v>1451</v>
      </c>
      <c r="J6" s="29">
        <f>_xlfn.IFNA(LEFT(I6,LEN(I6)-1)*CHOOSE(MATCH(RIGHT(I6,1), {"K","M","B"},0),1000,1000000,1000000000),I6)</f>
        <v>42180000</v>
      </c>
      <c r="K6" s="4" t="s">
        <v>1452</v>
      </c>
      <c r="L6" s="1">
        <f>_xlfn.IFNA(LEFT(K6,LEN(K6)-1)*CHOOSE(MATCH(RIGHT(K6,1), {"K","M","B"},0),1000,1000000,1000000000),K6)</f>
        <v>986780</v>
      </c>
      <c r="M6" s="4" t="s">
        <v>1453</v>
      </c>
      <c r="N6" s="4" t="str">
        <f>LEFT(M6,4)</f>
        <v>9.52</v>
      </c>
      <c r="O6" s="4">
        <f>N6+1</f>
        <v>10.52</v>
      </c>
      <c r="P6" s="4" t="s">
        <v>1454</v>
      </c>
      <c r="Q6" s="4" t="str">
        <f>LEFT(P6,6)</f>
        <v>156.41</v>
      </c>
      <c r="R6" s="4">
        <f>Q6+1</f>
        <v>157.41</v>
      </c>
      <c r="S6" s="5" t="s">
        <v>39</v>
      </c>
      <c r="T6" s="5">
        <f>_xlfn.IFNA(LEFT(S6,LEN(S6)-1)*CHOOSE(MATCH(RIGHT(S6,1), {"K","M","B"},0),1000,1000000,1000000000),S6)</f>
        <v>250000</v>
      </c>
      <c r="U6" s="4" t="s">
        <v>85</v>
      </c>
      <c r="V6" s="4">
        <f>_xlfn.IFNA(LEFT(U6,LEN(U6)-1)*CHOOSE(MATCH(RIGHT(U6,1), {"K","M","B"},0),1000,1000000,1000000000),U6)</f>
        <v>3000000</v>
      </c>
      <c r="W6" s="6">
        <v>44326</v>
      </c>
      <c r="X6" s="3">
        <v>44326</v>
      </c>
      <c r="Y6" s="3">
        <v>44526</v>
      </c>
      <c r="Z6">
        <f>Y6-X6</f>
        <v>200</v>
      </c>
      <c r="AA6" t="s">
        <v>25</v>
      </c>
    </row>
    <row r="7" spans="1:27" ht="15.75" thickBot="1" x14ac:dyDescent="0.3">
      <c r="A7">
        <v>6</v>
      </c>
      <c r="B7" t="s">
        <v>1422</v>
      </c>
      <c r="C7" t="s">
        <v>133</v>
      </c>
      <c r="D7" t="s">
        <v>1455</v>
      </c>
      <c r="E7" t="s">
        <v>23</v>
      </c>
      <c r="F7" t="s">
        <v>2032</v>
      </c>
      <c r="G7" t="s">
        <v>24</v>
      </c>
      <c r="H7" t="s">
        <v>1456</v>
      </c>
      <c r="I7" s="4" t="s">
        <v>1457</v>
      </c>
      <c r="J7" s="29">
        <f>_xlfn.IFNA(LEFT(I7,LEN(I7)-1)*CHOOSE(MATCH(RIGHT(I7,1), {"K","M","B"},0),1000,1000000,1000000000),I7)</f>
        <v>4680000</v>
      </c>
      <c r="K7" s="4" t="s">
        <v>1458</v>
      </c>
      <c r="L7" s="1">
        <f>_xlfn.IFNA(LEFT(K7,LEN(K7)-1)*CHOOSE(MATCH(RIGHT(K7,1), {"K","M","B"},0),1000,1000000,1000000000),K7)</f>
        <v>48560</v>
      </c>
      <c r="M7" s="4" t="s">
        <v>1459</v>
      </c>
      <c r="N7" s="4" t="str">
        <f>LEFT(M7,4)</f>
        <v>0.72</v>
      </c>
      <c r="O7" s="4">
        <f>N7+1</f>
        <v>1.72</v>
      </c>
      <c r="P7" s="4" t="s">
        <v>1460</v>
      </c>
      <c r="Q7" s="4" t="str">
        <f>LEFT(P7,6)</f>
        <v>145.38</v>
      </c>
      <c r="R7" s="4">
        <f>Q7+1</f>
        <v>146.38</v>
      </c>
      <c r="S7" s="5" t="s">
        <v>44</v>
      </c>
      <c r="T7" s="5">
        <f>_xlfn.IFNA(LEFT(S7,LEN(S7)-1)*CHOOSE(MATCH(RIGHT(S7,1), {"K","M","B"},0),1000,1000000,1000000000),S7)</f>
        <v>150000</v>
      </c>
      <c r="U7" s="4" t="s">
        <v>120</v>
      </c>
      <c r="V7" s="4">
        <f>_xlfn.IFNA(LEFT(U7,LEN(U7)-1)*CHOOSE(MATCH(RIGHT(U7,1), {"K","M","B"},0),1000,1000000,1000000000),U7)</f>
        <v>2100000</v>
      </c>
      <c r="W7" s="6">
        <v>44215</v>
      </c>
      <c r="X7" s="3">
        <v>44216</v>
      </c>
      <c r="Y7" s="3">
        <v>44244</v>
      </c>
      <c r="Z7">
        <f>Y7-X7</f>
        <v>28</v>
      </c>
      <c r="AA7" t="s">
        <v>25</v>
      </c>
    </row>
    <row r="8" spans="1:27" ht="15.75" thickBot="1" x14ac:dyDescent="0.3">
      <c r="A8">
        <v>7</v>
      </c>
      <c r="B8" t="s">
        <v>1422</v>
      </c>
      <c r="C8" t="s">
        <v>1461</v>
      </c>
      <c r="D8" t="s">
        <v>1462</v>
      </c>
      <c r="E8" t="s">
        <v>23</v>
      </c>
      <c r="F8" t="s">
        <v>2033</v>
      </c>
      <c r="G8" t="s">
        <v>26</v>
      </c>
      <c r="H8" t="s">
        <v>1463</v>
      </c>
      <c r="I8" s="4" t="s">
        <v>1464</v>
      </c>
      <c r="J8" s="29">
        <f>_xlfn.IFNA(LEFT(I8,LEN(I8)-1)*CHOOSE(MATCH(RIGHT(I8,1), {"K","M","B"},0),1000,1000000,1000000000),I8)</f>
        <v>6740000</v>
      </c>
      <c r="K8" s="4" t="s">
        <v>1465</v>
      </c>
      <c r="L8" s="1">
        <f>_xlfn.IFNA(LEFT(K8,LEN(K8)-1)*CHOOSE(MATCH(RIGHT(K8,1), {"K","M","B"},0),1000,1000000,1000000000),K8)</f>
        <v>190170</v>
      </c>
      <c r="M8" s="4" t="s">
        <v>1466</v>
      </c>
      <c r="N8" s="4" t="str">
        <f>LEFT(M8,4)</f>
        <v>2.68</v>
      </c>
      <c r="O8" s="4">
        <f>N8+1</f>
        <v>3.68</v>
      </c>
      <c r="P8" s="4" t="s">
        <v>1467</v>
      </c>
      <c r="Q8" s="4" t="str">
        <f>LEFT(P8,6)</f>
        <v>138.72</v>
      </c>
      <c r="R8" s="4">
        <f>Q8+1</f>
        <v>139.72</v>
      </c>
      <c r="S8" s="5" t="s">
        <v>1446</v>
      </c>
      <c r="T8" s="5">
        <f>_xlfn.IFNA(LEFT(S8,LEN(S8)-1)*CHOOSE(MATCH(RIGHT(S8,1), {"K","M","B"},0),1000,1000000,1000000000),S8)</f>
        <v>90000</v>
      </c>
      <c r="U8" s="4" t="s">
        <v>1468</v>
      </c>
      <c r="V8" s="4">
        <f>_xlfn.IFNA(LEFT(U8,LEN(U8)-1)*CHOOSE(MATCH(RIGHT(U8,1), {"K","M","B"},0),1000,1000000,1000000000),U8)</f>
        <v>715000</v>
      </c>
      <c r="W8" s="6">
        <v>44250</v>
      </c>
      <c r="X8" s="3">
        <v>44250</v>
      </c>
      <c r="Y8" s="3">
        <v>44250</v>
      </c>
      <c r="Z8">
        <f>Y8-X8</f>
        <v>0</v>
      </c>
      <c r="AA8" t="s">
        <v>25</v>
      </c>
    </row>
    <row r="9" spans="1:27" ht="15.75" thickBot="1" x14ac:dyDescent="0.3">
      <c r="A9">
        <v>8</v>
      </c>
      <c r="B9" t="s">
        <v>1422</v>
      </c>
      <c r="C9" t="s">
        <v>1469</v>
      </c>
      <c r="D9" t="s">
        <v>1470</v>
      </c>
      <c r="E9" t="s">
        <v>31</v>
      </c>
      <c r="F9" t="s">
        <v>2033</v>
      </c>
      <c r="G9" t="s">
        <v>24</v>
      </c>
      <c r="H9" t="s">
        <v>1471</v>
      </c>
      <c r="I9" s="4" t="s">
        <v>1323</v>
      </c>
      <c r="J9" s="29">
        <f>_xlfn.IFNA(LEFT(I9,LEN(I9)-1)*CHOOSE(MATCH(RIGHT(I9,1), {"K","M","B"},0),1000,1000000,1000000000),I9)</f>
        <v>3250000</v>
      </c>
      <c r="K9" s="4" t="s">
        <v>1472</v>
      </c>
      <c r="L9" s="1">
        <f>_xlfn.IFNA(LEFT(K9,LEN(K9)-1)*CHOOSE(MATCH(RIGHT(K9,1), {"K","M","B"},0),1000,1000000,1000000000),K9)</f>
        <v>225330</v>
      </c>
      <c r="M9" s="4" t="s">
        <v>1473</v>
      </c>
      <c r="N9" s="4" t="str">
        <f>LEFT(M9,4)</f>
        <v>0.86</v>
      </c>
      <c r="O9" s="4">
        <f>N9+1</f>
        <v>1.8599999999999999</v>
      </c>
      <c r="P9" s="4" t="s">
        <v>1474</v>
      </c>
      <c r="Q9" s="4" t="str">
        <f>LEFT(P9,6)</f>
        <v>129.10</v>
      </c>
      <c r="R9" s="4">
        <f>Q9+1</f>
        <v>130.1</v>
      </c>
      <c r="S9" s="5" t="s">
        <v>46</v>
      </c>
      <c r="T9" s="5">
        <f>_xlfn.IFNA(LEFT(S9,LEN(S9)-1)*CHOOSE(MATCH(RIGHT(S9,1), {"K","M","B"},0),1000,1000000,1000000000),S9)</f>
        <v>180000</v>
      </c>
      <c r="U9" s="4" t="s">
        <v>290</v>
      </c>
      <c r="V9" s="4">
        <f>_xlfn.IFNA(LEFT(U9,LEN(U9)-1)*CHOOSE(MATCH(RIGHT(U9,1), {"K","M","B"},0),1000,1000000,1000000000),U9)</f>
        <v>3020000</v>
      </c>
      <c r="W9" s="6">
        <v>44312</v>
      </c>
      <c r="X9" s="3">
        <v>44312</v>
      </c>
      <c r="Y9" s="3">
        <v>44315</v>
      </c>
      <c r="Z9">
        <f>Y9-X9</f>
        <v>3</v>
      </c>
      <c r="AA9" t="s">
        <v>25</v>
      </c>
    </row>
    <row r="10" spans="1:27" ht="15.75" thickBot="1" x14ac:dyDescent="0.3">
      <c r="A10">
        <v>9</v>
      </c>
      <c r="B10" t="s">
        <v>1422</v>
      </c>
      <c r="C10" t="s">
        <v>1475</v>
      </c>
      <c r="D10" t="s">
        <v>1476</v>
      </c>
      <c r="E10" t="s">
        <v>23</v>
      </c>
      <c r="F10" t="s">
        <v>2032</v>
      </c>
      <c r="G10" t="s">
        <v>24</v>
      </c>
      <c r="H10" t="s">
        <v>1477</v>
      </c>
      <c r="I10" s="4" t="s">
        <v>1478</v>
      </c>
      <c r="J10" s="1">
        <f>_xlfn.IFNA(LEFT(I10,LEN(I10)-1)*CHOOSE(MATCH(RIGHT(I10,1), {"K","M","B"},0),1000,1000000,1000000000),I10)</f>
        <v>9410000</v>
      </c>
      <c r="K10" s="4" t="s">
        <v>1479</v>
      </c>
      <c r="L10" s="1">
        <f>_xlfn.IFNA(LEFT(K10,LEN(K10)-1)*CHOOSE(MATCH(RIGHT(K10,1), {"K","M","B"},0),1000,1000000,1000000000),K10)</f>
        <v>207440</v>
      </c>
      <c r="M10" s="4" t="s">
        <v>1480</v>
      </c>
      <c r="N10" s="4" t="str">
        <f>LEFT(M10,4)</f>
        <v>5.68</v>
      </c>
      <c r="O10" s="4">
        <f>N10+1</f>
        <v>6.68</v>
      </c>
      <c r="P10" s="4" t="s">
        <v>1481</v>
      </c>
      <c r="Q10" s="4" t="str">
        <f>LEFT(P10,6)</f>
        <v>122.73</v>
      </c>
      <c r="R10" s="4">
        <f>Q10+1</f>
        <v>123.73</v>
      </c>
      <c r="S10" s="5" t="s">
        <v>1482</v>
      </c>
      <c r="T10" s="5">
        <f>_xlfn.IFNA(LEFT(S10,LEN(S10)-1)*CHOOSE(MATCH(RIGHT(S10,1), {"K","M","B"},0),1000,1000000,1000000000),S10)</f>
        <v>25000</v>
      </c>
      <c r="U10" s="4" t="s">
        <v>258</v>
      </c>
      <c r="V10" s="4">
        <f>_xlfn.IFNA(LEFT(U10,LEN(U10)-1)*CHOOSE(MATCH(RIGHT(U10,1), {"K","M","B"},0),1000,1000000,1000000000),U10)</f>
        <v>750000</v>
      </c>
      <c r="W10" s="6">
        <v>44253</v>
      </c>
      <c r="X10" s="3">
        <v>44253</v>
      </c>
      <c r="Y10" s="3">
        <v>44293</v>
      </c>
      <c r="Z10">
        <f>Y10-X10</f>
        <v>40</v>
      </c>
      <c r="AA10" t="s">
        <v>25</v>
      </c>
    </row>
    <row r="11" spans="1:27" ht="15.75" thickBot="1" x14ac:dyDescent="0.3">
      <c r="A11">
        <v>10</v>
      </c>
      <c r="B11" t="s">
        <v>1422</v>
      </c>
      <c r="C11" t="s">
        <v>1483</v>
      </c>
      <c r="D11" t="s">
        <v>1484</v>
      </c>
      <c r="E11" t="s">
        <v>31</v>
      </c>
      <c r="F11" t="s">
        <v>2033</v>
      </c>
      <c r="G11" t="s">
        <v>26</v>
      </c>
      <c r="H11" t="s">
        <v>1485</v>
      </c>
      <c r="I11" s="4" t="s">
        <v>1486</v>
      </c>
      <c r="J11" s="29">
        <f>_xlfn.IFNA(LEFT(I11,LEN(I11)-1)*CHOOSE(MATCH(RIGHT(I11,1), {"K","M","B"},0),1000,1000000,1000000000),I11)</f>
        <v>294440</v>
      </c>
      <c r="K11" s="4" t="s">
        <v>1487</v>
      </c>
      <c r="L11" s="1">
        <f>_xlfn.IFNA(LEFT(K11,LEN(K11)-1)*CHOOSE(MATCH(RIGHT(K11,1), {"K","M","B"},0),1000,1000000,1000000000),K11)</f>
        <v>66430</v>
      </c>
      <c r="M11" s="4" t="s">
        <v>232</v>
      </c>
      <c r="N11" s="4" t="str">
        <f>LEFT(M11,4)</f>
        <v>0.47</v>
      </c>
      <c r="O11" s="4">
        <f>N11+1</f>
        <v>1.47</v>
      </c>
      <c r="P11" s="4" t="s">
        <v>1488</v>
      </c>
      <c r="Q11" s="4" t="str">
        <f>LEFT(P11,5)</f>
        <v>92.74</v>
      </c>
      <c r="R11" s="4">
        <f>Q11+1</f>
        <v>93.74</v>
      </c>
      <c r="S11" s="5" t="s">
        <v>1489</v>
      </c>
      <c r="T11" s="5">
        <f>_xlfn.IFNA(LEFT(S11,LEN(S11)-1)*CHOOSE(MATCH(RIGHT(S11,1), {"K","M","B"},0),1000,1000000,1000000000),S11)</f>
        <v>50000</v>
      </c>
      <c r="U11" s="4" t="s">
        <v>49</v>
      </c>
      <c r="V11" s="4">
        <f>_xlfn.IFNA(LEFT(U11,LEN(U11)-1)*CHOOSE(MATCH(RIGHT(U11,1), {"K","M","B"},0),1000,1000000,1000000000),U11)</f>
        <v>1000000</v>
      </c>
      <c r="W11" s="6">
        <v>44231</v>
      </c>
      <c r="X11" s="3">
        <v>44231</v>
      </c>
      <c r="Y11" s="3">
        <v>44248</v>
      </c>
      <c r="Z11">
        <f>Y11-X11</f>
        <v>17</v>
      </c>
      <c r="AA11" t="s">
        <v>25</v>
      </c>
    </row>
    <row r="12" spans="1:27" ht="15.75" thickBot="1" x14ac:dyDescent="0.3">
      <c r="A12">
        <v>11</v>
      </c>
      <c r="B12" t="s">
        <v>1422</v>
      </c>
      <c r="C12" t="s">
        <v>1490</v>
      </c>
      <c r="D12" t="s">
        <v>1491</v>
      </c>
      <c r="E12" t="s">
        <v>23</v>
      </c>
      <c r="F12" t="s">
        <v>2032</v>
      </c>
      <c r="G12" t="s">
        <v>24</v>
      </c>
      <c r="H12" t="s">
        <v>1492</v>
      </c>
      <c r="I12" s="4" t="s">
        <v>1356</v>
      </c>
      <c r="J12" s="29">
        <f>_xlfn.IFNA(LEFT(I12,LEN(I12)-1)*CHOOSE(MATCH(RIGHT(I12,1), {"K","M","B"},0),1000,1000000,1000000000),I12)</f>
        <v>2560000</v>
      </c>
      <c r="K12" s="4" t="s">
        <v>1493</v>
      </c>
      <c r="L12" s="1">
        <f>_xlfn.IFNA(LEFT(K12,LEN(K12)-1)*CHOOSE(MATCH(RIGHT(K12,1), {"K","M","B"},0),1000,1000000,1000000000),K12)</f>
        <v>549070</v>
      </c>
      <c r="M12" s="4" t="s">
        <v>1494</v>
      </c>
      <c r="N12" s="4" t="str">
        <f>LEFT(M12,4)</f>
        <v>0.50</v>
      </c>
      <c r="O12" s="4">
        <f>N12+1</f>
        <v>1.5</v>
      </c>
      <c r="P12" s="4" t="s">
        <v>1495</v>
      </c>
      <c r="Q12" s="4" t="str">
        <f>LEFT(P12,5)</f>
        <v>90.90</v>
      </c>
      <c r="R12" s="4">
        <f>Q12+1</f>
        <v>91.9</v>
      </c>
      <c r="S12" s="5" t="s">
        <v>1496</v>
      </c>
      <c r="T12" s="5">
        <f>_xlfn.IFNA(LEFT(S12,LEN(S12)-1)*CHOOSE(MATCH(RIGHT(S12,1), {"K","M","B"},0),1000,1000000,1000000000),S12)</f>
        <v>204000</v>
      </c>
      <c r="U12" s="4" t="s">
        <v>1497</v>
      </c>
      <c r="V12" s="4">
        <f>_xlfn.IFNA(LEFT(U12,LEN(U12)-1)*CHOOSE(MATCH(RIGHT(U12,1), {"K","M","B"},0),1000,1000000,1000000000),U12)</f>
        <v>2530000</v>
      </c>
      <c r="W12" s="6">
        <v>44284</v>
      </c>
      <c r="X12" s="3">
        <v>44284</v>
      </c>
      <c r="Y12" s="3">
        <v>44284</v>
      </c>
      <c r="Z12">
        <f>Y12-X12</f>
        <v>0</v>
      </c>
      <c r="AA12" t="s">
        <v>25</v>
      </c>
    </row>
    <row r="13" spans="1:27" ht="15.75" thickBot="1" x14ac:dyDescent="0.3">
      <c r="A13">
        <v>12</v>
      </c>
      <c r="B13" t="s">
        <v>1422</v>
      </c>
      <c r="C13" t="s">
        <v>1498</v>
      </c>
      <c r="D13" t="s">
        <v>1499</v>
      </c>
      <c r="E13" t="s">
        <v>109</v>
      </c>
      <c r="F13" t="s">
        <v>2032</v>
      </c>
      <c r="G13" t="s">
        <v>24</v>
      </c>
      <c r="H13" t="s">
        <v>1500</v>
      </c>
      <c r="I13" s="4" t="s">
        <v>1501</v>
      </c>
      <c r="J13" s="29">
        <f>_xlfn.IFNA(LEFT(I13,LEN(I13)-1)*CHOOSE(MATCH(RIGHT(I13,1), {"K","M","B"},0),1000,1000000,1000000000),I13)</f>
        <v>8740000</v>
      </c>
      <c r="K13" s="4" t="s">
        <v>1429</v>
      </c>
      <c r="L13" s="1">
        <f>_xlfn.IFNA(LEFT(K13,LEN(K13)-1)*CHOOSE(MATCH(RIGHT(K13,1), {"K","M","B"},0),1000,1000000,1000000000),K13)</f>
        <v>2680000</v>
      </c>
      <c r="M13" s="4" t="s">
        <v>1502</v>
      </c>
      <c r="N13" s="4" t="str">
        <f>LEFT(M13,4)</f>
        <v>0.68</v>
      </c>
      <c r="O13" s="4">
        <f>N13+1</f>
        <v>1.6800000000000002</v>
      </c>
      <c r="P13" s="4" t="s">
        <v>1503</v>
      </c>
      <c r="Q13" s="4" t="str">
        <f>LEFT(P13,5)</f>
        <v>86.66</v>
      </c>
      <c r="R13" s="4">
        <f>Q13+1</f>
        <v>87.66</v>
      </c>
      <c r="S13" s="5" t="s">
        <v>1504</v>
      </c>
      <c r="T13" s="5">
        <f>_xlfn.IFNA(LEFT(S13,LEN(S13)-1)*CHOOSE(MATCH(RIGHT(S13,1), {"K","M","B"},0),1000,1000000,1000000000),S13)</f>
        <v>305500</v>
      </c>
      <c r="U13" s="4" t="s">
        <v>281</v>
      </c>
      <c r="V13" s="4">
        <f>_xlfn.IFNA(LEFT(U13,LEN(U13)-1)*CHOOSE(MATCH(RIGHT(U13,1), {"K","M","B"},0),1000,1000000,1000000000),U13)</f>
        <v>2710000</v>
      </c>
      <c r="W13" s="6">
        <v>44325</v>
      </c>
      <c r="X13" s="3">
        <v>44325</v>
      </c>
      <c r="Y13" s="3">
        <v>44331</v>
      </c>
      <c r="Z13">
        <f>Y13-X13</f>
        <v>6</v>
      </c>
      <c r="AA13" t="s">
        <v>25</v>
      </c>
    </row>
    <row r="14" spans="1:27" ht="15.75" thickBot="1" x14ac:dyDescent="0.3">
      <c r="A14">
        <v>13</v>
      </c>
      <c r="B14" t="s">
        <v>1422</v>
      </c>
      <c r="C14" t="s">
        <v>1505</v>
      </c>
      <c r="D14" t="s">
        <v>1506</v>
      </c>
      <c r="E14" t="s">
        <v>23</v>
      </c>
      <c r="F14" t="s">
        <v>2033</v>
      </c>
      <c r="G14" t="s">
        <v>24</v>
      </c>
      <c r="H14" t="s">
        <v>1507</v>
      </c>
      <c r="I14" s="4" t="s">
        <v>1508</v>
      </c>
      <c r="J14" s="29">
        <f>_xlfn.IFNA(LEFT(I14,LEN(I14)-1)*CHOOSE(MATCH(RIGHT(I14,1), {"K","M","B"},0),1000,1000000,1000000000),I14)</f>
        <v>874540</v>
      </c>
      <c r="K14" s="4" t="s">
        <v>1509</v>
      </c>
      <c r="L14" s="1">
        <f>_xlfn.IFNA(LEFT(K14,LEN(K14)-1)*CHOOSE(MATCH(RIGHT(K14,1), {"K","M","B"},0),1000,1000000,1000000000),K14)</f>
        <v>25990</v>
      </c>
      <c r="M14" s="4" t="s">
        <v>1510</v>
      </c>
      <c r="N14" s="4" t="str">
        <f>LEFT(M14,4)</f>
        <v>1.73</v>
      </c>
      <c r="O14" s="4">
        <f>N14+1</f>
        <v>2.73</v>
      </c>
      <c r="P14" s="4" t="s">
        <v>1511</v>
      </c>
      <c r="Q14" s="4" t="str">
        <f>LEFT(P14,5)</f>
        <v>78.62</v>
      </c>
      <c r="R14" s="4">
        <f>Q14+1</f>
        <v>79.62</v>
      </c>
      <c r="S14" s="5" t="s">
        <v>880</v>
      </c>
      <c r="T14" s="5">
        <f>_xlfn.IFNA(LEFT(S14,LEN(S14)-1)*CHOOSE(MATCH(RIGHT(S14,1), {"K","M","B"},0),1000,1000000,1000000000),S14)</f>
        <v>60000</v>
      </c>
      <c r="U14" s="4" t="s">
        <v>880</v>
      </c>
      <c r="V14" s="4">
        <f>_xlfn.IFNA(LEFT(U14,LEN(U14)-1)*CHOOSE(MATCH(RIGHT(U14,1), {"K","M","B"},0),1000,1000000,1000000000),U14)</f>
        <v>60000</v>
      </c>
      <c r="W14" s="6">
        <v>44210</v>
      </c>
      <c r="X14" s="3">
        <v>44210</v>
      </c>
      <c r="Y14" s="3">
        <v>44238</v>
      </c>
      <c r="Z14">
        <f>Y14-X14</f>
        <v>28</v>
      </c>
      <c r="AA14" t="s">
        <v>25</v>
      </c>
    </row>
    <row r="15" spans="1:27" ht="15.75" thickBot="1" x14ac:dyDescent="0.3">
      <c r="A15">
        <v>14</v>
      </c>
      <c r="B15" t="s">
        <v>1422</v>
      </c>
      <c r="C15" t="s">
        <v>1512</v>
      </c>
      <c r="D15" t="s">
        <v>1513</v>
      </c>
      <c r="E15" t="s">
        <v>23</v>
      </c>
      <c r="F15" t="s">
        <v>2033</v>
      </c>
      <c r="G15" t="s">
        <v>27</v>
      </c>
      <c r="H15" t="s">
        <v>1514</v>
      </c>
      <c r="I15" s="4" t="s">
        <v>1292</v>
      </c>
      <c r="J15" s="29">
        <f>_xlfn.IFNA(LEFT(I15,LEN(I15)-1)*CHOOSE(MATCH(RIGHT(I15,1), {"K","M","B"},0),1000,1000000,1000000000),I15)</f>
        <v>5720000</v>
      </c>
      <c r="K15" s="4" t="s">
        <v>1515</v>
      </c>
      <c r="L15" s="1">
        <f>_xlfn.IFNA(LEFT(K15,LEN(K15)-1)*CHOOSE(MATCH(RIGHT(K15,1), {"K","M","B"},0),1000,1000000,1000000000),K15)</f>
        <v>621340</v>
      </c>
      <c r="M15" s="4" t="s">
        <v>1516</v>
      </c>
      <c r="N15" s="4" t="str">
        <f>LEFT(M15,4)</f>
        <v>3.21</v>
      </c>
      <c r="O15" s="4">
        <f>N15+1</f>
        <v>4.21</v>
      </c>
      <c r="P15" s="4" t="s">
        <v>1517</v>
      </c>
      <c r="Q15" s="4" t="str">
        <f>LEFT(P15,5)</f>
        <v>72.29</v>
      </c>
      <c r="R15" s="4">
        <f>Q15+1</f>
        <v>73.290000000000006</v>
      </c>
      <c r="S15" s="5" t="s">
        <v>32</v>
      </c>
      <c r="T15" s="5">
        <f>_xlfn.IFNA(LEFT(S15,LEN(S15)-1)*CHOOSE(MATCH(RIGHT(S15,1), {"K","M","B"},0),1000,1000000,1000000000),S15)</f>
        <v>100000</v>
      </c>
      <c r="U15" s="4" t="s">
        <v>1518</v>
      </c>
      <c r="V15" s="4">
        <f>_xlfn.IFNA(LEFT(U15,LEN(U15)-1)*CHOOSE(MATCH(RIGHT(U15,1), {"K","M","B"},0),1000,1000000,1000000000),U15)</f>
        <v>11610000</v>
      </c>
      <c r="W15" s="6">
        <v>44298</v>
      </c>
      <c r="X15" s="3">
        <v>44298</v>
      </c>
      <c r="Y15" s="3">
        <v>44299</v>
      </c>
      <c r="Z15">
        <f>Y15-X15</f>
        <v>1</v>
      </c>
      <c r="AA15" t="s">
        <v>25</v>
      </c>
    </row>
    <row r="16" spans="1:27" ht="15.75" thickBot="1" x14ac:dyDescent="0.3">
      <c r="A16">
        <v>15</v>
      </c>
      <c r="B16" t="s">
        <v>1422</v>
      </c>
      <c r="C16" t="s">
        <v>1519</v>
      </c>
      <c r="D16" t="s">
        <v>1520</v>
      </c>
      <c r="E16" t="s">
        <v>31</v>
      </c>
      <c r="F16" t="s">
        <v>2033</v>
      </c>
      <c r="G16" t="s">
        <v>26</v>
      </c>
      <c r="H16" t="s">
        <v>1521</v>
      </c>
      <c r="I16" s="4">
        <v>0</v>
      </c>
      <c r="J16" s="29">
        <v>0</v>
      </c>
      <c r="K16" s="10">
        <v>988.7</v>
      </c>
      <c r="L16" s="1">
        <f>_xlfn.IFNA(LEFT(K16,LEN(K16)-1)*CHOOSE(MATCH(RIGHT(K16,1), {"K","M","B"},0),1000,1000000,1000000000),K16)</f>
        <v>988.7</v>
      </c>
      <c r="M16" s="4" t="s">
        <v>69</v>
      </c>
      <c r="N16" s="4" t="str">
        <f>LEFT(M16,4)</f>
        <v>0.36</v>
      </c>
      <c r="O16" s="4">
        <f>N16+1</f>
        <v>1.3599999999999999</v>
      </c>
      <c r="P16" s="4" t="s">
        <v>1522</v>
      </c>
      <c r="Q16" s="4" t="str">
        <f>LEFT(P16,5)</f>
        <v>72.04</v>
      </c>
      <c r="R16" s="4">
        <f>Q16+1</f>
        <v>73.040000000000006</v>
      </c>
      <c r="S16" s="5" t="s">
        <v>1299</v>
      </c>
      <c r="T16" s="5">
        <f>_xlfn.IFNA(LEFT(S16,LEN(S16)-1)*CHOOSE(MATCH(RIGHT(S16,1), {"K","M","B"},0),1000,1000000,1000000000),S16)</f>
        <v>195000</v>
      </c>
      <c r="U16" s="4" t="s">
        <v>1523</v>
      </c>
      <c r="V16" s="4">
        <f>_xlfn.IFNA(LEFT(U16,LEN(U16)-1)*CHOOSE(MATCH(RIGHT(U16,1), {"K","M","B"},0),1000,1000000,1000000000),U16)</f>
        <v>1850000</v>
      </c>
      <c r="W16" s="6">
        <v>44489</v>
      </c>
      <c r="X16" s="3">
        <v>44489</v>
      </c>
      <c r="Y16" s="3">
        <v>44499</v>
      </c>
      <c r="Z16">
        <f>Y16-X16</f>
        <v>10</v>
      </c>
      <c r="AA16" t="s">
        <v>28</v>
      </c>
    </row>
    <row r="17" spans="1:27" ht="15.75" thickBot="1" x14ac:dyDescent="0.3">
      <c r="A17">
        <v>16</v>
      </c>
      <c r="B17" t="s">
        <v>1422</v>
      </c>
      <c r="C17" t="s">
        <v>1524</v>
      </c>
      <c r="D17" t="s">
        <v>1525</v>
      </c>
      <c r="E17" t="s">
        <v>23</v>
      </c>
      <c r="F17" t="s">
        <v>2033</v>
      </c>
      <c r="G17" t="s">
        <v>24</v>
      </c>
      <c r="H17" t="s">
        <v>1526</v>
      </c>
      <c r="I17" s="4" t="s">
        <v>1527</v>
      </c>
      <c r="J17" s="29">
        <f>_xlfn.IFNA(LEFT(I17,LEN(I17)-1)*CHOOSE(MATCH(RIGHT(I17,1), {"K","M","B"},0),1000,1000000,1000000000),I17)</f>
        <v>3050000</v>
      </c>
      <c r="K17" s="4" t="s">
        <v>1528</v>
      </c>
      <c r="L17" s="1">
        <f>_xlfn.IFNA(LEFT(K17,LEN(K17)-1)*CHOOSE(MATCH(RIGHT(K17,1), {"K","M","B"},0),1000,1000000,1000000000),K17)</f>
        <v>717540</v>
      </c>
      <c r="M17" s="4" t="s">
        <v>575</v>
      </c>
      <c r="N17" s="4" t="str">
        <f>LEFT(M17,4)</f>
        <v>0.31</v>
      </c>
      <c r="O17" s="4">
        <f>N17+1</f>
        <v>1.31</v>
      </c>
      <c r="P17" s="4" t="s">
        <v>1529</v>
      </c>
      <c r="Q17" s="4" t="str">
        <f>LEFT(P17,5)</f>
        <v>55.14</v>
      </c>
      <c r="R17" s="4">
        <f>Q17+1</f>
        <v>56.14</v>
      </c>
      <c r="S17" s="5" t="s">
        <v>82</v>
      </c>
      <c r="T17" s="5">
        <f>_xlfn.IFNA(LEFT(S17,LEN(S17)-1)*CHOOSE(MATCH(RIGHT(S17,1), {"K","M","B"},0),1000,1000000,1000000000),S17)</f>
        <v>300000</v>
      </c>
      <c r="U17" s="4" t="s">
        <v>747</v>
      </c>
      <c r="V17" s="4">
        <f>_xlfn.IFNA(LEFT(U17,LEN(U17)-1)*CHOOSE(MATCH(RIGHT(U17,1), {"K","M","B"},0),1000,1000000,1000000000),U17)</f>
        <v>3750000</v>
      </c>
      <c r="W17" s="6">
        <v>44279</v>
      </c>
      <c r="X17" s="3">
        <v>44279</v>
      </c>
      <c r="Y17" s="3">
        <v>44279</v>
      </c>
      <c r="Z17">
        <f>Y17-X17</f>
        <v>0</v>
      </c>
      <c r="AA17" t="s">
        <v>25</v>
      </c>
    </row>
    <row r="18" spans="1:27" ht="15.75" thickBot="1" x14ac:dyDescent="0.3">
      <c r="A18">
        <v>17</v>
      </c>
      <c r="B18" t="s">
        <v>1422</v>
      </c>
      <c r="C18" t="s">
        <v>1530</v>
      </c>
      <c r="D18" t="s">
        <v>1531</v>
      </c>
      <c r="E18" t="s">
        <v>23</v>
      </c>
      <c r="F18" t="s">
        <v>2032</v>
      </c>
      <c r="G18" t="s">
        <v>24</v>
      </c>
      <c r="H18" t="s">
        <v>1532</v>
      </c>
      <c r="I18" s="4" t="s">
        <v>1363</v>
      </c>
      <c r="J18" s="29">
        <f>_xlfn.IFNA(LEFT(I18,LEN(I18)-1)*CHOOSE(MATCH(RIGHT(I18,1), {"K","M","B"},0),1000,1000000,1000000000),I18)</f>
        <v>3090000</v>
      </c>
      <c r="K18" s="4" t="s">
        <v>1533</v>
      </c>
      <c r="L18" s="1">
        <f>_xlfn.IFNA(LEFT(K18,LEN(K18)-1)*CHOOSE(MATCH(RIGHT(K18,1), {"K","M","B"},0),1000,1000000,1000000000),K18)</f>
        <v>243630</v>
      </c>
      <c r="M18" s="4" t="s">
        <v>1240</v>
      </c>
      <c r="N18" s="4" t="str">
        <f>LEFT(M18,4)</f>
        <v>0.38</v>
      </c>
      <c r="O18" s="4">
        <f>N18+1</f>
        <v>1.38</v>
      </c>
      <c r="P18" s="4" t="s">
        <v>1534</v>
      </c>
      <c r="Q18" s="4" t="str">
        <f>LEFT(P18,5)</f>
        <v>52.30</v>
      </c>
      <c r="R18" s="4">
        <f>Q18+1</f>
        <v>53.3</v>
      </c>
      <c r="S18" s="5" t="s">
        <v>39</v>
      </c>
      <c r="T18" s="5">
        <f>_xlfn.IFNA(LEFT(S18,LEN(S18)-1)*CHOOSE(MATCH(RIGHT(S18,1), {"K","M","B"},0),1000,1000000,1000000000),S18)</f>
        <v>250000</v>
      </c>
      <c r="U18" s="4" t="s">
        <v>34</v>
      </c>
      <c r="V18" s="4">
        <f>_xlfn.IFNA(LEFT(U18,LEN(U18)-1)*CHOOSE(MATCH(RIGHT(U18,1), {"K","M","B"},0),1000,1000000,1000000000),U18)</f>
        <v>900000</v>
      </c>
      <c r="W18" s="6">
        <v>44235</v>
      </c>
      <c r="X18" s="3">
        <v>44235</v>
      </c>
      <c r="Y18" s="3">
        <v>44236</v>
      </c>
      <c r="Z18">
        <f>Y18-X18</f>
        <v>1</v>
      </c>
      <c r="AA18" t="s">
        <v>25</v>
      </c>
    </row>
    <row r="19" spans="1:27" ht="15.75" thickBot="1" x14ac:dyDescent="0.3">
      <c r="A19">
        <v>18</v>
      </c>
      <c r="B19" t="s">
        <v>1422</v>
      </c>
      <c r="C19" t="s">
        <v>1535</v>
      </c>
      <c r="D19" t="s">
        <v>1536</v>
      </c>
      <c r="E19" t="s">
        <v>31</v>
      </c>
      <c r="F19" t="s">
        <v>2032</v>
      </c>
      <c r="G19" t="s">
        <v>26</v>
      </c>
      <c r="H19" t="s">
        <v>1537</v>
      </c>
      <c r="I19" s="4" t="s">
        <v>1538</v>
      </c>
      <c r="J19" s="1">
        <f>_xlfn.IFNA(LEFT(I19,LEN(I19)-1)*CHOOSE(MATCH(RIGHT(I19,1), {"K","M","B"},0),1000,1000000,1000000000),I19)</f>
        <v>2850000</v>
      </c>
      <c r="K19" s="4" t="s">
        <v>1539</v>
      </c>
      <c r="L19" s="1">
        <f>_xlfn.IFNA(LEFT(K19,LEN(K19)-1)*CHOOSE(MATCH(RIGHT(K19,1), {"K","M","B"},0),1000,1000000,1000000000),K19)</f>
        <v>472620</v>
      </c>
      <c r="M19" s="4" t="s">
        <v>211</v>
      </c>
      <c r="N19" s="4" t="str">
        <f>LEFT(M19,4)</f>
        <v>0.19</v>
      </c>
      <c r="O19" s="4">
        <f>N19+1</f>
        <v>1.19</v>
      </c>
      <c r="P19" s="4" t="s">
        <v>1540</v>
      </c>
      <c r="Q19" s="4" t="str">
        <f>LEFT(P19,5)</f>
        <v>52.19</v>
      </c>
      <c r="R19" s="4">
        <f>Q19+1</f>
        <v>53.19</v>
      </c>
      <c r="S19" s="5" t="s">
        <v>46</v>
      </c>
      <c r="T19" s="5">
        <f>_xlfn.IFNA(LEFT(S19,LEN(S19)-1)*CHOOSE(MATCH(RIGHT(S19,1), {"K","M","B"},0),1000,1000000,1000000000),S19)</f>
        <v>180000</v>
      </c>
      <c r="U19" s="4" t="s">
        <v>1541</v>
      </c>
      <c r="V19" s="4">
        <f>_xlfn.IFNA(LEFT(U19,LEN(U19)-1)*CHOOSE(MATCH(RIGHT(U19,1), {"K","M","B"},0),1000,1000000,1000000000),U19)</f>
        <v>4260000</v>
      </c>
      <c r="W19" s="6">
        <v>44482</v>
      </c>
      <c r="X19" s="3">
        <v>44482</v>
      </c>
      <c r="Y19" s="3">
        <v>44502</v>
      </c>
      <c r="Z19">
        <f>Y19-X19</f>
        <v>20</v>
      </c>
      <c r="AA19" t="s">
        <v>25</v>
      </c>
    </row>
    <row r="20" spans="1:27" ht="15.75" thickBot="1" x14ac:dyDescent="0.3">
      <c r="A20">
        <v>19</v>
      </c>
      <c r="B20" t="s">
        <v>1422</v>
      </c>
      <c r="C20" t="s">
        <v>897</v>
      </c>
      <c r="D20" t="s">
        <v>898</v>
      </c>
      <c r="E20" t="s">
        <v>23</v>
      </c>
      <c r="F20" t="s">
        <v>2032</v>
      </c>
      <c r="G20" t="s">
        <v>24</v>
      </c>
      <c r="H20" t="s">
        <v>899</v>
      </c>
      <c r="I20" s="4" t="s">
        <v>1542</v>
      </c>
      <c r="J20" s="29">
        <f>_xlfn.IFNA(LEFT(I20,LEN(I20)-1)*CHOOSE(MATCH(RIGHT(I20,1), {"K","M","B"},0),1000,1000000,1000000000),I20)</f>
        <v>219500</v>
      </c>
      <c r="K20" s="4" t="s">
        <v>1543</v>
      </c>
      <c r="L20" s="1">
        <f>_xlfn.IFNA(LEFT(K20,LEN(K20)-1)*CHOOSE(MATCH(RIGHT(K20,1), {"K","M","B"},0),1000,1000000,1000000000),K20)</f>
        <v>7770</v>
      </c>
      <c r="M20" s="4" t="s">
        <v>48</v>
      </c>
      <c r="N20" s="4" t="str">
        <f>LEFT(M20,4)</f>
        <v>0.05</v>
      </c>
      <c r="O20" s="4">
        <f>N20+1</f>
        <v>1.05</v>
      </c>
      <c r="P20" s="4" t="s">
        <v>902</v>
      </c>
      <c r="Q20" s="4" t="str">
        <f>LEFT(P20,5)</f>
        <v>47.10</v>
      </c>
      <c r="R20" s="4">
        <f>Q20+1</f>
        <v>48.1</v>
      </c>
      <c r="S20" s="5" t="s">
        <v>339</v>
      </c>
      <c r="T20" s="5">
        <f>_xlfn.IFNA(LEFT(S20,LEN(S20)-1)*CHOOSE(MATCH(RIGHT(S20,1), {"K","M","B"},0),1000,1000000,1000000000),S20)</f>
        <v>400000</v>
      </c>
      <c r="U20" s="4" t="s">
        <v>904</v>
      </c>
      <c r="V20" s="4">
        <f>_xlfn.IFNA(LEFT(U20,LEN(U20)-1)*CHOOSE(MATCH(RIGHT(U20,1), {"K","M","B"},0),1000,1000000,1000000000),U20)</f>
        <v>5100000</v>
      </c>
      <c r="W20" s="6">
        <v>44467</v>
      </c>
      <c r="X20" s="3">
        <v>44468</v>
      </c>
      <c r="Y20" s="3">
        <v>44483</v>
      </c>
      <c r="Z20">
        <f>Y20-X20</f>
        <v>15</v>
      </c>
      <c r="AA20" t="s">
        <v>25</v>
      </c>
    </row>
    <row r="21" spans="1:27" ht="15.75" thickBot="1" x14ac:dyDescent="0.3">
      <c r="A21">
        <v>20</v>
      </c>
      <c r="B21" t="s">
        <v>1422</v>
      </c>
      <c r="C21" t="s">
        <v>1544</v>
      </c>
      <c r="D21" t="s">
        <v>1545</v>
      </c>
      <c r="E21" t="s">
        <v>23</v>
      </c>
      <c r="F21" t="s">
        <v>2033</v>
      </c>
      <c r="G21" t="s">
        <v>24</v>
      </c>
      <c r="H21" t="s">
        <v>1546</v>
      </c>
      <c r="I21" s="4" t="s">
        <v>1547</v>
      </c>
      <c r="J21" s="29">
        <f>_xlfn.IFNA(LEFT(I21,LEN(I21)-1)*CHOOSE(MATCH(RIGHT(I21,1), {"K","M","B"},0),1000,1000000,1000000000),I21)</f>
        <v>1480000</v>
      </c>
      <c r="K21" s="4" t="s">
        <v>1548</v>
      </c>
      <c r="L21" s="1">
        <f>_xlfn.IFNA(LEFT(K21,LEN(K21)-1)*CHOOSE(MATCH(RIGHT(K21,1), {"K","M","B"},0),1000,1000000,1000000000),K21)</f>
        <v>57760</v>
      </c>
      <c r="M21" s="4" t="s">
        <v>1549</v>
      </c>
      <c r="N21" s="4" t="str">
        <f>LEFT(M21,4)</f>
        <v>0.18</v>
      </c>
      <c r="O21" s="4">
        <f>N21+1</f>
        <v>1.18</v>
      </c>
      <c r="P21" s="4" t="s">
        <v>1550</v>
      </c>
      <c r="Q21" s="4" t="str">
        <f>LEFT(P21,5)</f>
        <v>44.37</v>
      </c>
      <c r="R21" s="4">
        <f>Q21+1</f>
        <v>45.37</v>
      </c>
      <c r="S21" s="5" t="s">
        <v>44</v>
      </c>
      <c r="T21" s="5">
        <f>_xlfn.IFNA(LEFT(S21,LEN(S21)-1)*CHOOSE(MATCH(RIGHT(S21,1), {"K","M","B"},0),1000,1000000,1000000000),S21)</f>
        <v>150000</v>
      </c>
      <c r="U21" s="4" t="s">
        <v>800</v>
      </c>
      <c r="V21" s="4">
        <f>_xlfn.IFNA(LEFT(U21,LEN(U21)-1)*CHOOSE(MATCH(RIGHT(U21,1), {"K","M","B"},0),1000,1000000,1000000000),U21)</f>
        <v>1760000</v>
      </c>
      <c r="W21" s="6">
        <v>44225</v>
      </c>
      <c r="X21" s="3">
        <v>44225</v>
      </c>
      <c r="Y21" s="3">
        <v>44229</v>
      </c>
      <c r="Z21">
        <f>Y21-X21</f>
        <v>4</v>
      </c>
      <c r="AA21" t="s">
        <v>25</v>
      </c>
    </row>
    <row r="22" spans="1:27" ht="15.75" thickBot="1" x14ac:dyDescent="0.3">
      <c r="A22">
        <v>21</v>
      </c>
      <c r="B22" t="s">
        <v>1422</v>
      </c>
      <c r="C22" t="s">
        <v>1551</v>
      </c>
      <c r="D22" t="s">
        <v>1552</v>
      </c>
      <c r="E22" t="s">
        <v>23</v>
      </c>
      <c r="F22" t="s">
        <v>2033</v>
      </c>
      <c r="G22" t="s">
        <v>24</v>
      </c>
      <c r="H22" t="s">
        <v>1553</v>
      </c>
      <c r="I22" s="4" t="s">
        <v>1554</v>
      </c>
      <c r="J22" s="29">
        <f>_xlfn.IFNA(LEFT(I22,LEN(I22)-1)*CHOOSE(MATCH(RIGHT(I22,1), {"K","M","B"},0),1000,1000000,1000000000),I22)</f>
        <v>4850000</v>
      </c>
      <c r="K22" s="4" t="s">
        <v>1555</v>
      </c>
      <c r="L22" s="1">
        <f>_xlfn.IFNA(LEFT(K22,LEN(K22)-1)*CHOOSE(MATCH(RIGHT(K22,1), {"K","M","B"},0),1000,1000000,1000000000),K22)</f>
        <v>157190</v>
      </c>
      <c r="M22" s="4" t="s">
        <v>1556</v>
      </c>
      <c r="N22" s="4" t="str">
        <f>LEFT(M22,4)</f>
        <v>2.12</v>
      </c>
      <c r="O22" s="4">
        <f>N22+1</f>
        <v>3.12</v>
      </c>
      <c r="P22" s="4" t="s">
        <v>1557</v>
      </c>
      <c r="Q22" s="4" t="str">
        <f>LEFT(P22,5)</f>
        <v>43.84</v>
      </c>
      <c r="R22" s="4">
        <f>Q22+1</f>
        <v>44.84</v>
      </c>
      <c r="S22" s="5" t="s">
        <v>38</v>
      </c>
      <c r="T22" s="5">
        <f>_xlfn.IFNA(LEFT(S22,LEN(S22)-1)*CHOOSE(MATCH(RIGHT(S22,1), {"K","M","B"},0),1000,1000000,1000000000),S22)</f>
        <v>125000</v>
      </c>
      <c r="U22" s="4" t="s">
        <v>1141</v>
      </c>
      <c r="V22" s="4">
        <f>_xlfn.IFNA(LEFT(U22,LEN(U22)-1)*CHOOSE(MATCH(RIGHT(U22,1), {"K","M","B"},0),1000,1000000,1000000000),U22)</f>
        <v>875000</v>
      </c>
      <c r="W22" s="6">
        <v>44181</v>
      </c>
      <c r="X22" s="3">
        <v>44182</v>
      </c>
      <c r="Y22" s="23">
        <v>44213</v>
      </c>
      <c r="Z22">
        <f>Y22-X22</f>
        <v>31</v>
      </c>
      <c r="AA22" t="s">
        <v>25</v>
      </c>
    </row>
    <row r="23" spans="1:27" ht="15.75" thickBot="1" x14ac:dyDescent="0.3">
      <c r="A23">
        <v>22</v>
      </c>
      <c r="B23" t="s">
        <v>1422</v>
      </c>
      <c r="C23" t="s">
        <v>1558</v>
      </c>
      <c r="D23" t="s">
        <v>1559</v>
      </c>
      <c r="E23" t="s">
        <v>23</v>
      </c>
      <c r="F23" t="s">
        <v>2033</v>
      </c>
      <c r="G23" t="s">
        <v>29</v>
      </c>
      <c r="H23" t="s">
        <v>1560</v>
      </c>
      <c r="I23" s="4" t="s">
        <v>1561</v>
      </c>
      <c r="J23" s="29">
        <f>_xlfn.IFNA(LEFT(I23,LEN(I23)-1)*CHOOSE(MATCH(RIGHT(I23,1), {"K","M","B"},0),1000,1000000,1000000000),I23)</f>
        <v>5330000</v>
      </c>
      <c r="K23" s="4" t="s">
        <v>1562</v>
      </c>
      <c r="L23" s="1">
        <f>_xlfn.IFNA(LEFT(K23,LEN(K23)-1)*CHOOSE(MATCH(RIGHT(K23,1), {"K","M","B"},0),1000,1000000,1000000000),K23)</f>
        <v>115010</v>
      </c>
      <c r="M23" s="4" t="s">
        <v>223</v>
      </c>
      <c r="N23" s="4" t="str">
        <f>LEFT(M23,4)</f>
        <v>0.39</v>
      </c>
      <c r="O23" s="4">
        <f>N23+1</f>
        <v>1.3900000000000001</v>
      </c>
      <c r="P23" s="4" t="s">
        <v>1563</v>
      </c>
      <c r="Q23" s="4" t="str">
        <f>LEFT(P23,5)</f>
        <v>43.81</v>
      </c>
      <c r="R23" s="4">
        <f>Q23+1</f>
        <v>44.81</v>
      </c>
      <c r="S23" s="5" t="s">
        <v>32</v>
      </c>
      <c r="T23" s="5">
        <f>_xlfn.IFNA(LEFT(S23,LEN(S23)-1)*CHOOSE(MATCH(RIGHT(S23,1), {"K","M","B"},0),1000,1000000,1000000000),S23)</f>
        <v>100000</v>
      </c>
      <c r="U23" s="4" t="s">
        <v>1564</v>
      </c>
      <c r="V23" s="4">
        <f>_xlfn.IFNA(LEFT(U23,LEN(U23)-1)*CHOOSE(MATCH(RIGHT(U23,1), {"K","M","B"},0),1000,1000000,1000000000),U23)</f>
        <v>2800000</v>
      </c>
      <c r="W23" s="6">
        <v>44255</v>
      </c>
      <c r="X23" s="3">
        <v>44257</v>
      </c>
      <c r="Y23" s="3">
        <v>44267</v>
      </c>
      <c r="Z23">
        <f>Y23-X23</f>
        <v>10</v>
      </c>
      <c r="AA23" t="s">
        <v>25</v>
      </c>
    </row>
    <row r="24" spans="1:27" ht="15.75" thickBot="1" x14ac:dyDescent="0.3">
      <c r="A24">
        <v>23</v>
      </c>
      <c r="B24" t="s">
        <v>1422</v>
      </c>
      <c r="C24" t="s">
        <v>1565</v>
      </c>
      <c r="D24" t="s">
        <v>1566</v>
      </c>
      <c r="E24" t="s">
        <v>23</v>
      </c>
      <c r="F24" t="s">
        <v>2033</v>
      </c>
      <c r="G24" t="s">
        <v>27</v>
      </c>
      <c r="H24" t="s">
        <v>1567</v>
      </c>
      <c r="I24" s="4" t="s">
        <v>1568</v>
      </c>
      <c r="J24" s="29">
        <f>_xlfn.IFNA(LEFT(I24,LEN(I24)-1)*CHOOSE(MATCH(RIGHT(I24,1), {"K","M","B"},0),1000,1000000,1000000000),I24)</f>
        <v>6990000</v>
      </c>
      <c r="K24" s="4" t="s">
        <v>1569</v>
      </c>
      <c r="L24" s="1">
        <f>_xlfn.IFNA(LEFT(K24,LEN(K24)-1)*CHOOSE(MATCH(RIGHT(K24,1), {"K","M","B"},0),1000,1000000,1000000000),K24)</f>
        <v>216260</v>
      </c>
      <c r="M24" s="4" t="s">
        <v>56</v>
      </c>
      <c r="N24" s="4" t="str">
        <f>LEFT(M24,4)</f>
        <v>1.55</v>
      </c>
      <c r="O24" s="4">
        <f>N24+1</f>
        <v>2.5499999999999998</v>
      </c>
      <c r="P24" s="4" t="s">
        <v>1570</v>
      </c>
      <c r="Q24" s="4" t="str">
        <f>LEFT(P24,5)</f>
        <v>40.06</v>
      </c>
      <c r="R24" s="4">
        <f>Q24+1</f>
        <v>41.06</v>
      </c>
      <c r="S24" s="5" t="s">
        <v>162</v>
      </c>
      <c r="T24" s="5">
        <f>_xlfn.IFNA(LEFT(S24,LEN(S24)-1)*CHOOSE(MATCH(RIGHT(S24,1), {"K","M","B"},0),1000,1000000,1000000000),S24)</f>
        <v>75000</v>
      </c>
      <c r="U24" s="4" t="s">
        <v>1571</v>
      </c>
      <c r="V24" s="4">
        <f>_xlfn.IFNA(LEFT(U24,LEN(U24)-1)*CHOOSE(MATCH(RIGHT(U24,1), {"K","M","B"},0),1000,1000000,1000000000),U24)</f>
        <v>975000</v>
      </c>
      <c r="W24" s="6">
        <v>44194</v>
      </c>
      <c r="X24" s="3">
        <v>44194</v>
      </c>
      <c r="Y24" s="3">
        <v>44272</v>
      </c>
      <c r="Z24">
        <f>Y24-X24</f>
        <v>78</v>
      </c>
      <c r="AA24" t="s">
        <v>25</v>
      </c>
    </row>
    <row r="25" spans="1:27" ht="15.75" thickBot="1" x14ac:dyDescent="0.3">
      <c r="A25">
        <v>24</v>
      </c>
      <c r="B25" t="s">
        <v>1422</v>
      </c>
      <c r="C25" t="s">
        <v>1572</v>
      </c>
      <c r="D25" t="s">
        <v>1573</v>
      </c>
      <c r="E25" t="s">
        <v>23</v>
      </c>
      <c r="F25" t="s">
        <v>2032</v>
      </c>
      <c r="G25" t="s">
        <v>26</v>
      </c>
      <c r="H25" t="s">
        <v>1574</v>
      </c>
      <c r="I25" s="4" t="s">
        <v>1575</v>
      </c>
      <c r="J25" s="29">
        <f>_xlfn.IFNA(LEFT(I25,LEN(I25)-1)*CHOOSE(MATCH(RIGHT(I25,1), {"K","M","B"},0),1000,1000000,1000000000),I25)</f>
        <v>25050000</v>
      </c>
      <c r="K25" s="4" t="s">
        <v>1576</v>
      </c>
      <c r="L25" s="1">
        <f>_xlfn.IFNA(LEFT(K25,LEN(K25)-1)*CHOOSE(MATCH(RIGHT(K25,1), {"K","M","B"},0),1000,1000000,1000000000),K25)</f>
        <v>3330000</v>
      </c>
      <c r="M25" s="4" t="s">
        <v>1577</v>
      </c>
      <c r="N25" s="4" t="str">
        <f>LEFT(M25,4)</f>
        <v>2.04</v>
      </c>
      <c r="O25" s="4">
        <f>N25+1</f>
        <v>3.04</v>
      </c>
      <c r="P25" s="4" t="s">
        <v>1578</v>
      </c>
      <c r="Q25" s="4" t="str">
        <f>LEFT(P25,5)</f>
        <v>37.60</v>
      </c>
      <c r="R25" s="4">
        <f>Q25+1</f>
        <v>38.6</v>
      </c>
      <c r="S25" s="5" t="s">
        <v>80</v>
      </c>
      <c r="T25" s="5">
        <f>_xlfn.IFNA(LEFT(S25,LEN(S25)-1)*CHOOSE(MATCH(RIGHT(S25,1), {"K","M","B"},0),1000,1000000,1000000000),S25)</f>
        <v>500000</v>
      </c>
      <c r="U25" s="4" t="s">
        <v>1579</v>
      </c>
      <c r="V25" s="4">
        <f>_xlfn.IFNA(LEFT(U25,LEN(U25)-1)*CHOOSE(MATCH(RIGHT(U25,1), {"K","M","B"},0),1000,1000000,1000000000),U25)</f>
        <v>1620000</v>
      </c>
      <c r="W25" s="6">
        <v>44479</v>
      </c>
      <c r="X25" s="3">
        <v>44481</v>
      </c>
      <c r="Y25" s="3">
        <v>44546</v>
      </c>
      <c r="Z25">
        <f>Y25-X25</f>
        <v>65</v>
      </c>
      <c r="AA25" t="s">
        <v>25</v>
      </c>
    </row>
    <row r="26" spans="1:27" ht="15.75" thickBot="1" x14ac:dyDescent="0.3">
      <c r="A26">
        <v>25</v>
      </c>
      <c r="B26" t="s">
        <v>1422</v>
      </c>
      <c r="C26" t="s">
        <v>1580</v>
      </c>
      <c r="D26" t="s">
        <v>1581</v>
      </c>
      <c r="E26" t="s">
        <v>23</v>
      </c>
      <c r="F26" t="s">
        <v>2032</v>
      </c>
      <c r="G26" t="s">
        <v>24</v>
      </c>
      <c r="H26" t="s">
        <v>1582</v>
      </c>
      <c r="I26" s="4" t="s">
        <v>1583</v>
      </c>
      <c r="J26" s="29">
        <f>_xlfn.IFNA(LEFT(I26,LEN(I26)-1)*CHOOSE(MATCH(RIGHT(I26,1), {"K","M","B"},0),1000,1000000,1000000000),I26)</f>
        <v>185790</v>
      </c>
      <c r="K26" s="4" t="s">
        <v>1584</v>
      </c>
      <c r="L26" s="1">
        <f>_xlfn.IFNA(LEFT(K26,LEN(K26)-1)*CHOOSE(MATCH(RIGHT(K26,1), {"K","M","B"},0),1000,1000000,1000000000),K26)</f>
        <v>11630</v>
      </c>
      <c r="M26" s="4" t="s">
        <v>111</v>
      </c>
      <c r="N26" s="4" t="str">
        <f>LEFT(M26,4)</f>
        <v>0.09</v>
      </c>
      <c r="O26" s="4">
        <f>N26+1</f>
        <v>1.0900000000000001</v>
      </c>
      <c r="P26" s="4" t="s">
        <v>1585</v>
      </c>
      <c r="Q26" s="4" t="str">
        <f>LEFT(P26,5)</f>
        <v>36.20</v>
      </c>
      <c r="R26" s="4">
        <f>Q26+1</f>
        <v>37.200000000000003</v>
      </c>
      <c r="S26" s="5" t="s">
        <v>32</v>
      </c>
      <c r="T26" s="5">
        <f>_xlfn.IFNA(LEFT(S26,LEN(S26)-1)*CHOOSE(MATCH(RIGHT(S26,1), {"K","M","B"},0),1000,1000000,1000000000),S26)</f>
        <v>100000</v>
      </c>
      <c r="U26" s="4" t="s">
        <v>1126</v>
      </c>
      <c r="V26" s="4">
        <f>_xlfn.IFNA(LEFT(U26,LEN(U26)-1)*CHOOSE(MATCH(RIGHT(U26,1), {"K","M","B"},0),1000,1000000,1000000000),U26)</f>
        <v>1400000</v>
      </c>
      <c r="W26" s="6">
        <v>44241</v>
      </c>
      <c r="X26" s="3">
        <v>44241</v>
      </c>
      <c r="Y26" s="3">
        <v>44241</v>
      </c>
      <c r="Z26">
        <f>Y26-X26</f>
        <v>0</v>
      </c>
      <c r="AA26" t="s">
        <v>25</v>
      </c>
    </row>
    <row r="27" spans="1:27" ht="15.75" thickBot="1" x14ac:dyDescent="0.3">
      <c r="A27">
        <v>26</v>
      </c>
      <c r="B27" t="s">
        <v>1422</v>
      </c>
      <c r="C27" t="s">
        <v>1586</v>
      </c>
      <c r="D27" t="s">
        <v>1587</v>
      </c>
      <c r="E27" t="s">
        <v>23</v>
      </c>
      <c r="F27" t="s">
        <v>2032</v>
      </c>
      <c r="G27" t="s">
        <v>24</v>
      </c>
      <c r="H27" t="s">
        <v>1588</v>
      </c>
      <c r="I27" s="4" t="s">
        <v>1589</v>
      </c>
      <c r="J27" s="29">
        <f>_xlfn.IFNA(LEFT(I27,LEN(I27)-1)*CHOOSE(MATCH(RIGHT(I27,1), {"K","M","B"},0),1000,1000000,1000000000),I27)</f>
        <v>5800000</v>
      </c>
      <c r="K27" s="4" t="s">
        <v>1590</v>
      </c>
      <c r="L27" s="1">
        <f>_xlfn.IFNA(LEFT(K27,LEN(K27)-1)*CHOOSE(MATCH(RIGHT(K27,1), {"K","M","B"},0),1000,1000000,1000000000),K27)</f>
        <v>359890</v>
      </c>
      <c r="M27" s="4" t="s">
        <v>863</v>
      </c>
      <c r="N27" s="4" t="str">
        <f>LEFT(M27,4)</f>
        <v>0.96</v>
      </c>
      <c r="O27" s="4">
        <f>N27+1</f>
        <v>1.96</v>
      </c>
      <c r="P27" s="4" t="s">
        <v>1591</v>
      </c>
      <c r="Q27" s="4" t="str">
        <f>LEFT(P27,5)</f>
        <v>35.99</v>
      </c>
      <c r="R27" s="4">
        <f>Q27+1</f>
        <v>36.99</v>
      </c>
      <c r="S27" s="5" t="s">
        <v>44</v>
      </c>
      <c r="T27" s="5">
        <f>_xlfn.IFNA(LEFT(S27,LEN(S27)-1)*CHOOSE(MATCH(RIGHT(S27,1), {"K","M","B"},0),1000,1000000,1000000000),S27)</f>
        <v>150000</v>
      </c>
      <c r="U27" s="4" t="s">
        <v>65</v>
      </c>
      <c r="V27" s="4">
        <f>_xlfn.IFNA(LEFT(U27,LEN(U27)-1)*CHOOSE(MATCH(RIGHT(U27,1), {"K","M","B"},0),1000,1000000,1000000000),U27)</f>
        <v>1350000</v>
      </c>
      <c r="W27" s="6">
        <v>44264</v>
      </c>
      <c r="X27" s="3">
        <v>44264</v>
      </c>
      <c r="Y27" s="3">
        <v>44268</v>
      </c>
      <c r="Z27">
        <f>Y27-X27</f>
        <v>4</v>
      </c>
      <c r="AA27" t="s">
        <v>25</v>
      </c>
    </row>
    <row r="28" spans="1:27" ht="15.75" thickBot="1" x14ac:dyDescent="0.3">
      <c r="A28">
        <v>27</v>
      </c>
      <c r="B28" t="s">
        <v>1422</v>
      </c>
      <c r="C28" t="s">
        <v>1592</v>
      </c>
      <c r="D28" t="s">
        <v>1593</v>
      </c>
      <c r="E28" t="s">
        <v>23</v>
      </c>
      <c r="F28" t="s">
        <v>2032</v>
      </c>
      <c r="G28" t="s">
        <v>24</v>
      </c>
      <c r="H28" t="s">
        <v>1594</v>
      </c>
      <c r="I28" s="4" t="s">
        <v>1595</v>
      </c>
      <c r="J28" s="29">
        <f>_xlfn.IFNA(LEFT(I28,LEN(I28)-1)*CHOOSE(MATCH(RIGHT(I28,1), {"K","M","B"},0),1000,1000000,1000000000),I28)</f>
        <v>1710000</v>
      </c>
      <c r="K28" s="4" t="s">
        <v>1596</v>
      </c>
      <c r="L28" s="1">
        <f>_xlfn.IFNA(LEFT(K28,LEN(K28)-1)*CHOOSE(MATCH(RIGHT(K28,1), {"K","M","B"},0),1000,1000000,1000000000),K28)</f>
        <v>22410</v>
      </c>
      <c r="M28" s="4" t="s">
        <v>1228</v>
      </c>
      <c r="N28" s="4" t="str">
        <f>LEFT(M28,4)</f>
        <v>0.69</v>
      </c>
      <c r="O28" s="4">
        <f>N28+1</f>
        <v>1.69</v>
      </c>
      <c r="P28" s="4" t="s">
        <v>1597</v>
      </c>
      <c r="Q28" s="4" t="str">
        <f>LEFT(P28,5)</f>
        <v>34.86</v>
      </c>
      <c r="R28" s="4">
        <f>Q28+1</f>
        <v>35.86</v>
      </c>
      <c r="S28" s="5" t="s">
        <v>51</v>
      </c>
      <c r="T28" s="5">
        <f>_xlfn.IFNA(LEFT(S28,LEN(S28)-1)*CHOOSE(MATCH(RIGHT(S28,1), {"K","M","B"},0),1000,1000000,1000000000),S28)</f>
        <v>200000</v>
      </c>
      <c r="U28" s="4" t="s">
        <v>1024</v>
      </c>
      <c r="V28" s="4">
        <f>_xlfn.IFNA(LEFT(U28,LEN(U28)-1)*CHOOSE(MATCH(RIGHT(U28,1), {"K","M","B"},0),1000,1000000,1000000000),U28)</f>
        <v>1540000</v>
      </c>
      <c r="W28" s="6">
        <v>44294</v>
      </c>
      <c r="X28" s="3">
        <v>44294</v>
      </c>
      <c r="Y28" s="3">
        <v>44301</v>
      </c>
      <c r="Z28">
        <f>Y28-X28</f>
        <v>7</v>
      </c>
      <c r="AA28" t="s">
        <v>25</v>
      </c>
    </row>
    <row r="29" spans="1:27" ht="15.75" thickBot="1" x14ac:dyDescent="0.3">
      <c r="A29">
        <v>28</v>
      </c>
      <c r="B29" t="s">
        <v>1422</v>
      </c>
      <c r="C29" t="s">
        <v>1598</v>
      </c>
      <c r="D29" t="s">
        <v>1599</v>
      </c>
      <c r="E29" t="s">
        <v>23</v>
      </c>
      <c r="F29" t="s">
        <v>2032</v>
      </c>
      <c r="G29" t="s">
        <v>24</v>
      </c>
      <c r="H29" t="s">
        <v>1600</v>
      </c>
      <c r="I29" s="4" t="s">
        <v>1601</v>
      </c>
      <c r="J29" s="29">
        <f>_xlfn.IFNA(LEFT(I29,LEN(I29)-1)*CHOOSE(MATCH(RIGHT(I29,1), {"K","M","B"},0),1000,1000000,1000000000),I29)</f>
        <v>747940</v>
      </c>
      <c r="K29" s="4" t="s">
        <v>1602</v>
      </c>
      <c r="L29" s="1">
        <f>_xlfn.IFNA(LEFT(K29,LEN(K29)-1)*CHOOSE(MATCH(RIGHT(K29,1), {"K","M","B"},0),1000,1000000,1000000000),K29)</f>
        <v>72310</v>
      </c>
      <c r="M29" s="4" t="s">
        <v>1060</v>
      </c>
      <c r="N29" s="4" t="str">
        <f>LEFT(M29,4)</f>
        <v>0.43</v>
      </c>
      <c r="O29" s="4">
        <f>N29+1</f>
        <v>1.43</v>
      </c>
      <c r="P29" s="4" t="s">
        <v>1603</v>
      </c>
      <c r="Q29" s="4" t="str">
        <f>LEFT(P29,5)</f>
        <v>32.25</v>
      </c>
      <c r="R29" s="4">
        <f>Q29+1</f>
        <v>33.25</v>
      </c>
      <c r="S29" s="5" t="s">
        <v>44</v>
      </c>
      <c r="T29" s="5">
        <f>_xlfn.IFNA(LEFT(S29,LEN(S29)-1)*CHOOSE(MATCH(RIGHT(S29,1), {"K","M","B"},0),1000,1000000,1000000000),S29)</f>
        <v>150000</v>
      </c>
      <c r="U29" s="4" t="s">
        <v>304</v>
      </c>
      <c r="V29" s="4">
        <f>_xlfn.IFNA(LEFT(U29,LEN(U29)-1)*CHOOSE(MATCH(RIGHT(U29,1), {"K","M","B"},0),1000,1000000,1000000000),U29)</f>
        <v>1100000</v>
      </c>
      <c r="W29" s="6">
        <v>44292</v>
      </c>
      <c r="X29" s="3">
        <v>44292</v>
      </c>
      <c r="Y29" s="3">
        <v>44292</v>
      </c>
      <c r="Z29">
        <f>Y29-X29</f>
        <v>0</v>
      </c>
      <c r="AA29" t="s">
        <v>25</v>
      </c>
    </row>
    <row r="30" spans="1:27" ht="15.75" thickBot="1" x14ac:dyDescent="0.3">
      <c r="A30">
        <v>29</v>
      </c>
      <c r="B30" t="s">
        <v>1422</v>
      </c>
      <c r="C30" t="s">
        <v>1604</v>
      </c>
      <c r="D30" t="s">
        <v>1605</v>
      </c>
      <c r="E30" t="s">
        <v>23</v>
      </c>
      <c r="F30" t="s">
        <v>2033</v>
      </c>
      <c r="G30" t="s">
        <v>27</v>
      </c>
      <c r="H30" t="s">
        <v>1606</v>
      </c>
      <c r="I30" s="4" t="s">
        <v>1607</v>
      </c>
      <c r="J30" s="29">
        <f>_xlfn.IFNA(LEFT(I30,LEN(I30)-1)*CHOOSE(MATCH(RIGHT(I30,1), {"K","M","B"},0),1000,1000000,1000000000),I30)</f>
        <v>10970000</v>
      </c>
      <c r="K30" s="4" t="s">
        <v>1608</v>
      </c>
      <c r="L30" s="1">
        <f>_xlfn.IFNA(LEFT(K30,LEN(K30)-1)*CHOOSE(MATCH(RIGHT(K30,1), {"K","M","B"},0),1000,1000000,1000000000),K30)</f>
        <v>80110</v>
      </c>
      <c r="M30" s="4" t="s">
        <v>1194</v>
      </c>
      <c r="N30" s="4" t="str">
        <f>LEFT(M30,4)</f>
        <v>0.12</v>
      </c>
      <c r="O30" s="4">
        <f>N30+1</f>
        <v>1.1200000000000001</v>
      </c>
      <c r="P30" s="4" t="s">
        <v>1609</v>
      </c>
      <c r="Q30" s="4" t="str">
        <f>LEFT(P30,5)</f>
        <v>31.96</v>
      </c>
      <c r="R30" s="4">
        <f>Q30+1</f>
        <v>32.96</v>
      </c>
      <c r="S30" s="5" t="s">
        <v>80</v>
      </c>
      <c r="T30" s="5">
        <f>_xlfn.IFNA(LEFT(S30,LEN(S30)-1)*CHOOSE(MATCH(RIGHT(S30,1), {"K","M","B"},0),1000,1000000,1000000000),S30)</f>
        <v>500000</v>
      </c>
      <c r="U30" s="4" t="s">
        <v>80</v>
      </c>
      <c r="V30" s="4">
        <f>_xlfn.IFNA(LEFT(U30,LEN(U30)-1)*CHOOSE(MATCH(RIGHT(U30,1), {"K","M","B"},0),1000,1000000,1000000000),U30)</f>
        <v>500000</v>
      </c>
      <c r="W30" s="6">
        <v>44280</v>
      </c>
      <c r="X30" s="3">
        <v>44280</v>
      </c>
      <c r="Y30" s="3">
        <v>44282</v>
      </c>
      <c r="Z30">
        <f>Y30-X30</f>
        <v>2</v>
      </c>
      <c r="AA30" t="s">
        <v>25</v>
      </c>
    </row>
    <row r="31" spans="1:27" ht="15.75" thickBot="1" x14ac:dyDescent="0.3">
      <c r="A31">
        <v>30</v>
      </c>
      <c r="B31" t="s">
        <v>1422</v>
      </c>
      <c r="C31" t="s">
        <v>1610</v>
      </c>
      <c r="D31" t="s">
        <v>1611</v>
      </c>
      <c r="E31" t="s">
        <v>23</v>
      </c>
      <c r="F31" t="s">
        <v>2032</v>
      </c>
      <c r="G31" t="s">
        <v>114</v>
      </c>
      <c r="H31" t="s">
        <v>1612</v>
      </c>
      <c r="I31" s="4" t="s">
        <v>1613</v>
      </c>
      <c r="J31" s="29">
        <f>_xlfn.IFNA(LEFT(I31,LEN(I31)-1)*CHOOSE(MATCH(RIGHT(I31,1), {"K","M","B"},0),1000,1000000,1000000000),I31)</f>
        <v>531120</v>
      </c>
      <c r="K31" s="4" t="s">
        <v>1614</v>
      </c>
      <c r="L31" s="1">
        <f>_xlfn.IFNA(LEFT(K31,LEN(K31)-1)*CHOOSE(MATCH(RIGHT(K31,1), {"K","M","B"},0),1000,1000000,1000000000),K31)</f>
        <v>44570</v>
      </c>
      <c r="M31" s="4" t="s">
        <v>81</v>
      </c>
      <c r="N31" s="4" t="str">
        <f>LEFT(M31,4)</f>
        <v>0.11</v>
      </c>
      <c r="O31" s="4">
        <f>N31+1</f>
        <v>1.1100000000000001</v>
      </c>
      <c r="P31" s="4" t="s">
        <v>1615</v>
      </c>
      <c r="Q31" s="4" t="str">
        <f>LEFT(P31,5)</f>
        <v>31.73</v>
      </c>
      <c r="R31" s="4">
        <f>Q31+1</f>
        <v>32.730000000000004</v>
      </c>
      <c r="S31" s="5" t="s">
        <v>51</v>
      </c>
      <c r="T31" s="5">
        <f>_xlfn.IFNA(LEFT(S31,LEN(S31)-1)*CHOOSE(MATCH(RIGHT(S31,1), {"K","M","B"},0),1000,1000000,1000000000),S31)</f>
        <v>200000</v>
      </c>
      <c r="U31" s="4" t="s">
        <v>51</v>
      </c>
      <c r="V31" s="4">
        <f>_xlfn.IFNA(LEFT(U31,LEN(U31)-1)*CHOOSE(MATCH(RIGHT(U31,1), {"K","M","B"},0),1000,1000000,1000000000),U31)</f>
        <v>200000</v>
      </c>
      <c r="W31" s="6">
        <v>44234</v>
      </c>
      <c r="X31" s="3">
        <v>44234</v>
      </c>
      <c r="Y31" s="3">
        <v>44301</v>
      </c>
      <c r="Z31">
        <f>Y31-X31</f>
        <v>67</v>
      </c>
      <c r="AA31" t="s">
        <v>25</v>
      </c>
    </row>
    <row r="32" spans="1:27" ht="15.75" thickBot="1" x14ac:dyDescent="0.3">
      <c r="A32">
        <v>31</v>
      </c>
      <c r="B32" t="s">
        <v>1422</v>
      </c>
      <c r="C32" t="s">
        <v>1616</v>
      </c>
      <c r="D32" t="s">
        <v>1617</v>
      </c>
      <c r="E32" t="s">
        <v>23</v>
      </c>
      <c r="F32" t="s">
        <v>2033</v>
      </c>
      <c r="G32" t="s">
        <v>27</v>
      </c>
      <c r="H32" t="s">
        <v>1618</v>
      </c>
      <c r="I32" s="4" t="s">
        <v>1619</v>
      </c>
      <c r="J32" s="29">
        <f>_xlfn.IFNA(LEFT(I32,LEN(I32)-1)*CHOOSE(MATCH(RIGHT(I32,1), {"K","M","B"},0),1000,1000000,1000000000),I32)</f>
        <v>235620</v>
      </c>
      <c r="K32" s="4" t="s">
        <v>1620</v>
      </c>
      <c r="L32" s="1">
        <f>_xlfn.IFNA(LEFT(K32,LEN(K32)-1)*CHOOSE(MATCH(RIGHT(K32,1), {"K","M","B"},0),1000,1000000,1000000000),K32)</f>
        <v>14340</v>
      </c>
      <c r="M32" s="4" t="s">
        <v>66</v>
      </c>
      <c r="N32" s="4" t="str">
        <f>LEFT(M32,4)</f>
        <v>0.04</v>
      </c>
      <c r="O32" s="4">
        <f>N32+1</f>
        <v>1.04</v>
      </c>
      <c r="P32" s="4" t="s">
        <v>1621</v>
      </c>
      <c r="Q32" s="4" t="str">
        <f>LEFT(P32,5)</f>
        <v>29.10</v>
      </c>
      <c r="R32" s="4">
        <f>Q32+1</f>
        <v>30.1</v>
      </c>
      <c r="S32" s="5" t="s">
        <v>44</v>
      </c>
      <c r="T32" s="5">
        <f>_xlfn.IFNA(LEFT(S32,LEN(S32)-1)*CHOOSE(MATCH(RIGHT(S32,1), {"K","M","B"},0),1000,1000000,1000000000),S32)</f>
        <v>150000</v>
      </c>
      <c r="U32" s="4" t="s">
        <v>44</v>
      </c>
      <c r="V32" s="4">
        <f>_xlfn.IFNA(LEFT(U32,LEN(U32)-1)*CHOOSE(MATCH(RIGHT(U32,1), {"K","M","B"},0),1000,1000000,1000000000),U32)</f>
        <v>150000</v>
      </c>
      <c r="W32" s="6">
        <v>44216</v>
      </c>
      <c r="X32" s="3">
        <v>44216</v>
      </c>
      <c r="Y32" s="3">
        <v>44243</v>
      </c>
      <c r="Z32">
        <f>Y32-X32</f>
        <v>27</v>
      </c>
      <c r="AA32" t="s">
        <v>25</v>
      </c>
    </row>
    <row r="33" spans="1:27" ht="15.75" thickBot="1" x14ac:dyDescent="0.3">
      <c r="A33">
        <v>32</v>
      </c>
      <c r="B33" t="s">
        <v>1422</v>
      </c>
      <c r="C33" t="s">
        <v>1622</v>
      </c>
      <c r="D33" t="s">
        <v>1623</v>
      </c>
      <c r="E33" t="s">
        <v>31</v>
      </c>
      <c r="F33" t="s">
        <v>2033</v>
      </c>
      <c r="G33" t="s">
        <v>26</v>
      </c>
      <c r="H33" t="s">
        <v>1624</v>
      </c>
      <c r="I33" s="4">
        <v>0</v>
      </c>
      <c r="J33" s="29">
        <v>0</v>
      </c>
      <c r="K33" s="4" t="s">
        <v>1625</v>
      </c>
      <c r="L33" s="1">
        <f>_xlfn.IFNA(LEFT(K33,LEN(K33)-1)*CHOOSE(MATCH(RIGHT(K33,1), {"K","M","B"},0),1000,1000000,1000000000),K33)</f>
        <v>9370</v>
      </c>
      <c r="M33" s="4" t="s">
        <v>1155</v>
      </c>
      <c r="N33" s="4" t="str">
        <f>LEFT(M33,4)</f>
        <v>0.13</v>
      </c>
      <c r="O33" s="4">
        <f>N33+1</f>
        <v>1.1299999999999999</v>
      </c>
      <c r="P33" s="4" t="s">
        <v>1626</v>
      </c>
      <c r="Q33" s="4" t="str">
        <f>LEFT(P33,5)</f>
        <v>28.79</v>
      </c>
      <c r="R33" s="4">
        <f>Q33+1</f>
        <v>29.79</v>
      </c>
      <c r="S33" s="5" t="s">
        <v>39</v>
      </c>
      <c r="T33" s="5">
        <f>_xlfn.IFNA(LEFT(S33,LEN(S33)-1)*CHOOSE(MATCH(RIGHT(S33,1), {"K","M","B"},0),1000,1000000,1000000000),S33)</f>
        <v>250000</v>
      </c>
      <c r="U33" s="4" t="s">
        <v>1627</v>
      </c>
      <c r="V33" s="4">
        <f>_xlfn.IFNA(LEFT(U33,LEN(U33)-1)*CHOOSE(MATCH(RIGHT(U33,1), {"K","M","B"},0),1000,1000000,1000000000),U33)</f>
        <v>2410000</v>
      </c>
      <c r="W33" s="6">
        <v>44515</v>
      </c>
      <c r="X33" s="3">
        <v>44515</v>
      </c>
      <c r="Y33" s="3">
        <v>44523</v>
      </c>
      <c r="Z33">
        <f>Y33-X33</f>
        <v>8</v>
      </c>
      <c r="AA33" t="s">
        <v>28</v>
      </c>
    </row>
    <row r="34" spans="1:27" ht="15.75" thickBot="1" x14ac:dyDescent="0.3">
      <c r="A34">
        <v>33</v>
      </c>
      <c r="B34" t="s">
        <v>1422</v>
      </c>
      <c r="C34" t="s">
        <v>1628</v>
      </c>
      <c r="D34" t="s">
        <v>1629</v>
      </c>
      <c r="E34" t="s">
        <v>23</v>
      </c>
      <c r="F34" t="s">
        <v>2033</v>
      </c>
      <c r="G34" t="s">
        <v>29</v>
      </c>
      <c r="H34" t="s">
        <v>1630</v>
      </c>
      <c r="I34" s="4" t="s">
        <v>1631</v>
      </c>
      <c r="J34" s="29">
        <f>_xlfn.IFNA(LEFT(I34,LEN(I34)-1)*CHOOSE(MATCH(RIGHT(I34,1), {"K","M","B"},0),1000,1000000,1000000000),I34)</f>
        <v>26350000</v>
      </c>
      <c r="K34" s="4" t="s">
        <v>1632</v>
      </c>
      <c r="L34" s="1">
        <f>_xlfn.IFNA(LEFT(K34,LEN(K34)-1)*CHOOSE(MATCH(RIGHT(K34,1), {"K","M","B"},0),1000,1000000,1000000000),K34)</f>
        <v>335800</v>
      </c>
      <c r="M34" s="4" t="s">
        <v>1633</v>
      </c>
      <c r="N34" s="4" t="str">
        <f>LEFT(M34,4)</f>
        <v>3.02</v>
      </c>
      <c r="O34" s="4">
        <f>N34+1</f>
        <v>4.0199999999999996</v>
      </c>
      <c r="P34" s="4" t="s">
        <v>1634</v>
      </c>
      <c r="Q34" s="4" t="str">
        <f>LEFT(P34,5)</f>
        <v>28.16</v>
      </c>
      <c r="R34" s="4">
        <f>Q34+1</f>
        <v>29.16</v>
      </c>
      <c r="S34" s="5" t="s">
        <v>339</v>
      </c>
      <c r="T34" s="5">
        <f>_xlfn.IFNA(LEFT(S34,LEN(S34)-1)*CHOOSE(MATCH(RIGHT(S34,1), {"K","M","B"},0),1000,1000000,1000000000),S34)</f>
        <v>400000</v>
      </c>
      <c r="U34" s="4" t="s">
        <v>1273</v>
      </c>
      <c r="V34" s="4">
        <f>_xlfn.IFNA(LEFT(U34,LEN(U34)-1)*CHOOSE(MATCH(RIGHT(U34,1), {"K","M","B"},0),1000,1000000,1000000000),U34)</f>
        <v>2400000</v>
      </c>
      <c r="W34" s="6">
        <v>44307</v>
      </c>
      <c r="X34" s="3">
        <v>44307</v>
      </c>
      <c r="Y34" s="3">
        <v>44563</v>
      </c>
      <c r="Z34">
        <f>Y34-X34</f>
        <v>256</v>
      </c>
      <c r="AA34" t="s">
        <v>25</v>
      </c>
    </row>
    <row r="35" spans="1:27" ht="15.75" thickBot="1" x14ac:dyDescent="0.3">
      <c r="A35">
        <v>34</v>
      </c>
      <c r="B35" t="s">
        <v>1422</v>
      </c>
      <c r="C35" t="s">
        <v>1635</v>
      </c>
      <c r="D35" t="s">
        <v>1636</v>
      </c>
      <c r="E35" t="s">
        <v>23</v>
      </c>
      <c r="F35" t="s">
        <v>2033</v>
      </c>
      <c r="G35" t="s">
        <v>24</v>
      </c>
      <c r="H35" t="s">
        <v>1637</v>
      </c>
      <c r="I35" s="4" t="s">
        <v>1638</v>
      </c>
      <c r="J35" s="29">
        <f>_xlfn.IFNA(LEFT(I35,LEN(I35)-1)*CHOOSE(MATCH(RIGHT(I35,1), {"K","M","B"},0),1000,1000000,1000000000),I35)</f>
        <v>40140</v>
      </c>
      <c r="K35" s="4" t="s">
        <v>1639</v>
      </c>
      <c r="L35" s="1">
        <f>_xlfn.IFNA(LEFT(K35,LEN(K35)-1)*CHOOSE(MATCH(RIGHT(K35,1), {"K","M","B"},0),1000,1000000,1000000000),K35)</f>
        <v>16630</v>
      </c>
      <c r="M35" s="4" t="s">
        <v>79</v>
      </c>
      <c r="N35" s="4" t="str">
        <f>LEFT(M35,4)</f>
        <v>0.07</v>
      </c>
      <c r="O35" s="4">
        <f>N35+1</f>
        <v>1.07</v>
      </c>
      <c r="P35" s="4" t="s">
        <v>1640</v>
      </c>
      <c r="Q35" s="4" t="str">
        <f>LEFT(P35,5)</f>
        <v>27.11</v>
      </c>
      <c r="R35" s="4">
        <f>Q35+1</f>
        <v>28.11</v>
      </c>
      <c r="S35" s="5" t="s">
        <v>1489</v>
      </c>
      <c r="T35" s="5">
        <f>_xlfn.IFNA(LEFT(S35,LEN(S35)-1)*CHOOSE(MATCH(RIGHT(S35,1), {"K","M","B"},0),1000,1000000,1000000000),S35)</f>
        <v>50000</v>
      </c>
      <c r="U35" s="4" t="s">
        <v>785</v>
      </c>
      <c r="V35" s="4">
        <f>_xlfn.IFNA(LEFT(U35,LEN(U35)-1)*CHOOSE(MATCH(RIGHT(U35,1), {"K","M","B"},0),1000,1000000,1000000000),U35)</f>
        <v>2049999.9999999998</v>
      </c>
      <c r="W35" s="6">
        <v>44192</v>
      </c>
      <c r="X35" s="3">
        <v>44192</v>
      </c>
      <c r="Y35" s="3">
        <v>44273</v>
      </c>
      <c r="Z35">
        <f>Y35-X35</f>
        <v>81</v>
      </c>
      <c r="AA35" t="s">
        <v>25</v>
      </c>
    </row>
    <row r="36" spans="1:27" ht="15.75" thickBot="1" x14ac:dyDescent="0.3">
      <c r="A36">
        <v>35</v>
      </c>
      <c r="B36" t="s">
        <v>1422</v>
      </c>
      <c r="C36" t="s">
        <v>1641</v>
      </c>
      <c r="D36" t="s">
        <v>1642</v>
      </c>
      <c r="E36" t="s">
        <v>31</v>
      </c>
      <c r="F36" t="s">
        <v>2033</v>
      </c>
      <c r="G36" t="s">
        <v>36</v>
      </c>
      <c r="H36" t="s">
        <v>1643</v>
      </c>
      <c r="I36" s="4" t="s">
        <v>1644</v>
      </c>
      <c r="J36" s="29">
        <f>_xlfn.IFNA(LEFT(I36,LEN(I36)-1)*CHOOSE(MATCH(RIGHT(I36,1), {"K","M","B"},0),1000,1000000,1000000000),I36)</f>
        <v>7550000</v>
      </c>
      <c r="K36" s="4" t="s">
        <v>1645</v>
      </c>
      <c r="L36" s="1">
        <f>_xlfn.IFNA(LEFT(K36,LEN(K36)-1)*CHOOSE(MATCH(RIGHT(K36,1), {"K","M","B"},0),1000,1000000,1000000000),K36)</f>
        <v>28250</v>
      </c>
      <c r="M36" s="4" t="s">
        <v>1646</v>
      </c>
      <c r="N36" s="4" t="str">
        <f>LEFT(M36,4)</f>
        <v>1.83</v>
      </c>
      <c r="O36" s="4">
        <f>N36+1</f>
        <v>2.83</v>
      </c>
      <c r="P36" s="4" t="s">
        <v>1647</v>
      </c>
      <c r="Q36" s="4" t="str">
        <f>LEFT(P36,5)</f>
        <v>25.88</v>
      </c>
      <c r="R36" s="4">
        <f>Q36+1</f>
        <v>26.88</v>
      </c>
      <c r="S36" s="5" t="s">
        <v>1648</v>
      </c>
      <c r="T36" s="5">
        <f>_xlfn.IFNA(LEFT(S36,LEN(S36)-1)*CHOOSE(MATCH(RIGHT(S36,1), {"K","M","B"},0),1000,1000000,1000000000),S36)</f>
        <v>384000</v>
      </c>
      <c r="U36" s="4" t="s">
        <v>601</v>
      </c>
      <c r="V36" s="4">
        <f>_xlfn.IFNA(LEFT(U36,LEN(U36)-1)*CHOOSE(MATCH(RIGHT(U36,1), {"K","M","B"},0),1000,1000000,1000000000),U36)</f>
        <v>1090000</v>
      </c>
      <c r="W36" s="6">
        <v>44384</v>
      </c>
      <c r="X36" s="3">
        <v>44385</v>
      </c>
      <c r="Y36" s="3">
        <v>44417</v>
      </c>
      <c r="Z36">
        <f>Y36-X36</f>
        <v>32</v>
      </c>
      <c r="AA36" t="s">
        <v>25</v>
      </c>
    </row>
    <row r="37" spans="1:27" ht="15.75" thickBot="1" x14ac:dyDescent="0.3">
      <c r="A37">
        <v>36</v>
      </c>
      <c r="B37" t="s">
        <v>1422</v>
      </c>
      <c r="C37" t="s">
        <v>1072</v>
      </c>
      <c r="D37" t="s">
        <v>1073</v>
      </c>
      <c r="E37" t="s">
        <v>23</v>
      </c>
      <c r="F37" t="s">
        <v>2032</v>
      </c>
      <c r="G37" t="s">
        <v>24</v>
      </c>
      <c r="H37" t="s">
        <v>1074</v>
      </c>
      <c r="I37" s="4" t="s">
        <v>1649</v>
      </c>
      <c r="J37" s="29">
        <f>_xlfn.IFNA(LEFT(I37,LEN(I37)-1)*CHOOSE(MATCH(RIGHT(I37,1), {"K","M","B"},0),1000,1000000,1000000000),I37)</f>
        <v>10930000</v>
      </c>
      <c r="K37" s="4" t="s">
        <v>1650</v>
      </c>
      <c r="L37" s="1">
        <f>_xlfn.IFNA(LEFT(K37,LEN(K37)-1)*CHOOSE(MATCH(RIGHT(K37,1), {"K","M","B"},0),1000,1000000,1000000000),K37)</f>
        <v>560960</v>
      </c>
      <c r="M37" s="4" t="s">
        <v>982</v>
      </c>
      <c r="N37" s="4" t="str">
        <f>LEFT(M37,4)</f>
        <v>0.94</v>
      </c>
      <c r="O37" s="4">
        <f>N37+1</f>
        <v>1.94</v>
      </c>
      <c r="P37" s="4" t="s">
        <v>1077</v>
      </c>
      <c r="Q37" s="4" t="str">
        <f>LEFT(P37,5)</f>
        <v>25.65</v>
      </c>
      <c r="R37" s="4">
        <f>Q37+1</f>
        <v>26.65</v>
      </c>
      <c r="S37" s="5" t="s">
        <v>44</v>
      </c>
      <c r="T37" s="5">
        <f>_xlfn.IFNA(LEFT(S37,LEN(S37)-1)*CHOOSE(MATCH(RIGHT(S37,1), {"K","M","B"},0),1000,1000000,1000000000),S37)</f>
        <v>150000</v>
      </c>
      <c r="U37" s="4" t="s">
        <v>1078</v>
      </c>
      <c r="V37" s="4">
        <f>_xlfn.IFNA(LEFT(U37,LEN(U37)-1)*CHOOSE(MATCH(RIGHT(U37,1), {"K","M","B"},0),1000,1000000,1000000000),U37)</f>
        <v>3520000</v>
      </c>
      <c r="W37" s="6">
        <v>44388</v>
      </c>
      <c r="X37" s="3">
        <v>44388</v>
      </c>
      <c r="Y37" s="3">
        <v>44440</v>
      </c>
      <c r="Z37">
        <f>Y37-X37</f>
        <v>52</v>
      </c>
      <c r="AA37" t="s">
        <v>25</v>
      </c>
    </row>
    <row r="38" spans="1:27" ht="15.75" thickBot="1" x14ac:dyDescent="0.3">
      <c r="A38">
        <v>37</v>
      </c>
      <c r="B38" t="s">
        <v>1422</v>
      </c>
      <c r="C38" s="28" t="s">
        <v>1651</v>
      </c>
      <c r="D38" t="s">
        <v>1652</v>
      </c>
      <c r="E38" t="s">
        <v>23</v>
      </c>
      <c r="F38" t="s">
        <v>2032</v>
      </c>
      <c r="G38" t="s">
        <v>24</v>
      </c>
      <c r="H38" t="s">
        <v>1653</v>
      </c>
      <c r="I38" s="4" t="s">
        <v>1654</v>
      </c>
      <c r="J38" s="29">
        <f>_xlfn.IFNA(LEFT(I38,LEN(I38)-1)*CHOOSE(MATCH(RIGHT(I38,1), {"K","M","B"},0),1000,1000000,1000000000),I38)</f>
        <v>205140</v>
      </c>
      <c r="K38" s="4" t="s">
        <v>1655</v>
      </c>
      <c r="L38" s="1">
        <f>_xlfn.IFNA(LEFT(K38,LEN(K38)-1)*CHOOSE(MATCH(RIGHT(K38,1), {"K","M","B"},0),1000,1000000,1000000000),K38)</f>
        <v>12250</v>
      </c>
      <c r="M38" s="4" t="s">
        <v>113</v>
      </c>
      <c r="N38" s="4" t="str">
        <f>LEFT(M38,4)</f>
        <v>0.14</v>
      </c>
      <c r="O38" s="4">
        <f>N38+1</f>
        <v>1.1400000000000001</v>
      </c>
      <c r="P38" s="4" t="s">
        <v>1656</v>
      </c>
      <c r="Q38" s="4" t="str">
        <f>LEFT(P38,5)</f>
        <v>25.43</v>
      </c>
      <c r="R38" s="4">
        <f>Q38+1</f>
        <v>26.43</v>
      </c>
      <c r="S38" s="5" t="s">
        <v>38</v>
      </c>
      <c r="T38" s="5">
        <f>_xlfn.IFNA(LEFT(S38,LEN(S38)-1)*CHOOSE(MATCH(RIGHT(S38,1), {"K","M","B"},0),1000,1000000,1000000000),S38)</f>
        <v>125000</v>
      </c>
      <c r="U38" s="4" t="s">
        <v>38</v>
      </c>
      <c r="V38" s="4">
        <f>_xlfn.IFNA(LEFT(U38,LEN(U38)-1)*CHOOSE(MATCH(RIGHT(U38,1), {"K","M","B"},0),1000,1000000,1000000000),U38)</f>
        <v>125000</v>
      </c>
      <c r="W38" s="6">
        <v>44299</v>
      </c>
      <c r="X38" s="3">
        <v>44299</v>
      </c>
      <c r="Y38" s="3">
        <v>44299</v>
      </c>
      <c r="Z38">
        <f>Y38-X38</f>
        <v>0</v>
      </c>
      <c r="AA38" t="s">
        <v>25</v>
      </c>
    </row>
    <row r="39" spans="1:27" ht="15.75" thickBot="1" x14ac:dyDescent="0.3">
      <c r="A39">
        <v>38</v>
      </c>
      <c r="B39" t="s">
        <v>1422</v>
      </c>
      <c r="C39" t="s">
        <v>1657</v>
      </c>
      <c r="D39" t="s">
        <v>1658</v>
      </c>
      <c r="E39" t="s">
        <v>23</v>
      </c>
      <c r="F39" t="s">
        <v>2033</v>
      </c>
      <c r="G39" t="s">
        <v>27</v>
      </c>
      <c r="H39" t="s">
        <v>1659</v>
      </c>
      <c r="I39" s="4" t="s">
        <v>1660</v>
      </c>
      <c r="J39" s="29">
        <f>_xlfn.IFNA(LEFT(I39,LEN(I39)-1)*CHOOSE(MATCH(RIGHT(I39,1), {"K","M","B"},0),1000,1000000,1000000000),I39)</f>
        <v>2770000</v>
      </c>
      <c r="K39" s="4">
        <v>0</v>
      </c>
      <c r="L39" s="1">
        <v>0</v>
      </c>
      <c r="M39" s="4" t="s">
        <v>1397</v>
      </c>
      <c r="N39" s="4" t="str">
        <f>LEFT(M39,4)</f>
        <v>0.46</v>
      </c>
      <c r="O39" s="4">
        <f>N39+1</f>
        <v>1.46</v>
      </c>
      <c r="P39" s="4" t="s">
        <v>1661</v>
      </c>
      <c r="Q39" s="4" t="str">
        <f>LEFT(P39,5)</f>
        <v>24.97</v>
      </c>
      <c r="R39" s="4">
        <f>Q39+1</f>
        <v>25.97</v>
      </c>
      <c r="S39" s="5" t="s">
        <v>44</v>
      </c>
      <c r="T39" s="5">
        <f>_xlfn.IFNA(LEFT(S39,LEN(S39)-1)*CHOOSE(MATCH(RIGHT(S39,1), {"K","M","B"},0),1000,1000000,1000000000),S39)</f>
        <v>150000</v>
      </c>
      <c r="U39" s="4" t="s">
        <v>68</v>
      </c>
      <c r="V39" s="4">
        <f>_xlfn.IFNA(LEFT(U39,LEN(U39)-1)*CHOOSE(MATCH(RIGHT(U39,1), {"K","M","B"},0),1000,1000000,1000000000),U39)</f>
        <v>950000</v>
      </c>
      <c r="W39" s="6">
        <v>44329</v>
      </c>
      <c r="X39" s="3">
        <v>44329</v>
      </c>
      <c r="Y39" s="3">
        <v>44331</v>
      </c>
      <c r="Z39">
        <f>Y39-X39</f>
        <v>2</v>
      </c>
      <c r="AA39" t="s">
        <v>28</v>
      </c>
    </row>
    <row r="40" spans="1:27" ht="15.75" thickBot="1" x14ac:dyDescent="0.3">
      <c r="A40">
        <v>39</v>
      </c>
      <c r="B40" t="s">
        <v>1422</v>
      </c>
      <c r="C40" t="s">
        <v>1662</v>
      </c>
      <c r="D40" t="s">
        <v>1663</v>
      </c>
      <c r="E40" t="s">
        <v>31</v>
      </c>
      <c r="F40" t="s">
        <v>2032</v>
      </c>
      <c r="G40" t="s">
        <v>26</v>
      </c>
      <c r="H40" t="s">
        <v>1664</v>
      </c>
      <c r="I40" s="4" t="s">
        <v>1665</v>
      </c>
      <c r="J40" s="1">
        <f>_xlfn.IFNA(LEFT(I40,LEN(I40)-1)*CHOOSE(MATCH(RIGHT(I40,1), {"K","M","B"},0),1000,1000000,1000000000),I40)</f>
        <v>7690000</v>
      </c>
      <c r="K40" s="4" t="s">
        <v>1666</v>
      </c>
      <c r="L40" s="1">
        <f>_xlfn.IFNA(LEFT(K40,LEN(K40)-1)*CHOOSE(MATCH(RIGHT(K40,1), {"K","M","B"},0),1000,1000000,1000000000),K40)</f>
        <v>132680</v>
      </c>
      <c r="M40" s="4" t="s">
        <v>1667</v>
      </c>
      <c r="N40" s="4" t="str">
        <f>LEFT(M40,4)</f>
        <v>2.26</v>
      </c>
      <c r="O40" s="4">
        <f>N40+1</f>
        <v>3.26</v>
      </c>
      <c r="P40" s="4" t="s">
        <v>1668</v>
      </c>
      <c r="Q40" s="4" t="str">
        <f>LEFT(P40,5)</f>
        <v>24.54</v>
      </c>
      <c r="R40" s="4">
        <f>Q40+1</f>
        <v>25.54</v>
      </c>
      <c r="S40" s="5" t="s">
        <v>1669</v>
      </c>
      <c r="T40" s="5">
        <f>_xlfn.IFNA(LEFT(S40,LEN(S40)-1)*CHOOSE(MATCH(RIGHT(S40,1), {"K","M","B"},0),1000,1000000,1000000000),S40)</f>
        <v>160000</v>
      </c>
      <c r="U40" s="4" t="s">
        <v>49</v>
      </c>
      <c r="V40" s="4">
        <f>_xlfn.IFNA(LEFT(U40,LEN(U40)-1)*CHOOSE(MATCH(RIGHT(U40,1), {"K","M","B"},0),1000,1000000,1000000000),U40)</f>
        <v>1000000</v>
      </c>
      <c r="W40" s="6">
        <v>44340</v>
      </c>
      <c r="X40" s="3">
        <v>44340</v>
      </c>
      <c r="Y40" s="3">
        <v>44437</v>
      </c>
      <c r="Z40">
        <f>Y40-X40</f>
        <v>97</v>
      </c>
      <c r="AA40" t="s">
        <v>25</v>
      </c>
    </row>
    <row r="41" spans="1:27" ht="15.75" thickBot="1" x14ac:dyDescent="0.3">
      <c r="A41">
        <v>40</v>
      </c>
      <c r="B41" t="s">
        <v>1422</v>
      </c>
      <c r="C41" t="s">
        <v>1670</v>
      </c>
      <c r="D41" t="s">
        <v>1671</v>
      </c>
      <c r="E41" t="s">
        <v>23</v>
      </c>
      <c r="F41" t="s">
        <v>2032</v>
      </c>
      <c r="G41" t="s">
        <v>30</v>
      </c>
      <c r="H41" t="s">
        <v>1672</v>
      </c>
      <c r="I41" s="4" t="s">
        <v>1673</v>
      </c>
      <c r="J41" s="29">
        <f>_xlfn.IFNA(LEFT(I41,LEN(I41)-1)*CHOOSE(MATCH(RIGHT(I41,1), {"K","M","B"},0),1000,1000000,1000000000),I41)</f>
        <v>1290000</v>
      </c>
      <c r="K41" s="4" t="s">
        <v>1674</v>
      </c>
      <c r="L41" s="1">
        <f>_xlfn.IFNA(LEFT(K41,LEN(K41)-1)*CHOOSE(MATCH(RIGHT(K41,1), {"K","M","B"},0),1000,1000000,1000000000),K41)</f>
        <v>914650</v>
      </c>
      <c r="M41" s="4" t="s">
        <v>887</v>
      </c>
      <c r="N41" s="4" t="str">
        <f>LEFT(M41,4)</f>
        <v>0.23</v>
      </c>
      <c r="O41" s="4">
        <f>N41+1</f>
        <v>1.23</v>
      </c>
      <c r="P41" s="4" t="s">
        <v>1675</v>
      </c>
      <c r="Q41" s="4" t="str">
        <f>LEFT(P41,5)</f>
        <v>23.76</v>
      </c>
      <c r="R41" s="4">
        <f>Q41+1</f>
        <v>24.76</v>
      </c>
      <c r="S41" s="5" t="s">
        <v>80</v>
      </c>
      <c r="T41" s="5">
        <f>_xlfn.IFNA(LEFT(S41,LEN(S41)-1)*CHOOSE(MATCH(RIGHT(S41,1), {"K","M","B"},0),1000,1000000,1000000000),S41)</f>
        <v>500000</v>
      </c>
      <c r="U41" s="4" t="s">
        <v>80</v>
      </c>
      <c r="V41" s="4">
        <f>_xlfn.IFNA(LEFT(U41,LEN(U41)-1)*CHOOSE(MATCH(RIGHT(U41,1), {"K","M","B"},0),1000,1000000,1000000000),U41)</f>
        <v>500000</v>
      </c>
      <c r="W41" s="6">
        <v>44516</v>
      </c>
      <c r="X41" s="3">
        <v>44517</v>
      </c>
      <c r="Y41" s="3">
        <v>44524</v>
      </c>
      <c r="Z41">
        <f>Y41-X41</f>
        <v>7</v>
      </c>
      <c r="AA41" t="s">
        <v>25</v>
      </c>
    </row>
    <row r="42" spans="1:27" ht="15.75" thickBot="1" x14ac:dyDescent="0.3">
      <c r="A42">
        <v>41</v>
      </c>
      <c r="B42" t="s">
        <v>1422</v>
      </c>
      <c r="C42" t="s">
        <v>1676</v>
      </c>
      <c r="D42" t="s">
        <v>1677</v>
      </c>
      <c r="E42" t="s">
        <v>23</v>
      </c>
      <c r="F42" t="s">
        <v>2033</v>
      </c>
      <c r="G42" t="s">
        <v>27</v>
      </c>
      <c r="H42" t="s">
        <v>1678</v>
      </c>
      <c r="I42" s="4" t="s">
        <v>1679</v>
      </c>
      <c r="J42" s="29">
        <f>_xlfn.IFNA(LEFT(I42,LEN(I42)-1)*CHOOSE(MATCH(RIGHT(I42,1), {"K","M","B"},0),1000,1000000,1000000000),I42)</f>
        <v>793210</v>
      </c>
      <c r="K42" s="10">
        <v>175.06</v>
      </c>
      <c r="L42" s="1">
        <f>_xlfn.IFNA(LEFT(K42,LEN(K42)-1)*CHOOSE(MATCH(RIGHT(K42,1), {"K","M","B"},0),1000,1000000,1000000000),K42)</f>
        <v>175.06</v>
      </c>
      <c r="M42" s="4" t="s">
        <v>1052</v>
      </c>
      <c r="N42" s="4" t="str">
        <f>LEFT(M42,4)</f>
        <v>0.16</v>
      </c>
      <c r="O42" s="4">
        <f>N42+1</f>
        <v>1.1599999999999999</v>
      </c>
      <c r="P42" s="4" t="s">
        <v>1680</v>
      </c>
      <c r="Q42" s="4" t="str">
        <f>LEFT(P42,5)</f>
        <v>23.44</v>
      </c>
      <c r="R42" s="4">
        <f>Q42+1</f>
        <v>24.44</v>
      </c>
      <c r="S42" s="5" t="s">
        <v>32</v>
      </c>
      <c r="T42" s="5">
        <f>_xlfn.IFNA(LEFT(S42,LEN(S42)-1)*CHOOSE(MATCH(RIGHT(S42,1), {"K","M","B"},0),1000,1000000,1000000000),S42)</f>
        <v>100000</v>
      </c>
      <c r="U42" s="4" t="s">
        <v>49</v>
      </c>
      <c r="V42" s="4">
        <f>_xlfn.IFNA(LEFT(U42,LEN(U42)-1)*CHOOSE(MATCH(RIGHT(U42,1), {"K","M","B"},0),1000,1000000,1000000000),U42)</f>
        <v>1000000</v>
      </c>
      <c r="W42" s="6">
        <v>44230</v>
      </c>
      <c r="X42" s="3">
        <v>44230</v>
      </c>
      <c r="Y42" s="3">
        <v>44230</v>
      </c>
      <c r="Z42">
        <f>Y42-X42</f>
        <v>0</v>
      </c>
      <c r="AA42" t="s">
        <v>25</v>
      </c>
    </row>
    <row r="43" spans="1:27" ht="15.75" thickBot="1" x14ac:dyDescent="0.3">
      <c r="A43">
        <v>42</v>
      </c>
      <c r="B43" t="s">
        <v>1422</v>
      </c>
      <c r="C43" t="s">
        <v>1681</v>
      </c>
      <c r="D43" t="s">
        <v>1682</v>
      </c>
      <c r="E43" t="s">
        <v>23</v>
      </c>
      <c r="F43" t="s">
        <v>2033</v>
      </c>
      <c r="G43" t="s">
        <v>24</v>
      </c>
      <c r="H43" t="s">
        <v>1683</v>
      </c>
      <c r="I43" s="4" t="s">
        <v>1684</v>
      </c>
      <c r="J43" s="29">
        <f>_xlfn.IFNA(LEFT(I43,LEN(I43)-1)*CHOOSE(MATCH(RIGHT(I43,1), {"K","M","B"},0),1000,1000000,1000000000),I43)</f>
        <v>1740000</v>
      </c>
      <c r="K43" s="4" t="s">
        <v>1685</v>
      </c>
      <c r="L43" s="1">
        <f>_xlfn.IFNA(LEFT(K43,LEN(K43)-1)*CHOOSE(MATCH(RIGHT(K43,1), {"K","M","B"},0),1000,1000000,1000000000),K43)</f>
        <v>311830</v>
      </c>
      <c r="M43" s="4" t="s">
        <v>69</v>
      </c>
      <c r="N43" s="4" t="str">
        <f>LEFT(M43,4)</f>
        <v>0.36</v>
      </c>
      <c r="O43" s="4">
        <f>N43+1</f>
        <v>1.3599999999999999</v>
      </c>
      <c r="P43" s="4" t="s">
        <v>1686</v>
      </c>
      <c r="Q43" s="4" t="str">
        <f>LEFT(P43,5)</f>
        <v>21.91</v>
      </c>
      <c r="R43" s="4">
        <f>Q43+1</f>
        <v>22.91</v>
      </c>
      <c r="S43" s="5" t="s">
        <v>1446</v>
      </c>
      <c r="T43" s="5">
        <f>_xlfn.IFNA(LEFT(S43,LEN(S43)-1)*CHOOSE(MATCH(RIGHT(S43,1), {"K","M","B"},0),1000,1000000,1000000000),S43)</f>
        <v>90000</v>
      </c>
      <c r="U43" s="4" t="s">
        <v>1446</v>
      </c>
      <c r="V43" s="4">
        <f>_xlfn.IFNA(LEFT(U43,LEN(U43)-1)*CHOOSE(MATCH(RIGHT(U43,1), {"K","M","B"},0),1000,1000000,1000000000),U43)</f>
        <v>90000</v>
      </c>
      <c r="W43" s="6">
        <v>44207</v>
      </c>
      <c r="X43" s="3">
        <v>44207</v>
      </c>
      <c r="Y43" s="3">
        <v>44256</v>
      </c>
      <c r="Z43">
        <f>Y43-X43</f>
        <v>49</v>
      </c>
      <c r="AA43" t="s">
        <v>25</v>
      </c>
    </row>
    <row r="44" spans="1:27" ht="15.75" thickBot="1" x14ac:dyDescent="0.3">
      <c r="A44">
        <v>43</v>
      </c>
      <c r="B44" t="s">
        <v>1422</v>
      </c>
      <c r="C44" t="s">
        <v>1687</v>
      </c>
      <c r="D44" t="s">
        <v>1688</v>
      </c>
      <c r="E44" t="s">
        <v>23</v>
      </c>
      <c r="F44" t="s">
        <v>2033</v>
      </c>
      <c r="G44" t="s">
        <v>24</v>
      </c>
      <c r="H44" t="s">
        <v>1689</v>
      </c>
      <c r="I44" s="4" t="s">
        <v>77</v>
      </c>
      <c r="J44" s="29">
        <f>_xlfn.IFNA(LEFT(I44,LEN(I44)-1)*CHOOSE(MATCH(RIGHT(I44,1), {"K","M","B"},0),1000,1000000,1000000000),I44)</f>
        <v>1610000</v>
      </c>
      <c r="K44" s="4" t="s">
        <v>1690</v>
      </c>
      <c r="L44" s="1">
        <f>_xlfn.IFNA(LEFT(K44,LEN(K44)-1)*CHOOSE(MATCH(RIGHT(K44,1), {"K","M","B"},0),1000,1000000,1000000000),K44)</f>
        <v>390190</v>
      </c>
      <c r="M44" s="4" t="s">
        <v>57</v>
      </c>
      <c r="N44" s="4" t="str">
        <f>LEFT(M44,4)</f>
        <v>0.15</v>
      </c>
      <c r="O44" s="4">
        <f>N44+1</f>
        <v>1.1499999999999999</v>
      </c>
      <c r="P44" s="4" t="s">
        <v>1691</v>
      </c>
      <c r="Q44" s="4" t="str">
        <f>LEFT(P44,5)</f>
        <v>21.70</v>
      </c>
      <c r="R44" s="4">
        <f>Q44+1</f>
        <v>22.7</v>
      </c>
      <c r="S44" s="5" t="s">
        <v>44</v>
      </c>
      <c r="T44" s="5">
        <f>_xlfn.IFNA(LEFT(S44,LEN(S44)-1)*CHOOSE(MATCH(RIGHT(S44,1), {"K","M","B"},0),1000,1000000,1000000000),S44)</f>
        <v>150000</v>
      </c>
      <c r="U44" s="4" t="s">
        <v>1692</v>
      </c>
      <c r="V44" s="4">
        <f>_xlfn.IFNA(LEFT(U44,LEN(U44)-1)*CHOOSE(MATCH(RIGHT(U44,1), {"K","M","B"},0),1000,1000000,1000000000),U44)</f>
        <v>2730000</v>
      </c>
      <c r="W44" s="6">
        <v>44272</v>
      </c>
      <c r="X44" s="3">
        <v>44271</v>
      </c>
      <c r="Y44" s="23">
        <v>44291</v>
      </c>
      <c r="Z44">
        <f>Y44-X44</f>
        <v>20</v>
      </c>
      <c r="AA44" t="s">
        <v>25</v>
      </c>
    </row>
    <row r="45" spans="1:27" ht="15.75" thickBot="1" x14ac:dyDescent="0.3">
      <c r="A45">
        <v>44</v>
      </c>
      <c r="B45" t="s">
        <v>1422</v>
      </c>
      <c r="C45" t="s">
        <v>1108</v>
      </c>
      <c r="D45" t="s">
        <v>1109</v>
      </c>
      <c r="E45" t="s">
        <v>23</v>
      </c>
      <c r="F45" t="s">
        <v>2033</v>
      </c>
      <c r="G45" t="s">
        <v>29</v>
      </c>
      <c r="H45" t="s">
        <v>1110</v>
      </c>
      <c r="I45" s="4" t="s">
        <v>1693</v>
      </c>
      <c r="J45" s="29">
        <f>_xlfn.IFNA(LEFT(I45,LEN(I45)-1)*CHOOSE(MATCH(RIGHT(I45,1), {"K","M","B"},0),1000,1000000,1000000000),I45)</f>
        <v>30240000</v>
      </c>
      <c r="K45" s="4" t="s">
        <v>1694</v>
      </c>
      <c r="L45" s="1">
        <f>_xlfn.IFNA(LEFT(K45,LEN(K45)-1)*CHOOSE(MATCH(RIGHT(K45,1), {"K","M","B"},0),1000,1000000,1000000000),K45)</f>
        <v>1030000</v>
      </c>
      <c r="M45" s="4" t="s">
        <v>1084</v>
      </c>
      <c r="N45" s="4" t="str">
        <f>LEFT(M45,4)</f>
        <v>0.34</v>
      </c>
      <c r="O45" s="4">
        <f>N45+1</f>
        <v>1.34</v>
      </c>
      <c r="P45" s="4" t="s">
        <v>1112</v>
      </c>
      <c r="Q45" s="4" t="str">
        <f>LEFT(P45,5)</f>
        <v>21.55</v>
      </c>
      <c r="R45" s="4">
        <f>Q45+1</f>
        <v>22.55</v>
      </c>
      <c r="S45" s="5" t="s">
        <v>80</v>
      </c>
      <c r="T45" s="5">
        <f>_xlfn.IFNA(LEFT(S45,LEN(S45)-1)*CHOOSE(MATCH(RIGHT(S45,1), {"K","M","B"},0),1000,1000000,1000000000),S45)</f>
        <v>500000</v>
      </c>
      <c r="U45" s="4" t="s">
        <v>1113</v>
      </c>
      <c r="V45" s="4">
        <f>_xlfn.IFNA(LEFT(U45,LEN(U45)-1)*CHOOSE(MATCH(RIGHT(U45,1), {"K","M","B"},0),1000,1000000,1000000000),U45)</f>
        <v>37900000</v>
      </c>
      <c r="W45" s="6">
        <v>44507</v>
      </c>
      <c r="X45" s="3">
        <v>44507</v>
      </c>
      <c r="Y45" s="3">
        <v>44507</v>
      </c>
      <c r="Z45">
        <f>Y45-X45</f>
        <v>0</v>
      </c>
      <c r="AA45" t="s">
        <v>25</v>
      </c>
    </row>
    <row r="46" spans="1:27" ht="15.75" thickBot="1" x14ac:dyDescent="0.3">
      <c r="A46">
        <v>45</v>
      </c>
      <c r="B46" t="s">
        <v>1422</v>
      </c>
      <c r="C46" t="s">
        <v>1695</v>
      </c>
      <c r="D46" t="s">
        <v>1696</v>
      </c>
      <c r="E46" t="s">
        <v>23</v>
      </c>
      <c r="F46" t="s">
        <v>2033</v>
      </c>
      <c r="G46" t="s">
        <v>24</v>
      </c>
      <c r="H46" t="s">
        <v>1697</v>
      </c>
      <c r="I46" s="4" t="s">
        <v>1698</v>
      </c>
      <c r="J46" s="29">
        <f>_xlfn.IFNA(LEFT(I46,LEN(I46)-1)*CHOOSE(MATCH(RIGHT(I46,1), {"K","M","B"},0),1000,1000000,1000000000),I46)</f>
        <v>6350000</v>
      </c>
      <c r="K46" s="4" t="s">
        <v>1699</v>
      </c>
      <c r="L46" s="1">
        <f>_xlfn.IFNA(LEFT(K46,LEN(K46)-1)*CHOOSE(MATCH(RIGHT(K46,1), {"K","M","B"},0),1000,1000000,1000000000),K46)</f>
        <v>527690</v>
      </c>
      <c r="M46" s="4" t="s">
        <v>45</v>
      </c>
      <c r="N46" s="4" t="str">
        <f>LEFT(M46,4)</f>
        <v>1.00</v>
      </c>
      <c r="O46" s="4">
        <f>N46+1</f>
        <v>2</v>
      </c>
      <c r="P46" s="4" t="s">
        <v>1700</v>
      </c>
      <c r="Q46" s="4" t="str">
        <f>LEFT(P46,5)</f>
        <v>19.73</v>
      </c>
      <c r="R46" s="4">
        <f>Q46+1</f>
        <v>20.73</v>
      </c>
      <c r="S46" s="5" t="s">
        <v>39</v>
      </c>
      <c r="T46" s="5">
        <f>_xlfn.IFNA(LEFT(S46,LEN(S46)-1)*CHOOSE(MATCH(RIGHT(S46,1), {"K","M","B"},0),1000,1000000,1000000000),S46)</f>
        <v>250000</v>
      </c>
      <c r="U46" s="4" t="s">
        <v>1701</v>
      </c>
      <c r="V46" s="4">
        <f>_xlfn.IFNA(LEFT(U46,LEN(U46)-1)*CHOOSE(MATCH(RIGHT(U46,1), {"K","M","B"},0),1000,1000000,1000000000),U46)</f>
        <v>4390000</v>
      </c>
      <c r="W46" s="6">
        <v>44301</v>
      </c>
      <c r="X46" s="3">
        <v>44301</v>
      </c>
      <c r="Y46" s="3">
        <v>44303</v>
      </c>
      <c r="Z46">
        <f>Y46-X46</f>
        <v>2</v>
      </c>
      <c r="AA46" t="s">
        <v>25</v>
      </c>
    </row>
    <row r="47" spans="1:27" ht="15.75" thickBot="1" x14ac:dyDescent="0.3">
      <c r="A47">
        <v>46</v>
      </c>
      <c r="B47" t="s">
        <v>1422</v>
      </c>
      <c r="C47" t="s">
        <v>1702</v>
      </c>
      <c r="D47" t="s">
        <v>1703</v>
      </c>
      <c r="E47" t="s">
        <v>23</v>
      </c>
      <c r="F47" t="s">
        <v>2032</v>
      </c>
      <c r="G47" t="s">
        <v>24</v>
      </c>
      <c r="H47" t="s">
        <v>1704</v>
      </c>
      <c r="I47" s="4" t="s">
        <v>1705</v>
      </c>
      <c r="J47" s="1">
        <f>_xlfn.IFNA(LEFT(I47,LEN(I47)-1)*CHOOSE(MATCH(RIGHT(I47,1), {"K","M","B"},0),1000,1000000,1000000000),I47)</f>
        <v>310850</v>
      </c>
      <c r="K47" s="4" t="s">
        <v>1706</v>
      </c>
      <c r="L47" s="1">
        <f>_xlfn.IFNA(LEFT(K47,LEN(K47)-1)*CHOOSE(MATCH(RIGHT(K47,1), {"K","M","B"},0),1000,1000000,1000000000),K47)</f>
        <v>24910</v>
      </c>
      <c r="M47" s="4" t="s">
        <v>1707</v>
      </c>
      <c r="N47" s="4" t="str">
        <f>LEFT(M47,4)</f>
        <v>0.17</v>
      </c>
      <c r="O47" s="4">
        <f>N47+1</f>
        <v>1.17</v>
      </c>
      <c r="P47" s="4" t="s">
        <v>1708</v>
      </c>
      <c r="Q47" s="4" t="str">
        <f>LEFT(P47,5)</f>
        <v>19.59</v>
      </c>
      <c r="R47" s="4">
        <f>Q47+1</f>
        <v>20.59</v>
      </c>
      <c r="S47" s="5" t="s">
        <v>38</v>
      </c>
      <c r="T47" s="5">
        <f>_xlfn.IFNA(LEFT(S47,LEN(S47)-1)*CHOOSE(MATCH(RIGHT(S47,1), {"K","M","B"},0),1000,1000000,1000000000),S47)</f>
        <v>125000</v>
      </c>
      <c r="U47" s="4" t="s">
        <v>1709</v>
      </c>
      <c r="V47" s="4">
        <f>_xlfn.IFNA(LEFT(U47,LEN(U47)-1)*CHOOSE(MATCH(RIGHT(U47,1), {"K","M","B"},0),1000,1000000,1000000000),U47)</f>
        <v>1880000</v>
      </c>
      <c r="W47" s="6">
        <v>44256</v>
      </c>
      <c r="X47" s="3">
        <v>44256</v>
      </c>
      <c r="Y47" s="3">
        <v>44292</v>
      </c>
      <c r="Z47">
        <f>Y47-X47</f>
        <v>36</v>
      </c>
      <c r="AA47" t="s">
        <v>25</v>
      </c>
    </row>
    <row r="48" spans="1:27" ht="15.75" thickBot="1" x14ac:dyDescent="0.3">
      <c r="A48">
        <v>47</v>
      </c>
      <c r="B48" t="s">
        <v>1422</v>
      </c>
      <c r="C48" t="s">
        <v>1710</v>
      </c>
      <c r="D48" t="s">
        <v>1711</v>
      </c>
      <c r="E48" t="s">
        <v>23</v>
      </c>
      <c r="F48" t="s">
        <v>2032</v>
      </c>
      <c r="G48" t="s">
        <v>114</v>
      </c>
      <c r="H48" t="s">
        <v>1712</v>
      </c>
      <c r="I48" s="7" t="s">
        <v>822</v>
      </c>
      <c r="J48" s="29">
        <f>_xlfn.IFNA(LEFT(I48,LEN(I48)-1)*CHOOSE(MATCH(RIGHT(I48,1), {"K","M","B"},0),1000,1000000,1000000000),I48)</f>
        <v>2660000</v>
      </c>
      <c r="K48" s="24">
        <v>945.04</v>
      </c>
      <c r="L48" s="1">
        <f>_xlfn.IFNA(LEFT(K48,LEN(K48)-1)*CHOOSE(MATCH(RIGHT(K48,1), {"K","M","B"},0),1000,1000000,1000000000),K48)</f>
        <v>945.04</v>
      </c>
      <c r="M48" s="7" t="s">
        <v>53</v>
      </c>
      <c r="N48" s="4" t="str">
        <f>LEFT(M48,4)</f>
        <v>0.26</v>
      </c>
      <c r="O48" s="4">
        <f>N48+1</f>
        <v>1.26</v>
      </c>
      <c r="P48" s="7" t="s">
        <v>1713</v>
      </c>
      <c r="Q48" s="4" t="str">
        <f>LEFT(P48,5)</f>
        <v>19.27</v>
      </c>
      <c r="R48" s="4">
        <f>Q48+1</f>
        <v>20.27</v>
      </c>
      <c r="S48" s="25" t="s">
        <v>39</v>
      </c>
      <c r="T48" s="5">
        <f>_xlfn.IFNA(LEFT(S48,LEN(S48)-1)*CHOOSE(MATCH(RIGHT(S48,1), {"K","M","B"},0),1000,1000000,1000000000),S48)</f>
        <v>250000</v>
      </c>
      <c r="U48" s="7" t="s">
        <v>39</v>
      </c>
      <c r="V48" s="4">
        <f>_xlfn.IFNA(LEFT(U48,LEN(U48)-1)*CHOOSE(MATCH(RIGHT(U48,1), {"K","M","B"},0),1000,1000000,1000000000),U48)</f>
        <v>250000</v>
      </c>
      <c r="W48" s="8">
        <v>44252</v>
      </c>
      <c r="X48" s="3">
        <v>44252</v>
      </c>
      <c r="Y48" s="3">
        <v>44274</v>
      </c>
      <c r="Z48">
        <f>Y48-X48</f>
        <v>22</v>
      </c>
      <c r="AA48" t="s">
        <v>25</v>
      </c>
    </row>
    <row r="49" spans="1:27" ht="15.75" thickBot="1" x14ac:dyDescent="0.3">
      <c r="A49">
        <v>48</v>
      </c>
      <c r="B49" t="s">
        <v>1422</v>
      </c>
      <c r="C49" t="s">
        <v>1714</v>
      </c>
      <c r="D49" t="s">
        <v>1715</v>
      </c>
      <c r="E49" t="s">
        <v>23</v>
      </c>
      <c r="F49" t="s">
        <v>2033</v>
      </c>
      <c r="G49" t="s">
        <v>29</v>
      </c>
      <c r="H49" t="s">
        <v>1716</v>
      </c>
      <c r="I49" s="4" t="s">
        <v>1717</v>
      </c>
      <c r="J49" s="29">
        <f>_xlfn.IFNA(LEFT(I49,LEN(I49)-1)*CHOOSE(MATCH(RIGHT(I49,1), {"K","M","B"},0),1000,1000000,1000000000),I49)</f>
        <v>2460000</v>
      </c>
      <c r="K49" s="4" t="s">
        <v>1718</v>
      </c>
      <c r="L49" s="1">
        <f>_xlfn.IFNA(LEFT(K49,LEN(K49)-1)*CHOOSE(MATCH(RIGHT(K49,1), {"K","M","B"},0),1000,1000000,1000000000),K49)</f>
        <v>207460</v>
      </c>
      <c r="M49" s="4" t="s">
        <v>1015</v>
      </c>
      <c r="N49" s="4" t="str">
        <f>LEFT(M49,4)</f>
        <v>0.41</v>
      </c>
      <c r="O49" s="4">
        <f>N49+1</f>
        <v>1.41</v>
      </c>
      <c r="P49" s="4" t="s">
        <v>1719</v>
      </c>
      <c r="Q49" s="4" t="str">
        <f>LEFT(P49,5)</f>
        <v>18.11</v>
      </c>
      <c r="R49" s="4">
        <f>Q49+1</f>
        <v>19.11</v>
      </c>
      <c r="S49" s="5" t="s">
        <v>1720</v>
      </c>
      <c r="T49" s="5">
        <f>_xlfn.IFNA(LEFT(S49,LEN(S49)-1)*CHOOSE(MATCH(RIGHT(S49,1), {"K","M","B"},0),1000,1000000,1000000000),S49)</f>
        <v>1170000</v>
      </c>
      <c r="U49" s="4" t="s">
        <v>1720</v>
      </c>
      <c r="V49" s="4">
        <f>_xlfn.IFNA(LEFT(U49,LEN(U49)-1)*CHOOSE(MATCH(RIGHT(U49,1), {"K","M","B"},0),1000,1000000,1000000000),U49)</f>
        <v>1170000</v>
      </c>
      <c r="W49" s="6">
        <v>44538</v>
      </c>
      <c r="X49" s="3">
        <v>44538</v>
      </c>
      <c r="Y49" s="3">
        <v>44555</v>
      </c>
      <c r="Z49">
        <f>Y49-X49</f>
        <v>17</v>
      </c>
      <c r="AA49" t="s">
        <v>25</v>
      </c>
    </row>
    <row r="50" spans="1:27" ht="15.75" thickBot="1" x14ac:dyDescent="0.3">
      <c r="A50">
        <v>49</v>
      </c>
      <c r="B50" t="s">
        <v>1422</v>
      </c>
      <c r="C50" t="s">
        <v>1721</v>
      </c>
      <c r="D50" t="s">
        <v>1722</v>
      </c>
      <c r="E50" t="s">
        <v>23</v>
      </c>
      <c r="F50" t="s">
        <v>2033</v>
      </c>
      <c r="G50" t="s">
        <v>24</v>
      </c>
      <c r="H50" t="s">
        <v>1678</v>
      </c>
      <c r="I50" s="4" t="s">
        <v>911</v>
      </c>
      <c r="J50" s="29">
        <f>_xlfn.IFNA(LEFT(I50,LEN(I50)-1)*CHOOSE(MATCH(RIGHT(I50,1), {"K","M","B"},0),1000,1000000,1000000000),I50)</f>
        <v>1380000</v>
      </c>
      <c r="K50" s="4" t="s">
        <v>1723</v>
      </c>
      <c r="L50" s="1">
        <f>_xlfn.IFNA(LEFT(K50,LEN(K50)-1)*CHOOSE(MATCH(RIGHT(K50,1), {"K","M","B"},0),1000,1000000,1000000000),K50)</f>
        <v>15550</v>
      </c>
      <c r="M50" s="4" t="s">
        <v>999</v>
      </c>
      <c r="N50" s="4" t="str">
        <f>LEFT(M50,4)</f>
        <v>0.30</v>
      </c>
      <c r="O50" s="4">
        <f>N50+1</f>
        <v>1.3</v>
      </c>
      <c r="P50" s="4" t="s">
        <v>1724</v>
      </c>
      <c r="Q50" s="4" t="str">
        <f>LEFT(P50,5)</f>
        <v>18.02</v>
      </c>
      <c r="R50" s="4">
        <f>Q50+1</f>
        <v>19.02</v>
      </c>
      <c r="S50" s="5" t="s">
        <v>32</v>
      </c>
      <c r="T50" s="5">
        <f>_xlfn.IFNA(LEFT(S50,LEN(S50)-1)*CHOOSE(MATCH(RIGHT(S50,1), {"K","M","B"},0),1000,1000000,1000000000),S50)</f>
        <v>100000</v>
      </c>
      <c r="U50" s="4" t="s">
        <v>84</v>
      </c>
      <c r="V50" s="4">
        <f>_xlfn.IFNA(LEFT(U50,LEN(U50)-1)*CHOOSE(MATCH(RIGHT(U50,1), {"K","M","B"},0),1000,1000000,1000000000),U50)</f>
        <v>1500000</v>
      </c>
      <c r="W50" s="6">
        <v>44257</v>
      </c>
      <c r="X50" s="3">
        <v>44257</v>
      </c>
      <c r="Y50" s="3">
        <v>44257</v>
      </c>
      <c r="Z50">
        <f>Y50-X50</f>
        <v>0</v>
      </c>
      <c r="AA50" t="s">
        <v>25</v>
      </c>
    </row>
    <row r="51" spans="1:27" ht="15.75" thickBot="1" x14ac:dyDescent="0.3">
      <c r="A51">
        <v>50</v>
      </c>
      <c r="B51" t="s">
        <v>1422</v>
      </c>
      <c r="C51" t="s">
        <v>1725</v>
      </c>
      <c r="D51" t="s">
        <v>1726</v>
      </c>
      <c r="E51" t="s">
        <v>23</v>
      </c>
      <c r="F51" t="s">
        <v>2033</v>
      </c>
      <c r="G51" t="s">
        <v>1727</v>
      </c>
      <c r="H51" t="s">
        <v>1728</v>
      </c>
      <c r="I51" s="4" t="s">
        <v>1729</v>
      </c>
      <c r="J51" s="29">
        <f>_xlfn.IFNA(LEFT(I51,LEN(I51)-1)*CHOOSE(MATCH(RIGHT(I51,1), {"K","M","B"},0),1000,1000000,1000000000),I51)</f>
        <v>8130000.0000000009</v>
      </c>
      <c r="K51" s="4" t="s">
        <v>1730</v>
      </c>
      <c r="L51" s="1">
        <f>_xlfn.IFNA(LEFT(K51,LEN(K51)-1)*CHOOSE(MATCH(RIGHT(K51,1), {"K","M","B"},0),1000,1000000,1000000000),K51)</f>
        <v>595390</v>
      </c>
      <c r="M51" s="4" t="s">
        <v>45</v>
      </c>
      <c r="N51" s="4" t="str">
        <f>LEFT(M51,4)</f>
        <v>1.00</v>
      </c>
      <c r="O51" s="4">
        <f>N51+1</f>
        <v>2</v>
      </c>
      <c r="P51" s="4" t="s">
        <v>1731</v>
      </c>
      <c r="Q51" s="4" t="str">
        <f>LEFT(P51,5)</f>
        <v>17.98</v>
      </c>
      <c r="R51" s="4">
        <f>Q51+1</f>
        <v>18.98</v>
      </c>
      <c r="S51" s="5" t="s">
        <v>82</v>
      </c>
      <c r="T51" s="5">
        <f>_xlfn.IFNA(LEFT(S51,LEN(S51)-1)*CHOOSE(MATCH(RIGHT(S51,1), {"K","M","B"},0),1000,1000000,1000000000),S51)</f>
        <v>300000</v>
      </c>
      <c r="U51" s="4" t="s">
        <v>1017</v>
      </c>
      <c r="V51" s="4">
        <f>_xlfn.IFNA(LEFT(U51,LEN(U51)-1)*CHOOSE(MATCH(RIGHT(U51,1), {"K","M","B"},0),1000,1000000,1000000000),U51)</f>
        <v>2130000</v>
      </c>
      <c r="W51" s="6">
        <v>44355</v>
      </c>
      <c r="X51" s="3">
        <v>44355</v>
      </c>
      <c r="Y51" s="3">
        <v>44524</v>
      </c>
      <c r="Z51">
        <f>Y51-X51</f>
        <v>169</v>
      </c>
      <c r="AA51" t="s">
        <v>25</v>
      </c>
    </row>
    <row r="52" spans="1:27" ht="15.75" thickBot="1" x14ac:dyDescent="0.3">
      <c r="A52">
        <v>51</v>
      </c>
      <c r="B52" t="s">
        <v>1422</v>
      </c>
      <c r="C52" t="s">
        <v>1732</v>
      </c>
      <c r="D52" t="s">
        <v>1733</v>
      </c>
      <c r="E52" t="s">
        <v>23</v>
      </c>
      <c r="F52" t="s">
        <v>2033</v>
      </c>
      <c r="G52" t="s">
        <v>24</v>
      </c>
      <c r="H52" t="s">
        <v>1734</v>
      </c>
      <c r="I52" s="4" t="s">
        <v>1217</v>
      </c>
      <c r="J52" s="29">
        <f>_xlfn.IFNA(LEFT(I52,LEN(I52)-1)*CHOOSE(MATCH(RIGHT(I52,1), {"K","M","B"},0),1000,1000000,1000000000),I52)</f>
        <v>2440000</v>
      </c>
      <c r="K52" s="4" t="s">
        <v>1735</v>
      </c>
      <c r="L52" s="1">
        <f>_xlfn.IFNA(LEFT(K52,LEN(K52)-1)*CHOOSE(MATCH(RIGHT(K52,1), {"K","M","B"},0),1000,1000000,1000000000),K52)</f>
        <v>772380</v>
      </c>
      <c r="M52" s="4" t="s">
        <v>81</v>
      </c>
      <c r="N52" s="4" t="str">
        <f>LEFT(M52,4)</f>
        <v>0.11</v>
      </c>
      <c r="O52" s="4">
        <f>N52+1</f>
        <v>1.1100000000000001</v>
      </c>
      <c r="P52" s="4" t="s">
        <v>1736</v>
      </c>
      <c r="Q52" s="4" t="str">
        <f>LEFT(P52,5)</f>
        <v>17.34</v>
      </c>
      <c r="R52" s="4">
        <f>Q52+1</f>
        <v>18.34</v>
      </c>
      <c r="S52" s="5" t="s">
        <v>32</v>
      </c>
      <c r="T52" s="5">
        <f>_xlfn.IFNA(LEFT(S52,LEN(S52)-1)*CHOOSE(MATCH(RIGHT(S52,1), {"K","M","B"},0),1000,1000000,1000000000),S52)</f>
        <v>100000</v>
      </c>
      <c r="U52" s="4" t="s">
        <v>96</v>
      </c>
      <c r="V52" s="4">
        <f>_xlfn.IFNA(LEFT(U52,LEN(U52)-1)*CHOOSE(MATCH(RIGHT(U52,1), {"K","M","B"},0),1000,1000000,1000000000),U52)</f>
        <v>1900000</v>
      </c>
      <c r="W52" s="6">
        <v>44277</v>
      </c>
      <c r="X52" s="3">
        <v>44277</v>
      </c>
      <c r="Y52" s="3">
        <v>44279</v>
      </c>
      <c r="Z52">
        <f>Y52-X52</f>
        <v>2</v>
      </c>
      <c r="AA52" t="s">
        <v>25</v>
      </c>
    </row>
    <row r="53" spans="1:27" ht="15.75" thickBot="1" x14ac:dyDescent="0.3">
      <c r="A53">
        <v>52</v>
      </c>
      <c r="B53" t="s">
        <v>1422</v>
      </c>
      <c r="C53" t="s">
        <v>1737</v>
      </c>
      <c r="D53" t="s">
        <v>1737</v>
      </c>
      <c r="E53" t="s">
        <v>23</v>
      </c>
      <c r="F53" t="s">
        <v>2032</v>
      </c>
      <c r="G53" t="s">
        <v>27</v>
      </c>
      <c r="H53" t="s">
        <v>1678</v>
      </c>
      <c r="I53" s="4" t="s">
        <v>1738</v>
      </c>
      <c r="J53" s="29">
        <f>_xlfn.IFNA(LEFT(I53,LEN(I53)-1)*CHOOSE(MATCH(RIGHT(I53,1), {"K","M","B"},0),1000,1000000,1000000000),I53)</f>
        <v>7880000</v>
      </c>
      <c r="K53" s="4" t="s">
        <v>1739</v>
      </c>
      <c r="L53" s="1">
        <f>_xlfn.IFNA(LEFT(K53,LEN(K53)-1)*CHOOSE(MATCH(RIGHT(K53,1), {"K","M","B"},0),1000,1000000,1000000000),K53)</f>
        <v>84170</v>
      </c>
      <c r="M53" s="4" t="s">
        <v>1459</v>
      </c>
      <c r="N53" s="4" t="str">
        <f>LEFT(M53,4)</f>
        <v>0.72</v>
      </c>
      <c r="O53" s="4">
        <f>N53+1</f>
        <v>1.72</v>
      </c>
      <c r="P53" s="4" t="s">
        <v>1740</v>
      </c>
      <c r="Q53" s="4" t="str">
        <f>LEFT(P53,5)</f>
        <v>17.26</v>
      </c>
      <c r="R53" s="4">
        <f>Q53+1</f>
        <v>18.260000000000002</v>
      </c>
      <c r="S53" s="5" t="s">
        <v>80</v>
      </c>
      <c r="T53" s="5">
        <f>_xlfn.IFNA(LEFT(S53,LEN(S53)-1)*CHOOSE(MATCH(RIGHT(S53,1), {"K","M","B"},0),1000,1000000,1000000000),S53)</f>
        <v>500000</v>
      </c>
      <c r="U53" s="4" t="s">
        <v>1741</v>
      </c>
      <c r="V53" s="4">
        <f>_xlfn.IFNA(LEFT(U53,LEN(U53)-1)*CHOOSE(MATCH(RIGHT(U53,1), {"K","M","B"},0),1000,1000000,1000000000),U53)</f>
        <v>1360000</v>
      </c>
      <c r="W53" s="6">
        <v>44525</v>
      </c>
      <c r="X53" s="3">
        <v>44525</v>
      </c>
      <c r="Y53" s="3">
        <v>44527</v>
      </c>
      <c r="Z53">
        <f>Y53-X53</f>
        <v>2</v>
      </c>
      <c r="AA53" t="s">
        <v>25</v>
      </c>
    </row>
    <row r="54" spans="1:27" ht="15.75" thickBot="1" x14ac:dyDescent="0.3">
      <c r="A54">
        <v>53</v>
      </c>
      <c r="B54" t="s">
        <v>1422</v>
      </c>
      <c r="C54" t="s">
        <v>1742</v>
      </c>
      <c r="D54" t="s">
        <v>1743</v>
      </c>
      <c r="E54" t="s">
        <v>31</v>
      </c>
      <c r="F54" t="s">
        <v>2032</v>
      </c>
      <c r="G54" t="s">
        <v>26</v>
      </c>
      <c r="H54" t="s">
        <v>1744</v>
      </c>
      <c r="I54" s="4" t="s">
        <v>1745</v>
      </c>
      <c r="J54" s="1">
        <f>_xlfn.IFNA(LEFT(I54,LEN(I54)-1)*CHOOSE(MATCH(RIGHT(I54,1), {"K","M","B"},0),1000,1000000,1000000000),I54)</f>
        <v>562470</v>
      </c>
      <c r="K54" s="4" t="s">
        <v>1746</v>
      </c>
      <c r="L54" s="1">
        <f>_xlfn.IFNA(LEFT(K54,LEN(K54)-1)*CHOOSE(MATCH(RIGHT(K54,1), {"K","M","B"},0),1000,1000000,1000000000),K54)</f>
        <v>49310</v>
      </c>
      <c r="M54" s="4" t="s">
        <v>908</v>
      </c>
      <c r="N54" s="4" t="str">
        <f>LEFT(M54,4)</f>
        <v>0.91</v>
      </c>
      <c r="O54" s="4">
        <f>N54+1</f>
        <v>1.9100000000000001</v>
      </c>
      <c r="P54" s="4" t="s">
        <v>1747</v>
      </c>
      <c r="Q54" s="4" t="str">
        <f>LEFT(P54,5)</f>
        <v>16.72</v>
      </c>
      <c r="R54" s="4">
        <f>Q54+1</f>
        <v>17.72</v>
      </c>
      <c r="S54" s="5" t="s">
        <v>1186</v>
      </c>
      <c r="T54" s="5">
        <f>_xlfn.IFNA(LEFT(S54,LEN(S54)-1)*CHOOSE(MATCH(RIGHT(S54,1), {"K","M","B"},0),1000,1000000,1000000000),S54)</f>
        <v>280000</v>
      </c>
      <c r="U54" s="4" t="s">
        <v>1748</v>
      </c>
      <c r="V54" s="4">
        <f>_xlfn.IFNA(LEFT(U54,LEN(U54)-1)*CHOOSE(MATCH(RIGHT(U54,1), {"K","M","B"},0),1000,1000000,1000000000),U54)</f>
        <v>480000</v>
      </c>
      <c r="W54" s="6">
        <v>44544</v>
      </c>
      <c r="X54" s="3">
        <v>44544</v>
      </c>
      <c r="Y54" s="3">
        <v>44592</v>
      </c>
      <c r="Z54">
        <f>Y54-X54</f>
        <v>48</v>
      </c>
      <c r="AA54" t="s">
        <v>25</v>
      </c>
    </row>
    <row r="55" spans="1:27" ht="15.75" thickBot="1" x14ac:dyDescent="0.3">
      <c r="A55">
        <v>54</v>
      </c>
      <c r="B55" t="s">
        <v>1422</v>
      </c>
      <c r="C55" t="s">
        <v>1749</v>
      </c>
      <c r="D55" t="s">
        <v>1750</v>
      </c>
      <c r="E55" t="s">
        <v>31</v>
      </c>
      <c r="F55" t="s">
        <v>2032</v>
      </c>
      <c r="G55" t="s">
        <v>29</v>
      </c>
      <c r="H55" t="s">
        <v>1751</v>
      </c>
      <c r="I55" s="4" t="s">
        <v>1752</v>
      </c>
      <c r="J55" s="29">
        <f>_xlfn.IFNA(LEFT(I55,LEN(I55)-1)*CHOOSE(MATCH(RIGHT(I55,1), {"K","M","B"},0),1000,1000000,1000000000),I55)</f>
        <v>6000000</v>
      </c>
      <c r="K55" s="4" t="s">
        <v>1753</v>
      </c>
      <c r="L55" s="1">
        <f>_xlfn.IFNA(LEFT(K55,LEN(K55)-1)*CHOOSE(MATCH(RIGHT(K55,1), {"K","M","B"},0),1000,1000000,1000000000),K55)</f>
        <v>1260</v>
      </c>
      <c r="M55" s="4" t="s">
        <v>1184</v>
      </c>
      <c r="N55" s="4" t="str">
        <f>LEFT(M55,4)</f>
        <v>0.45</v>
      </c>
      <c r="O55" s="4">
        <f>N55+1</f>
        <v>1.45</v>
      </c>
      <c r="P55" s="4" t="s">
        <v>1156</v>
      </c>
      <c r="Q55" s="4" t="str">
        <f>LEFT(P55,5)</f>
        <v>16.37</v>
      </c>
      <c r="R55" s="4">
        <f>Q55+1</f>
        <v>17.37</v>
      </c>
      <c r="S55" s="5" t="s">
        <v>277</v>
      </c>
      <c r="T55" s="5">
        <f>_xlfn.IFNA(LEFT(S55,LEN(S55)-1)*CHOOSE(MATCH(RIGHT(S55,1), {"K","M","B"},0),1000,1000000,1000000000),S55)</f>
        <v>420000</v>
      </c>
      <c r="U55" s="4" t="s">
        <v>1754</v>
      </c>
      <c r="V55" s="4">
        <f>_xlfn.IFNA(LEFT(U55,LEN(U55)-1)*CHOOSE(MATCH(RIGHT(U55,1), {"K","M","B"},0),1000,1000000,1000000000),U55)</f>
        <v>3260000</v>
      </c>
      <c r="W55" s="6">
        <v>44475</v>
      </c>
      <c r="X55" s="3">
        <v>44475</v>
      </c>
      <c r="Y55" s="23">
        <v>44523</v>
      </c>
      <c r="Z55">
        <f>Y55-X55</f>
        <v>48</v>
      </c>
      <c r="AA55" t="s">
        <v>25</v>
      </c>
    </row>
    <row r="56" spans="1:27" ht="15.75" thickBot="1" x14ac:dyDescent="0.3">
      <c r="A56">
        <v>55</v>
      </c>
      <c r="B56" t="s">
        <v>1422</v>
      </c>
      <c r="C56" t="s">
        <v>1755</v>
      </c>
      <c r="D56" t="s">
        <v>1756</v>
      </c>
      <c r="E56" t="s">
        <v>31</v>
      </c>
      <c r="F56" t="s">
        <v>2033</v>
      </c>
      <c r="G56" t="s">
        <v>26</v>
      </c>
      <c r="H56" t="s">
        <v>1757</v>
      </c>
      <c r="I56" s="4" t="s">
        <v>1758</v>
      </c>
      <c r="J56" s="29">
        <f>_xlfn.IFNA(LEFT(I56,LEN(I56)-1)*CHOOSE(MATCH(RIGHT(I56,1), {"K","M","B"},0),1000,1000000,1000000000),I56)</f>
        <v>24770</v>
      </c>
      <c r="K56" s="4" t="s">
        <v>1759</v>
      </c>
      <c r="L56" s="1">
        <f>_xlfn.IFNA(LEFT(K56,LEN(K56)-1)*CHOOSE(MATCH(RIGHT(K56,1), {"K","M","B"},0),1000,1000000,1000000000),K56)</f>
        <v>105880</v>
      </c>
      <c r="M56" s="4" t="s">
        <v>121</v>
      </c>
      <c r="N56" s="4" t="str">
        <f>LEFT(M56,4)</f>
        <v>0.06</v>
      </c>
      <c r="O56" s="4">
        <f>N56+1</f>
        <v>1.06</v>
      </c>
      <c r="P56" s="4" t="s">
        <v>1760</v>
      </c>
      <c r="Q56" s="4" t="str">
        <f>LEFT(P56,5)</f>
        <v>15.88</v>
      </c>
      <c r="R56" s="4">
        <f>Q56+1</f>
        <v>16.880000000000003</v>
      </c>
      <c r="S56" s="5" t="s">
        <v>39</v>
      </c>
      <c r="T56" s="5">
        <f>_xlfn.IFNA(LEFT(S56,LEN(S56)-1)*CHOOSE(MATCH(RIGHT(S56,1), {"K","M","B"},0),1000,1000000,1000000000),S56)</f>
        <v>250000</v>
      </c>
      <c r="U56" s="4" t="s">
        <v>1538</v>
      </c>
      <c r="V56" s="4">
        <f>_xlfn.IFNA(LEFT(U56,LEN(U56)-1)*CHOOSE(MATCH(RIGHT(U56,1), {"K","M","B"},0),1000,1000000,1000000000),U56)</f>
        <v>2850000</v>
      </c>
      <c r="W56" s="6">
        <v>44496</v>
      </c>
      <c r="X56" s="3">
        <v>44496</v>
      </c>
      <c r="Y56" s="3">
        <v>44515</v>
      </c>
      <c r="Z56">
        <f>Y56-X56</f>
        <v>19</v>
      </c>
      <c r="AA56" t="s">
        <v>25</v>
      </c>
    </row>
    <row r="57" spans="1:27" ht="15.75" thickBot="1" x14ac:dyDescent="0.3">
      <c r="A57">
        <v>56</v>
      </c>
      <c r="B57" t="s">
        <v>1422</v>
      </c>
      <c r="C57" t="s">
        <v>1761</v>
      </c>
      <c r="D57" t="s">
        <v>1762</v>
      </c>
      <c r="E57" t="s">
        <v>23</v>
      </c>
      <c r="F57" t="s">
        <v>2033</v>
      </c>
      <c r="G57" t="s">
        <v>24</v>
      </c>
      <c r="H57" t="s">
        <v>1763</v>
      </c>
      <c r="I57" s="4" t="s">
        <v>1764</v>
      </c>
      <c r="J57" s="29">
        <f>_xlfn.IFNA(LEFT(I57,LEN(I57)-1)*CHOOSE(MATCH(RIGHT(I57,1), {"K","M","B"},0),1000,1000000,1000000000),I57)</f>
        <v>1670000</v>
      </c>
      <c r="K57" s="4" t="s">
        <v>1765</v>
      </c>
      <c r="L57" s="1">
        <f>_xlfn.IFNA(LEFT(K57,LEN(K57)-1)*CHOOSE(MATCH(RIGHT(K57,1), {"K","M","B"},0),1000,1000000,1000000000),K57)</f>
        <v>982370</v>
      </c>
      <c r="M57" s="4" t="s">
        <v>103</v>
      </c>
      <c r="N57" s="4" t="str">
        <f>LEFT(M57,4)</f>
        <v>0.22</v>
      </c>
      <c r="O57" s="4">
        <f>N57+1</f>
        <v>1.22</v>
      </c>
      <c r="P57" s="4" t="s">
        <v>1766</v>
      </c>
      <c r="Q57" s="4" t="str">
        <f>LEFT(P57,5)</f>
        <v>13.78</v>
      </c>
      <c r="R57" s="4">
        <f>Q57+1</f>
        <v>14.78</v>
      </c>
      <c r="S57" s="5" t="s">
        <v>51</v>
      </c>
      <c r="T57" s="5">
        <f>_xlfn.IFNA(LEFT(S57,LEN(S57)-1)*CHOOSE(MATCH(RIGHT(S57,1), {"K","M","B"},0),1000,1000000,1000000000),S57)</f>
        <v>200000</v>
      </c>
      <c r="U57" s="4" t="s">
        <v>51</v>
      </c>
      <c r="V57" s="4">
        <f>_xlfn.IFNA(LEFT(U57,LEN(U57)-1)*CHOOSE(MATCH(RIGHT(U57,1), {"K","M","B"},0),1000,1000000,1000000000),U57)</f>
        <v>200000</v>
      </c>
      <c r="W57" s="6">
        <v>44346</v>
      </c>
      <c r="X57" s="3">
        <v>44346</v>
      </c>
      <c r="Y57" s="3">
        <v>44436</v>
      </c>
      <c r="Z57">
        <f>Y57-X57</f>
        <v>90</v>
      </c>
      <c r="AA57" t="s">
        <v>25</v>
      </c>
    </row>
    <row r="58" spans="1:27" ht="15.75" thickBot="1" x14ac:dyDescent="0.3">
      <c r="A58">
        <v>57</v>
      </c>
      <c r="B58" t="s">
        <v>1422</v>
      </c>
      <c r="C58" t="s">
        <v>1767</v>
      </c>
      <c r="D58" t="s">
        <v>1768</v>
      </c>
      <c r="E58" t="s">
        <v>23</v>
      </c>
      <c r="F58" t="s">
        <v>2032</v>
      </c>
      <c r="G58" t="s">
        <v>30</v>
      </c>
      <c r="H58" t="s">
        <v>1769</v>
      </c>
      <c r="I58" s="4" t="s">
        <v>1770</v>
      </c>
      <c r="J58" s="29">
        <f>_xlfn.IFNA(LEFT(I58,LEN(I58)-1)*CHOOSE(MATCH(RIGHT(I58,1), {"K","M","B"},0),1000,1000000,1000000000),I58)</f>
        <v>344880</v>
      </c>
      <c r="K58" s="4" t="s">
        <v>1771</v>
      </c>
      <c r="L58" s="1">
        <f>_xlfn.IFNA(LEFT(K58,LEN(K58)-1)*CHOOSE(MATCH(RIGHT(K58,1), {"K","M","B"},0),1000,1000000,1000000000),K58)</f>
        <v>41800</v>
      </c>
      <c r="M58" s="4" t="s">
        <v>1228</v>
      </c>
      <c r="N58" s="4" t="str">
        <f>LEFT(M58,4)</f>
        <v>0.69</v>
      </c>
      <c r="O58" s="4">
        <f>N58+1</f>
        <v>1.69</v>
      </c>
      <c r="P58" s="4" t="s">
        <v>1772</v>
      </c>
      <c r="Q58" s="4" t="str">
        <f>LEFT(P58,5)</f>
        <v>13.52</v>
      </c>
      <c r="R58" s="4">
        <f>Q58+1</f>
        <v>14.52</v>
      </c>
      <c r="S58" s="5" t="s">
        <v>80</v>
      </c>
      <c r="T58" s="5">
        <f>_xlfn.IFNA(LEFT(S58,LEN(S58)-1)*CHOOSE(MATCH(RIGHT(S58,1), {"K","M","B"},0),1000,1000000,1000000000),S58)</f>
        <v>500000</v>
      </c>
      <c r="U58" s="4" t="s">
        <v>1773</v>
      </c>
      <c r="V58" s="4">
        <f>_xlfn.IFNA(LEFT(U58,LEN(U58)-1)*CHOOSE(MATCH(RIGHT(U58,1), {"K","M","B"},0),1000,1000000,1000000000),U58)</f>
        <v>3530000</v>
      </c>
      <c r="W58" s="6">
        <v>44459</v>
      </c>
      <c r="X58" s="3">
        <v>44461</v>
      </c>
      <c r="Y58" s="3">
        <v>44510</v>
      </c>
      <c r="Z58">
        <f>Y58-X58</f>
        <v>49</v>
      </c>
      <c r="AA58" t="s">
        <v>25</v>
      </c>
    </row>
    <row r="59" spans="1:27" ht="15.75" thickBot="1" x14ac:dyDescent="0.3">
      <c r="A59">
        <v>58</v>
      </c>
      <c r="B59" t="s">
        <v>1422</v>
      </c>
      <c r="C59" t="s">
        <v>1774</v>
      </c>
      <c r="D59" t="s">
        <v>1775</v>
      </c>
      <c r="E59" t="s">
        <v>31</v>
      </c>
      <c r="F59" t="s">
        <v>2033</v>
      </c>
      <c r="G59" t="s">
        <v>26</v>
      </c>
      <c r="H59" t="s">
        <v>1776</v>
      </c>
      <c r="I59" s="4" t="s">
        <v>1777</v>
      </c>
      <c r="J59" s="29">
        <f>_xlfn.IFNA(LEFT(I59,LEN(I59)-1)*CHOOSE(MATCH(RIGHT(I59,1), {"K","M","B"},0),1000,1000000,1000000000),I59)</f>
        <v>68100</v>
      </c>
      <c r="K59" s="10">
        <v>406.87</v>
      </c>
      <c r="L59" s="1">
        <f>_xlfn.IFNA(LEFT(K59,LEN(K59)-1)*CHOOSE(MATCH(RIGHT(K59,1), {"K","M","B"},0),1000,1000000,1000000000),K59)</f>
        <v>406.87</v>
      </c>
      <c r="M59" s="4" t="s">
        <v>111</v>
      </c>
      <c r="N59" s="4" t="str">
        <f>LEFT(M59,4)</f>
        <v>0.09</v>
      </c>
      <c r="O59" s="4">
        <f>N59+1</f>
        <v>1.0900000000000001</v>
      </c>
      <c r="P59" s="4" t="s">
        <v>1778</v>
      </c>
      <c r="Q59" s="4" t="str">
        <f>LEFT(P59,5)</f>
        <v>13.21</v>
      </c>
      <c r="R59" s="4">
        <f>Q59+1</f>
        <v>14.21</v>
      </c>
      <c r="S59" s="5" t="s">
        <v>82</v>
      </c>
      <c r="T59" s="5">
        <f>_xlfn.IFNA(LEFT(S59,LEN(S59)-1)*CHOOSE(MATCH(RIGHT(S59,1), {"K","M","B"},0),1000,1000000,1000000000),S59)</f>
        <v>300000</v>
      </c>
      <c r="U59" s="4" t="s">
        <v>1779</v>
      </c>
      <c r="V59" s="4">
        <f>_xlfn.IFNA(LEFT(U59,LEN(U59)-1)*CHOOSE(MATCH(RIGHT(U59,1), {"K","M","B"},0),1000,1000000,1000000000),U59)</f>
        <v>3270000</v>
      </c>
      <c r="W59" s="6">
        <v>44539</v>
      </c>
      <c r="X59" s="3">
        <v>44539</v>
      </c>
      <c r="Y59" s="3">
        <v>44540</v>
      </c>
      <c r="Z59">
        <f>Y59-X59</f>
        <v>1</v>
      </c>
      <c r="AA59" t="s">
        <v>25</v>
      </c>
    </row>
    <row r="60" spans="1:27" ht="15.75" thickBot="1" x14ac:dyDescent="0.3">
      <c r="A60">
        <v>59</v>
      </c>
      <c r="B60" t="s">
        <v>1422</v>
      </c>
      <c r="C60" t="s">
        <v>1780</v>
      </c>
      <c r="D60" t="s">
        <v>1781</v>
      </c>
      <c r="E60" t="s">
        <v>23</v>
      </c>
      <c r="F60" t="s">
        <v>2032</v>
      </c>
      <c r="G60" t="s">
        <v>24</v>
      </c>
      <c r="H60" t="s">
        <v>1782</v>
      </c>
      <c r="I60" s="4" t="s">
        <v>54</v>
      </c>
      <c r="J60" s="29">
        <f>_xlfn.IFNA(LEFT(I60,LEN(I60)-1)*CHOOSE(MATCH(RIGHT(I60,1), {"K","M","B"},0),1000,1000000,1000000000),I60)</f>
        <v>1550000</v>
      </c>
      <c r="K60" s="4" t="s">
        <v>1783</v>
      </c>
      <c r="L60" s="1">
        <f>_xlfn.IFNA(LEFT(K60,LEN(K60)-1)*CHOOSE(MATCH(RIGHT(K60,1), {"K","M","B"},0),1000,1000000,1000000000),K60)</f>
        <v>790540</v>
      </c>
      <c r="M60" s="4" t="s">
        <v>1473</v>
      </c>
      <c r="N60" s="4" t="str">
        <f>LEFT(M60,4)</f>
        <v>0.86</v>
      </c>
      <c r="O60" s="4">
        <f>N60+1</f>
        <v>1.8599999999999999</v>
      </c>
      <c r="P60" s="4" t="s">
        <v>1784</v>
      </c>
      <c r="Q60" s="4" t="str">
        <f>LEFT(P60,5)</f>
        <v>13.07</v>
      </c>
      <c r="R60" s="4">
        <f>Q60+1</f>
        <v>14.07</v>
      </c>
      <c r="S60" s="5" t="s">
        <v>51</v>
      </c>
      <c r="T60" s="5">
        <f>_xlfn.IFNA(LEFT(S60,LEN(S60)-1)*CHOOSE(MATCH(RIGHT(S60,1), {"K","M","B"},0),1000,1000000,1000000000),S60)</f>
        <v>200000</v>
      </c>
      <c r="U60" s="4" t="s">
        <v>1595</v>
      </c>
      <c r="V60" s="4">
        <f>_xlfn.IFNA(LEFT(U60,LEN(U60)-1)*CHOOSE(MATCH(RIGHT(U60,1), {"K","M","B"},0),1000,1000000,1000000000),U60)</f>
        <v>1710000</v>
      </c>
      <c r="W60" s="6">
        <v>44425</v>
      </c>
      <c r="X60" s="3">
        <v>44425</v>
      </c>
      <c r="Y60" s="3">
        <v>44527</v>
      </c>
      <c r="Z60">
        <f>Y60-X60</f>
        <v>102</v>
      </c>
      <c r="AA60" t="s">
        <v>25</v>
      </c>
    </row>
    <row r="61" spans="1:27" ht="15.75" thickBot="1" x14ac:dyDescent="0.3">
      <c r="A61">
        <v>60</v>
      </c>
      <c r="B61" t="s">
        <v>1422</v>
      </c>
      <c r="C61" t="s">
        <v>1785</v>
      </c>
      <c r="D61" t="s">
        <v>1786</v>
      </c>
      <c r="E61" t="s">
        <v>23</v>
      </c>
      <c r="F61" t="s">
        <v>2033</v>
      </c>
      <c r="G61" t="s">
        <v>27</v>
      </c>
      <c r="H61" t="s">
        <v>1787</v>
      </c>
      <c r="I61" s="4" t="s">
        <v>1788</v>
      </c>
      <c r="J61" s="29">
        <f>_xlfn.IFNA(LEFT(I61,LEN(I61)-1)*CHOOSE(MATCH(RIGHT(I61,1), {"K","M","B"},0),1000,1000000,1000000000),I61)</f>
        <v>3640000</v>
      </c>
      <c r="K61" s="4" t="s">
        <v>1789</v>
      </c>
      <c r="L61" s="1">
        <f>_xlfn.IFNA(LEFT(K61,LEN(K61)-1)*CHOOSE(MATCH(RIGHT(K61,1), {"K","M","B"},0),1000,1000000,1000000000),K61)</f>
        <v>61630</v>
      </c>
      <c r="M61" s="4" t="s">
        <v>999</v>
      </c>
      <c r="N61" s="4" t="str">
        <f>LEFT(M61,4)</f>
        <v>0.30</v>
      </c>
      <c r="O61" s="4">
        <f>N61+1</f>
        <v>1.3</v>
      </c>
      <c r="P61" s="4" t="s">
        <v>1790</v>
      </c>
      <c r="Q61" s="4" t="str">
        <f>LEFT(P61,5)</f>
        <v>13.00</v>
      </c>
      <c r="R61" s="4">
        <f>Q61+1</f>
        <v>14</v>
      </c>
      <c r="S61" s="5" t="s">
        <v>339</v>
      </c>
      <c r="T61" s="5">
        <f>_xlfn.IFNA(LEFT(S61,LEN(S61)-1)*CHOOSE(MATCH(RIGHT(S61,1), {"K","M","B"},0),1000,1000000,1000000000),S61)</f>
        <v>400000</v>
      </c>
      <c r="U61" s="4" t="s">
        <v>1791</v>
      </c>
      <c r="V61" s="4">
        <f>_xlfn.IFNA(LEFT(U61,LEN(U61)-1)*CHOOSE(MATCH(RIGHT(U61,1), {"K","M","B"},0),1000,1000000,1000000000),U61)</f>
        <v>2600000</v>
      </c>
      <c r="W61" s="6">
        <v>44251</v>
      </c>
      <c r="X61" s="3">
        <v>44251</v>
      </c>
      <c r="Y61" s="3">
        <v>44267</v>
      </c>
      <c r="Z61">
        <f>Y61-X61</f>
        <v>16</v>
      </c>
      <c r="AA61" t="s">
        <v>25</v>
      </c>
    </row>
    <row r="62" spans="1:27" ht="15.75" thickBot="1" x14ac:dyDescent="0.3">
      <c r="A62">
        <v>61</v>
      </c>
      <c r="B62" t="s">
        <v>1422</v>
      </c>
      <c r="C62" t="s">
        <v>1792</v>
      </c>
      <c r="D62" t="s">
        <v>1793</v>
      </c>
      <c r="E62" t="s">
        <v>23</v>
      </c>
      <c r="F62" t="s">
        <v>2033</v>
      </c>
      <c r="G62" t="s">
        <v>24</v>
      </c>
      <c r="H62" t="s">
        <v>1659</v>
      </c>
      <c r="I62" s="4" t="s">
        <v>911</v>
      </c>
      <c r="J62" s="29">
        <f>_xlfn.IFNA(LEFT(I62,LEN(I62)-1)*CHOOSE(MATCH(RIGHT(I62,1), {"K","M","B"},0),1000,1000000,1000000000),I62)</f>
        <v>1380000</v>
      </c>
      <c r="K62" s="4" t="s">
        <v>1794</v>
      </c>
      <c r="L62" s="1">
        <f>_xlfn.IFNA(LEFT(K62,LEN(K62)-1)*CHOOSE(MATCH(RIGHT(K62,1), {"K","M","B"},0),1000,1000000,1000000000),K62)</f>
        <v>139140</v>
      </c>
      <c r="M62" s="4" t="s">
        <v>111</v>
      </c>
      <c r="N62" s="4" t="str">
        <f>LEFT(M62,4)</f>
        <v>0.09</v>
      </c>
      <c r="O62" s="4">
        <f>N62+1</f>
        <v>1.0900000000000001</v>
      </c>
      <c r="P62" s="4" t="s">
        <v>1795</v>
      </c>
      <c r="Q62" s="4" t="str">
        <f>LEFT(P62,5)</f>
        <v>12.93</v>
      </c>
      <c r="R62" s="4">
        <f>Q62+1</f>
        <v>13.93</v>
      </c>
      <c r="S62" s="5" t="s">
        <v>51</v>
      </c>
      <c r="T62" s="5">
        <f>_xlfn.IFNA(LEFT(S62,LEN(S62)-1)*CHOOSE(MATCH(RIGHT(S62,1), {"K","M","B"},0),1000,1000000,1000000000),S62)</f>
        <v>200000</v>
      </c>
      <c r="U62" s="4" t="s">
        <v>1796</v>
      </c>
      <c r="V62" s="4">
        <f>_xlfn.IFNA(LEFT(U62,LEN(U62)-1)*CHOOSE(MATCH(RIGHT(U62,1), {"K","M","B"},0),1000,1000000,1000000000),U62)</f>
        <v>5200000</v>
      </c>
      <c r="W62" s="6">
        <v>44269</v>
      </c>
      <c r="X62" s="3">
        <v>44270</v>
      </c>
      <c r="Y62" s="3">
        <v>44271</v>
      </c>
      <c r="Z62">
        <f>Y62-X62</f>
        <v>1</v>
      </c>
      <c r="AA62" t="s">
        <v>25</v>
      </c>
    </row>
    <row r="63" spans="1:27" ht="15.75" thickBot="1" x14ac:dyDescent="0.3">
      <c r="A63">
        <v>62</v>
      </c>
      <c r="B63" t="s">
        <v>1422</v>
      </c>
      <c r="C63" t="s">
        <v>1797</v>
      </c>
      <c r="D63" t="s">
        <v>1797</v>
      </c>
      <c r="E63" t="s">
        <v>23</v>
      </c>
      <c r="F63" t="s">
        <v>2032</v>
      </c>
      <c r="G63" t="s">
        <v>26</v>
      </c>
      <c r="H63" t="s">
        <v>1798</v>
      </c>
      <c r="I63" s="4" t="s">
        <v>1799</v>
      </c>
      <c r="J63" s="29">
        <f>_xlfn.IFNA(LEFT(I63,LEN(I63)-1)*CHOOSE(MATCH(RIGHT(I63,1), {"K","M","B"},0),1000,1000000,1000000000),I63)</f>
        <v>4450000</v>
      </c>
      <c r="K63" s="4" t="s">
        <v>1800</v>
      </c>
      <c r="L63" s="1">
        <f>_xlfn.IFNA(LEFT(K63,LEN(K63)-1)*CHOOSE(MATCH(RIGHT(K63,1), {"K","M","B"},0),1000,1000000,1000000000),K63)</f>
        <v>705650</v>
      </c>
      <c r="M63" s="4" t="s">
        <v>1494</v>
      </c>
      <c r="N63" s="4" t="str">
        <f>LEFT(M63,4)</f>
        <v>0.50</v>
      </c>
      <c r="O63" s="4">
        <f>N63+1</f>
        <v>1.5</v>
      </c>
      <c r="P63" s="4" t="s">
        <v>1801</v>
      </c>
      <c r="Q63" s="4" t="str">
        <f>LEFT(P63,5)</f>
        <v>12.54</v>
      </c>
      <c r="R63" s="4">
        <f>Q63+1</f>
        <v>13.54</v>
      </c>
      <c r="S63" s="5" t="s">
        <v>80</v>
      </c>
      <c r="T63" s="5">
        <f>_xlfn.IFNA(LEFT(S63,LEN(S63)-1)*CHOOSE(MATCH(RIGHT(S63,1), {"K","M","B"},0),1000,1000000,1000000000),S63)</f>
        <v>500000</v>
      </c>
      <c r="U63" s="4" t="s">
        <v>86</v>
      </c>
      <c r="V63" s="4">
        <f>_xlfn.IFNA(LEFT(U63,LEN(U63)-1)*CHOOSE(MATCH(RIGHT(U63,1), {"K","M","B"},0),1000,1000000,1000000000),U63)</f>
        <v>600000</v>
      </c>
      <c r="W63" s="6">
        <v>44501</v>
      </c>
      <c r="X63" s="3">
        <v>44502</v>
      </c>
      <c r="Y63" s="3">
        <v>44531</v>
      </c>
      <c r="Z63">
        <f>Y63-X63</f>
        <v>29</v>
      </c>
      <c r="AA63" t="s">
        <v>25</v>
      </c>
    </row>
    <row r="64" spans="1:27" ht="15.75" thickBot="1" x14ac:dyDescent="0.3">
      <c r="A64">
        <v>63</v>
      </c>
      <c r="B64" t="s">
        <v>1422</v>
      </c>
      <c r="C64" t="s">
        <v>1802</v>
      </c>
      <c r="D64" t="s">
        <v>1803</v>
      </c>
      <c r="E64" t="s">
        <v>23</v>
      </c>
      <c r="F64" t="s">
        <v>2033</v>
      </c>
      <c r="G64" t="s">
        <v>24</v>
      </c>
      <c r="H64" t="s">
        <v>1804</v>
      </c>
      <c r="I64" s="4" t="s">
        <v>1210</v>
      </c>
      <c r="J64" s="29">
        <f>_xlfn.IFNA(LEFT(I64,LEN(I64)-1)*CHOOSE(MATCH(RIGHT(I64,1), {"K","M","B"},0),1000,1000000,1000000000),I64)</f>
        <v>4590000</v>
      </c>
      <c r="K64" s="4" t="s">
        <v>1805</v>
      </c>
      <c r="L64" s="1">
        <f>_xlfn.IFNA(LEFT(K64,LEN(K64)-1)*CHOOSE(MATCH(RIGHT(K64,1), {"K","M","B"},0),1000,1000000,1000000000),K64)</f>
        <v>89180</v>
      </c>
      <c r="M64" s="4" t="s">
        <v>1240</v>
      </c>
      <c r="N64" s="4" t="str">
        <f>LEFT(M64,4)</f>
        <v>0.38</v>
      </c>
      <c r="O64" s="4">
        <f>N64+1</f>
        <v>1.38</v>
      </c>
      <c r="P64" s="4" t="s">
        <v>1806</v>
      </c>
      <c r="Q64" s="4" t="str">
        <f>LEFT(P64,5)</f>
        <v>12.08</v>
      </c>
      <c r="R64" s="4">
        <f>Q64+1</f>
        <v>13.08</v>
      </c>
      <c r="S64" s="5" t="s">
        <v>51</v>
      </c>
      <c r="T64" s="5">
        <f>_xlfn.IFNA(LEFT(S64,LEN(S64)-1)*CHOOSE(MATCH(RIGHT(S64,1), {"K","M","B"},0),1000,1000000,1000000000),S64)</f>
        <v>200000</v>
      </c>
      <c r="U64" s="4" t="s">
        <v>1807</v>
      </c>
      <c r="V64" s="4">
        <f>_xlfn.IFNA(LEFT(U64,LEN(U64)-1)*CHOOSE(MATCH(RIGHT(U64,1), {"K","M","B"},0),1000,1000000,1000000000),U64)</f>
        <v>8189999.9999999991</v>
      </c>
      <c r="W64" s="6">
        <v>44412</v>
      </c>
      <c r="X64" s="3">
        <v>44412</v>
      </c>
      <c r="Y64" s="3">
        <v>44421</v>
      </c>
      <c r="Z64">
        <f>Y64-X64</f>
        <v>9</v>
      </c>
      <c r="AA64" t="s">
        <v>25</v>
      </c>
    </row>
    <row r="65" spans="1:27" ht="15.75" thickBot="1" x14ac:dyDescent="0.3">
      <c r="A65">
        <v>64</v>
      </c>
      <c r="B65" t="s">
        <v>1422</v>
      </c>
      <c r="C65" t="s">
        <v>1808</v>
      </c>
      <c r="D65" t="s">
        <v>1809</v>
      </c>
      <c r="E65" t="s">
        <v>23</v>
      </c>
      <c r="F65" t="s">
        <v>2033</v>
      </c>
      <c r="G65" t="s">
        <v>27</v>
      </c>
      <c r="H65" t="s">
        <v>1810</v>
      </c>
      <c r="I65" s="4" t="s">
        <v>556</v>
      </c>
      <c r="J65" s="29">
        <f>_xlfn.IFNA(LEFT(I65,LEN(I65)-1)*CHOOSE(MATCH(RIGHT(I65,1), {"K","M","B"},0),1000,1000000,1000000000),I65)</f>
        <v>2340000</v>
      </c>
      <c r="K65" s="4" t="s">
        <v>1811</v>
      </c>
      <c r="L65" s="1">
        <f>_xlfn.IFNA(LEFT(K65,LEN(K65)-1)*CHOOSE(MATCH(RIGHT(K65,1), {"K","M","B"},0),1000,1000000,1000000000),K65)</f>
        <v>772660</v>
      </c>
      <c r="M65" s="4" t="s">
        <v>204</v>
      </c>
      <c r="N65" s="4" t="str">
        <f>LEFT(M65,4)</f>
        <v>0.33</v>
      </c>
      <c r="O65" s="4">
        <f>N65+1</f>
        <v>1.33</v>
      </c>
      <c r="P65" s="4" t="s">
        <v>1812</v>
      </c>
      <c r="Q65" s="4" t="str">
        <f>LEFT(P65,5)</f>
        <v>11.99</v>
      </c>
      <c r="R65" s="4">
        <f>Q65+1</f>
        <v>12.99</v>
      </c>
      <c r="S65" s="5" t="s">
        <v>1813</v>
      </c>
      <c r="T65" s="5">
        <f>_xlfn.IFNA(LEFT(S65,LEN(S65)-1)*CHOOSE(MATCH(RIGHT(S65,1), {"K","M","B"},0),1000,1000000,1000000000),S65)</f>
        <v>325000</v>
      </c>
      <c r="U65" s="4" t="s">
        <v>263</v>
      </c>
      <c r="V65" s="4">
        <f>_xlfn.IFNA(LEFT(U65,LEN(U65)-1)*CHOOSE(MATCH(RIGHT(U65,1), {"K","M","B"},0),1000,1000000,1000000000),U65)</f>
        <v>2580000</v>
      </c>
      <c r="W65" s="6">
        <v>44314</v>
      </c>
      <c r="X65" s="3">
        <v>44314</v>
      </c>
      <c r="Y65" s="3">
        <v>44329</v>
      </c>
      <c r="Z65">
        <f>Y65-X65</f>
        <v>15</v>
      </c>
      <c r="AA65" t="s">
        <v>25</v>
      </c>
    </row>
    <row r="66" spans="1:27" ht="15.75" thickBot="1" x14ac:dyDescent="0.3">
      <c r="A66">
        <v>65</v>
      </c>
      <c r="B66" t="s">
        <v>1422</v>
      </c>
      <c r="C66" t="s">
        <v>1814</v>
      </c>
      <c r="D66" t="s">
        <v>1815</v>
      </c>
      <c r="E66" t="s">
        <v>23</v>
      </c>
      <c r="F66" t="s">
        <v>2032</v>
      </c>
      <c r="G66" t="s">
        <v>26</v>
      </c>
      <c r="H66" t="s">
        <v>1816</v>
      </c>
      <c r="I66" s="4" t="s">
        <v>1817</v>
      </c>
      <c r="J66" s="29">
        <f>_xlfn.IFNA(LEFT(I66,LEN(I66)-1)*CHOOSE(MATCH(RIGHT(I66,1), {"K","M","B"},0),1000,1000000,1000000000),I66)</f>
        <v>5600000</v>
      </c>
      <c r="K66" s="4" t="s">
        <v>1818</v>
      </c>
      <c r="L66" s="1">
        <f>_xlfn.IFNA(LEFT(K66,LEN(K66)-1)*CHOOSE(MATCH(RIGHT(K66,1), {"K","M","B"},0),1000,1000000,1000000000),K66)</f>
        <v>206830</v>
      </c>
      <c r="M66" s="4" t="s">
        <v>1549</v>
      </c>
      <c r="N66" s="4" t="str">
        <f>LEFT(M66,4)</f>
        <v>0.18</v>
      </c>
      <c r="O66" s="4">
        <f>N66+1</f>
        <v>1.18</v>
      </c>
      <c r="P66" s="4" t="s">
        <v>1819</v>
      </c>
      <c r="Q66" s="4" t="str">
        <f>LEFT(P66,5)</f>
        <v>11.86</v>
      </c>
      <c r="R66" s="4">
        <f>Q66+1</f>
        <v>12.86</v>
      </c>
      <c r="S66" s="5" t="s">
        <v>569</v>
      </c>
      <c r="T66" s="5">
        <f>_xlfn.IFNA(LEFT(S66,LEN(S66)-1)*CHOOSE(MATCH(RIGHT(S66,1), {"K","M","B"},0),1000,1000000,1000000000),S66)</f>
        <v>225000</v>
      </c>
      <c r="U66" s="4" t="s">
        <v>1037</v>
      </c>
      <c r="V66" s="4">
        <f>_xlfn.IFNA(LEFT(U66,LEN(U66)-1)*CHOOSE(MATCH(RIGHT(U66,1), {"K","M","B"},0),1000,1000000,1000000000),U66)</f>
        <v>3150000</v>
      </c>
      <c r="W66" s="6">
        <v>44452</v>
      </c>
      <c r="X66" s="3">
        <v>44452</v>
      </c>
      <c r="Y66" s="3">
        <v>44524</v>
      </c>
      <c r="Z66">
        <f>Y66-X66</f>
        <v>72</v>
      </c>
      <c r="AA66" t="s">
        <v>25</v>
      </c>
    </row>
    <row r="67" spans="1:27" ht="15.75" thickBot="1" x14ac:dyDescent="0.3">
      <c r="A67">
        <v>66</v>
      </c>
      <c r="B67" t="s">
        <v>1422</v>
      </c>
      <c r="C67" s="28" t="s">
        <v>1820</v>
      </c>
      <c r="D67" t="s">
        <v>1821</v>
      </c>
      <c r="E67" t="s">
        <v>23</v>
      </c>
      <c r="F67" t="s">
        <v>2033</v>
      </c>
      <c r="G67" t="s">
        <v>24</v>
      </c>
      <c r="H67" t="s">
        <v>1822</v>
      </c>
      <c r="I67" s="4" t="s">
        <v>1823</v>
      </c>
      <c r="J67" s="29">
        <f>_xlfn.IFNA(LEFT(I67,LEN(I67)-1)*CHOOSE(MATCH(RIGHT(I67,1), {"K","M","B"},0),1000,1000000,1000000000),I67)</f>
        <v>98260</v>
      </c>
      <c r="K67" s="4" t="s">
        <v>1824</v>
      </c>
      <c r="L67" s="1">
        <f>_xlfn.IFNA(LEFT(K67,LEN(K67)-1)*CHOOSE(MATCH(RIGHT(K67,1), {"K","M","B"},0),1000,1000000,1000000000),K67)</f>
        <v>15620</v>
      </c>
      <c r="M67" s="4" t="s">
        <v>121</v>
      </c>
      <c r="N67" s="4" t="str">
        <f>LEFT(M67,4)</f>
        <v>0.06</v>
      </c>
      <c r="O67" s="4">
        <f>N67+1</f>
        <v>1.06</v>
      </c>
      <c r="P67" s="4" t="s">
        <v>1825</v>
      </c>
      <c r="Q67" s="4" t="str">
        <f>LEFT(P67,5)</f>
        <v>11.30</v>
      </c>
      <c r="R67" s="4">
        <f>Q67+1</f>
        <v>12.3</v>
      </c>
      <c r="S67" s="5" t="s">
        <v>1317</v>
      </c>
      <c r="T67" s="5">
        <f>_xlfn.IFNA(LEFT(S67,LEN(S67)-1)*CHOOSE(MATCH(RIGHT(S67,1), {"K","M","B"},0),1000,1000000,1000000000),S67)</f>
        <v>440000</v>
      </c>
      <c r="U67" s="4" t="s">
        <v>1317</v>
      </c>
      <c r="V67" s="4">
        <f>_xlfn.IFNA(LEFT(U67,LEN(U67)-1)*CHOOSE(MATCH(RIGHT(U67,1), {"K","M","B"},0),1000,1000000,1000000000),U67)</f>
        <v>440000</v>
      </c>
      <c r="W67" s="6">
        <v>44269</v>
      </c>
      <c r="X67" s="3">
        <v>44269</v>
      </c>
      <c r="Y67" s="3">
        <v>44271</v>
      </c>
      <c r="Z67">
        <f>Y67-X67</f>
        <v>2</v>
      </c>
      <c r="AA67" t="s">
        <v>25</v>
      </c>
    </row>
    <row r="68" spans="1:27" ht="15.75" thickBot="1" x14ac:dyDescent="0.3">
      <c r="A68">
        <v>67</v>
      </c>
      <c r="B68" t="s">
        <v>1422</v>
      </c>
      <c r="C68" t="s">
        <v>1826</v>
      </c>
      <c r="D68" t="s">
        <v>1827</v>
      </c>
      <c r="E68" t="s">
        <v>23</v>
      </c>
      <c r="F68" t="s">
        <v>2032</v>
      </c>
      <c r="G68" t="s">
        <v>24</v>
      </c>
      <c r="H68" t="s">
        <v>1828</v>
      </c>
      <c r="I68" s="4" t="s">
        <v>1829</v>
      </c>
      <c r="J68" s="29">
        <f>_xlfn.IFNA(LEFT(I68,LEN(I68)-1)*CHOOSE(MATCH(RIGHT(I68,1), {"K","M","B"},0),1000,1000000,1000000000),I68)</f>
        <v>156730</v>
      </c>
      <c r="K68" s="4" t="s">
        <v>1830</v>
      </c>
      <c r="L68" s="1">
        <f>_xlfn.IFNA(LEFT(K68,LEN(K68)-1)*CHOOSE(MATCH(RIGHT(K68,1), {"K","M","B"},0),1000,1000000,1000000000),K68)</f>
        <v>2910</v>
      </c>
      <c r="M68" s="4" t="s">
        <v>42</v>
      </c>
      <c r="N68" s="4" t="str">
        <f>LEFT(M68,4)</f>
        <v>0.03</v>
      </c>
      <c r="O68" s="4">
        <f>N68+1</f>
        <v>1.03</v>
      </c>
      <c r="P68" s="4" t="s">
        <v>1831</v>
      </c>
      <c r="Q68" s="4" t="str">
        <f>LEFT(P68,5)</f>
        <v>10.61</v>
      </c>
      <c r="R68" s="4">
        <f>Q68+1</f>
        <v>11.61</v>
      </c>
      <c r="S68" s="5" t="s">
        <v>82</v>
      </c>
      <c r="T68" s="5">
        <f>_xlfn.IFNA(LEFT(S68,LEN(S68)-1)*CHOOSE(MATCH(RIGHT(S68,1), {"K","M","B"},0),1000,1000000,1000000000),S68)</f>
        <v>300000</v>
      </c>
      <c r="U68" s="4" t="s">
        <v>1160</v>
      </c>
      <c r="V68" s="4">
        <f>_xlfn.IFNA(LEFT(U68,LEN(U68)-1)*CHOOSE(MATCH(RIGHT(U68,1), {"K","M","B"},0),1000,1000000,1000000000),U68)</f>
        <v>1450000</v>
      </c>
      <c r="W68" s="6">
        <v>44185</v>
      </c>
      <c r="X68" s="3">
        <v>44203</v>
      </c>
      <c r="Y68" s="3">
        <v>44268</v>
      </c>
      <c r="Z68">
        <f>Y68-X68</f>
        <v>65</v>
      </c>
      <c r="AA68" t="s">
        <v>25</v>
      </c>
    </row>
    <row r="69" spans="1:27" ht="15.75" thickBot="1" x14ac:dyDescent="0.3">
      <c r="A69">
        <v>68</v>
      </c>
      <c r="B69" t="s">
        <v>1422</v>
      </c>
      <c r="C69" t="s">
        <v>1832</v>
      </c>
      <c r="D69" t="s">
        <v>1833</v>
      </c>
      <c r="E69" t="s">
        <v>23</v>
      </c>
      <c r="F69" t="s">
        <v>2032</v>
      </c>
      <c r="G69" t="s">
        <v>26</v>
      </c>
      <c r="H69" t="s">
        <v>1834</v>
      </c>
      <c r="I69" s="4" t="s">
        <v>1835</v>
      </c>
      <c r="J69" s="29">
        <f>_xlfn.IFNA(LEFT(I69,LEN(I69)-1)*CHOOSE(MATCH(RIGHT(I69,1), {"K","M","B"},0),1000,1000000,1000000000),I69)</f>
        <v>413070</v>
      </c>
      <c r="K69" s="4" t="s">
        <v>1836</v>
      </c>
      <c r="L69" s="1">
        <f>_xlfn.IFNA(LEFT(K69,LEN(K69)-1)*CHOOSE(MATCH(RIGHT(K69,1), {"K","M","B"},0),1000,1000000,1000000000),K69)</f>
        <v>29630</v>
      </c>
      <c r="M69" s="4" t="s">
        <v>121</v>
      </c>
      <c r="N69" s="4" t="str">
        <f>LEFT(M69,4)</f>
        <v>0.06</v>
      </c>
      <c r="O69" s="4">
        <f>N69+1</f>
        <v>1.06</v>
      </c>
      <c r="P69" s="4" t="s">
        <v>1837</v>
      </c>
      <c r="Q69" s="4" t="str">
        <f>LEFT(P69,5)</f>
        <v>10.28</v>
      </c>
      <c r="R69" s="4">
        <f>Q69+1</f>
        <v>11.28</v>
      </c>
      <c r="S69" s="5" t="s">
        <v>51</v>
      </c>
      <c r="T69" s="5">
        <f>_xlfn.IFNA(LEFT(S69,LEN(S69)-1)*CHOOSE(MATCH(RIGHT(S69,1), {"K","M","B"},0),1000,1000000,1000000000),S69)</f>
        <v>200000</v>
      </c>
      <c r="U69" s="4" t="s">
        <v>120</v>
      </c>
      <c r="V69" s="4">
        <f>_xlfn.IFNA(LEFT(U69,LEN(U69)-1)*CHOOSE(MATCH(RIGHT(U69,1), {"K","M","B"},0),1000,1000000,1000000000),U69)</f>
        <v>2100000</v>
      </c>
      <c r="W69" s="6">
        <v>44333</v>
      </c>
      <c r="X69" s="3">
        <v>44333</v>
      </c>
      <c r="Y69" s="3">
        <v>44333</v>
      </c>
      <c r="Z69">
        <f>Y69-X69</f>
        <v>0</v>
      </c>
      <c r="AA69" t="s">
        <v>25</v>
      </c>
    </row>
    <row r="70" spans="1:27" ht="15.75" thickBot="1" x14ac:dyDescent="0.3">
      <c r="A70">
        <v>69</v>
      </c>
      <c r="B70" t="s">
        <v>1422</v>
      </c>
      <c r="C70" t="s">
        <v>1838</v>
      </c>
      <c r="D70" t="s">
        <v>1839</v>
      </c>
      <c r="E70" t="s">
        <v>2034</v>
      </c>
      <c r="F70" t="s">
        <v>2032</v>
      </c>
      <c r="G70" t="s">
        <v>24</v>
      </c>
      <c r="H70" t="s">
        <v>1840</v>
      </c>
      <c r="I70" s="4" t="s">
        <v>1841</v>
      </c>
      <c r="J70" s="29">
        <f>_xlfn.IFNA(LEFT(I70,LEN(I70)-1)*CHOOSE(MATCH(RIGHT(I70,1), {"K","M","B"},0),1000,1000000,1000000000),I70)</f>
        <v>368540</v>
      </c>
      <c r="K70" s="4" t="s">
        <v>1842</v>
      </c>
      <c r="L70" s="1">
        <f>_xlfn.IFNA(LEFT(K70,LEN(K70)-1)*CHOOSE(MATCH(RIGHT(K70,1), {"K","M","B"},0),1000,1000000,1000000000),K70)</f>
        <v>232280</v>
      </c>
      <c r="M70" s="4" t="s">
        <v>1843</v>
      </c>
      <c r="N70" s="4" t="str">
        <f>LEFT(M70,4)</f>
        <v>0.44</v>
      </c>
      <c r="O70" s="4">
        <f>N70+1</f>
        <v>1.44</v>
      </c>
      <c r="P70" s="4" t="s">
        <v>1844</v>
      </c>
      <c r="Q70" s="4" t="str">
        <f>LEFT(P70,5)</f>
        <v>10.19</v>
      </c>
      <c r="R70" s="4">
        <f>Q70+1</f>
        <v>11.19</v>
      </c>
      <c r="S70" s="5" t="s">
        <v>51</v>
      </c>
      <c r="T70" s="5">
        <f>_xlfn.IFNA(LEFT(S70,LEN(S70)-1)*CHOOSE(MATCH(RIGHT(S70,1), {"K","M","B"},0),1000,1000000,1000000000),S70)</f>
        <v>200000</v>
      </c>
      <c r="U70" s="4" t="s">
        <v>1235</v>
      </c>
      <c r="V70" s="4">
        <f>_xlfn.IFNA(LEFT(U70,LEN(U70)-1)*CHOOSE(MATCH(RIGHT(U70,1), {"K","M","B"},0),1000,1000000,1000000000),U70)</f>
        <v>2670000</v>
      </c>
      <c r="W70" s="6">
        <v>44313</v>
      </c>
      <c r="X70" s="3">
        <v>44313</v>
      </c>
      <c r="Y70" s="3">
        <v>44349</v>
      </c>
      <c r="Z70">
        <f>Y70-X70</f>
        <v>36</v>
      </c>
      <c r="AA70" t="s">
        <v>25</v>
      </c>
    </row>
    <row r="71" spans="1:27" ht="15.75" thickBot="1" x14ac:dyDescent="0.3">
      <c r="A71">
        <v>70</v>
      </c>
      <c r="B71" t="s">
        <v>1422</v>
      </c>
      <c r="C71" t="s">
        <v>1249</v>
      </c>
      <c r="D71" t="s">
        <v>1250</v>
      </c>
      <c r="E71" t="s">
        <v>2035</v>
      </c>
      <c r="F71" t="s">
        <v>2032</v>
      </c>
      <c r="G71" t="s">
        <v>24</v>
      </c>
      <c r="H71" t="s">
        <v>1251</v>
      </c>
      <c r="I71" s="4" t="s">
        <v>112</v>
      </c>
      <c r="J71" s="29">
        <f>_xlfn.IFNA(LEFT(I71,LEN(I71)-1)*CHOOSE(MATCH(RIGHT(I71,1), {"K","M","B"},0),1000,1000000,1000000000),I71)</f>
        <v>3700000</v>
      </c>
      <c r="K71" s="4" t="s">
        <v>1845</v>
      </c>
      <c r="L71" s="1">
        <f>_xlfn.IFNA(LEFT(K71,LEN(K71)-1)*CHOOSE(MATCH(RIGHT(K71,1), {"K","M","B"},0),1000,1000000,1000000000),K71)</f>
        <v>533920</v>
      </c>
      <c r="M71" s="4" t="s">
        <v>113</v>
      </c>
      <c r="N71" s="4" t="str">
        <f>LEFT(M71,4)</f>
        <v>0.14</v>
      </c>
      <c r="O71" s="4">
        <f>N71+1</f>
        <v>1.1400000000000001</v>
      </c>
      <c r="P71" s="4" t="s">
        <v>1253</v>
      </c>
      <c r="Q71" s="4" t="str">
        <f>LEFT(P71,5)</f>
        <v>10.11</v>
      </c>
      <c r="R71" s="4">
        <f>Q71+1</f>
        <v>11.11</v>
      </c>
      <c r="S71" s="5" t="s">
        <v>339</v>
      </c>
      <c r="T71" s="5">
        <f>_xlfn.IFNA(LEFT(S71,LEN(S71)-1)*CHOOSE(MATCH(RIGHT(S71,1), {"K","M","B"},0),1000,1000000,1000000000),S71)</f>
        <v>400000</v>
      </c>
      <c r="U71" s="4" t="s">
        <v>1255</v>
      </c>
      <c r="V71" s="4">
        <f>_xlfn.IFNA(LEFT(U71,LEN(U71)-1)*CHOOSE(MATCH(RIGHT(U71,1), {"K","M","B"},0),1000,1000000,1000000000),U71)</f>
        <v>11200000</v>
      </c>
      <c r="W71" s="6">
        <v>44320</v>
      </c>
      <c r="X71" s="3">
        <v>44320</v>
      </c>
      <c r="Y71" s="3">
        <v>44320</v>
      </c>
      <c r="Z71">
        <f>Y71-X71</f>
        <v>0</v>
      </c>
      <c r="AA71" t="s">
        <v>25</v>
      </c>
    </row>
    <row r="72" spans="1:27" ht="15.75" thickBot="1" x14ac:dyDescent="0.3">
      <c r="A72">
        <v>71</v>
      </c>
      <c r="B72" t="s">
        <v>1422</v>
      </c>
      <c r="C72" t="s">
        <v>1846</v>
      </c>
      <c r="D72" t="s">
        <v>1847</v>
      </c>
      <c r="E72" t="s">
        <v>23</v>
      </c>
      <c r="F72" t="s">
        <v>2032</v>
      </c>
      <c r="G72" t="s">
        <v>24</v>
      </c>
      <c r="H72" t="s">
        <v>1848</v>
      </c>
      <c r="I72" s="4" t="s">
        <v>1849</v>
      </c>
      <c r="J72" s="29">
        <f>_xlfn.IFNA(LEFT(I72,LEN(I72)-1)*CHOOSE(MATCH(RIGHT(I72,1), {"K","M","B"},0),1000,1000000,1000000000),I72)</f>
        <v>1590000</v>
      </c>
      <c r="K72" s="4" t="s">
        <v>1850</v>
      </c>
      <c r="L72" s="1">
        <f>_xlfn.IFNA(LEFT(K72,LEN(K72)-1)*CHOOSE(MATCH(RIGHT(K72,1), {"K","M","B"},0),1000,1000000,1000000000),K72)</f>
        <v>138950</v>
      </c>
      <c r="M72" s="4" t="s">
        <v>113</v>
      </c>
      <c r="N72" s="4" t="str">
        <f>LEFT(M72,4)</f>
        <v>0.14</v>
      </c>
      <c r="O72" s="4">
        <f>N72+1</f>
        <v>1.1400000000000001</v>
      </c>
      <c r="P72" s="4" t="s">
        <v>1851</v>
      </c>
      <c r="Q72" s="4" t="str">
        <f>LEFT(P72,5)</f>
        <v>10.01</v>
      </c>
      <c r="R72" s="4">
        <f>Q72+1</f>
        <v>11.01</v>
      </c>
      <c r="S72" s="5" t="s">
        <v>51</v>
      </c>
      <c r="T72" s="5">
        <f>_xlfn.IFNA(LEFT(S72,LEN(S72)-1)*CHOOSE(MATCH(RIGHT(S72,1), {"K","M","B"},0),1000,1000000,1000000000),S72)</f>
        <v>200000</v>
      </c>
      <c r="U72" s="4" t="s">
        <v>1852</v>
      </c>
      <c r="V72" s="4">
        <f>_xlfn.IFNA(LEFT(U72,LEN(U72)-1)*CHOOSE(MATCH(RIGHT(U72,1), {"K","M","B"},0),1000,1000000,1000000000),U72)</f>
        <v>1150000</v>
      </c>
      <c r="W72" s="6">
        <v>44542</v>
      </c>
      <c r="X72" s="3">
        <v>44542</v>
      </c>
      <c r="Y72" s="3">
        <v>44543</v>
      </c>
      <c r="Z72">
        <f>Y72-X72</f>
        <v>1</v>
      </c>
      <c r="AA72" t="s">
        <v>25</v>
      </c>
    </row>
    <row r="73" spans="1:27" ht="15.75" thickBot="1" x14ac:dyDescent="0.3">
      <c r="A73">
        <v>72</v>
      </c>
      <c r="B73" t="s">
        <v>1422</v>
      </c>
      <c r="C73" t="s">
        <v>1853</v>
      </c>
      <c r="D73" t="s">
        <v>1854</v>
      </c>
      <c r="E73" t="s">
        <v>31</v>
      </c>
      <c r="F73" t="s">
        <v>2033</v>
      </c>
      <c r="G73" t="s">
        <v>26</v>
      </c>
      <c r="H73" t="s">
        <v>1855</v>
      </c>
      <c r="I73" s="4" t="s">
        <v>1856</v>
      </c>
      <c r="J73" s="29">
        <f>_xlfn.IFNA(LEFT(I73,LEN(I73)-1)*CHOOSE(MATCH(RIGHT(I73,1), {"K","M","B"},0),1000,1000000,1000000000),I73)</f>
        <v>466390</v>
      </c>
      <c r="K73" s="4" t="s">
        <v>1857</v>
      </c>
      <c r="L73" s="1">
        <f>_xlfn.IFNA(LEFT(K73,LEN(K73)-1)*CHOOSE(MATCH(RIGHT(K73,1), {"K","M","B"},0),1000,1000000,1000000000),K73)</f>
        <v>57980</v>
      </c>
      <c r="M73" s="4" t="s">
        <v>66</v>
      </c>
      <c r="N73" s="4" t="str">
        <f>LEFT(M73,4)</f>
        <v>0.04</v>
      </c>
      <c r="O73" s="4">
        <f>N73+1</f>
        <v>1.04</v>
      </c>
      <c r="P73" s="4" t="s">
        <v>1858</v>
      </c>
      <c r="Q73" s="4" t="str">
        <f>LEFT(P73,4)</f>
        <v>9.60</v>
      </c>
      <c r="R73" s="4">
        <f>Q73+1</f>
        <v>10.6</v>
      </c>
      <c r="S73" s="5" t="s">
        <v>51</v>
      </c>
      <c r="T73" s="5">
        <f>_xlfn.IFNA(LEFT(S73,LEN(S73)-1)*CHOOSE(MATCH(RIGHT(S73,1), {"K","M","B"},0),1000,1000000,1000000000),S73)</f>
        <v>200000</v>
      </c>
      <c r="U73" s="4" t="s">
        <v>1859</v>
      </c>
      <c r="V73" s="4">
        <f>_xlfn.IFNA(LEFT(U73,LEN(U73)-1)*CHOOSE(MATCH(RIGHT(U73,1), {"K","M","B"},0),1000,1000000,1000000000),U73)</f>
        <v>3550000</v>
      </c>
      <c r="W73" s="6">
        <v>44531</v>
      </c>
      <c r="X73" s="3">
        <v>44531</v>
      </c>
      <c r="Y73" s="3">
        <v>44531</v>
      </c>
      <c r="Z73">
        <f>Y73-X73</f>
        <v>0</v>
      </c>
      <c r="AA73" t="s">
        <v>25</v>
      </c>
    </row>
    <row r="74" spans="1:27" ht="15.75" thickBot="1" x14ac:dyDescent="0.3">
      <c r="A74">
        <v>73</v>
      </c>
      <c r="B74" t="s">
        <v>1422</v>
      </c>
      <c r="C74" t="s">
        <v>1860</v>
      </c>
      <c r="D74" t="s">
        <v>1861</v>
      </c>
      <c r="E74" t="s">
        <v>31</v>
      </c>
      <c r="F74" t="s">
        <v>2033</v>
      </c>
      <c r="G74" t="s">
        <v>26</v>
      </c>
      <c r="H74" t="s">
        <v>1862</v>
      </c>
      <c r="I74" s="4" t="s">
        <v>1863</v>
      </c>
      <c r="J74" s="29">
        <f>_xlfn.IFNA(LEFT(I74,LEN(I74)-1)*CHOOSE(MATCH(RIGHT(I74,1), {"K","M","B"},0),1000,1000000,1000000000),I74)</f>
        <v>42360</v>
      </c>
      <c r="K74" s="4" t="s">
        <v>1864</v>
      </c>
      <c r="L74" s="1">
        <f>_xlfn.IFNA(LEFT(K74,LEN(K74)-1)*CHOOSE(MATCH(RIGHT(K74,1), {"K","M","B"},0),1000,1000000,1000000000),K74)</f>
        <v>644320</v>
      </c>
      <c r="M74" s="4" t="s">
        <v>113</v>
      </c>
      <c r="N74" s="4" t="str">
        <f>LEFT(M74,4)</f>
        <v>0.14</v>
      </c>
      <c r="O74" s="4">
        <f>N74+1</f>
        <v>1.1400000000000001</v>
      </c>
      <c r="P74" s="4" t="s">
        <v>1865</v>
      </c>
      <c r="Q74" s="4" t="str">
        <f>LEFT(P74,4)</f>
        <v>9.36</v>
      </c>
      <c r="R74" s="4">
        <f>Q74+1</f>
        <v>10.36</v>
      </c>
      <c r="S74" s="5" t="s">
        <v>339</v>
      </c>
      <c r="T74" s="5">
        <f>_xlfn.IFNA(LEFT(S74,LEN(S74)-1)*CHOOSE(MATCH(RIGHT(S74,1), {"K","M","B"},0),1000,1000000,1000000000),S74)</f>
        <v>400000</v>
      </c>
      <c r="U74" s="4" t="s">
        <v>1866</v>
      </c>
      <c r="V74" s="4">
        <f>_xlfn.IFNA(LEFT(U74,LEN(U74)-1)*CHOOSE(MATCH(RIGHT(U74,1), {"K","M","B"},0),1000,1000000,1000000000),U74)</f>
        <v>4900000</v>
      </c>
      <c r="W74" s="6">
        <v>44648</v>
      </c>
      <c r="X74" s="3">
        <v>44648</v>
      </c>
      <c r="Y74" s="3">
        <v>44658</v>
      </c>
      <c r="Z74">
        <f>Y74-X74</f>
        <v>10</v>
      </c>
      <c r="AA74" t="s">
        <v>25</v>
      </c>
    </row>
    <row r="75" spans="1:27" ht="15.75" thickBot="1" x14ac:dyDescent="0.3">
      <c r="A75">
        <v>74</v>
      </c>
      <c r="B75" t="s">
        <v>1422</v>
      </c>
      <c r="C75" t="s">
        <v>1867</v>
      </c>
      <c r="D75" t="s">
        <v>1868</v>
      </c>
      <c r="E75" t="s">
        <v>23</v>
      </c>
      <c r="F75" t="s">
        <v>2032</v>
      </c>
      <c r="G75" t="s">
        <v>24</v>
      </c>
      <c r="H75" t="s">
        <v>1869</v>
      </c>
      <c r="I75" s="4" t="s">
        <v>1870</v>
      </c>
      <c r="J75" s="29">
        <f>_xlfn.IFNA(LEFT(I75,LEN(I75)-1)*CHOOSE(MATCH(RIGHT(I75,1), {"K","M","B"},0),1000,1000000,1000000000),I75)</f>
        <v>957690</v>
      </c>
      <c r="K75" s="4" t="s">
        <v>1871</v>
      </c>
      <c r="L75" s="1">
        <f>_xlfn.IFNA(LEFT(K75,LEN(K75)-1)*CHOOSE(MATCH(RIGHT(K75,1), {"K","M","B"},0),1000,1000000,1000000000),K75)</f>
        <v>69130</v>
      </c>
      <c r="M75" s="4" t="s">
        <v>1155</v>
      </c>
      <c r="N75" s="4" t="str">
        <f>LEFT(M75,4)</f>
        <v>0.13</v>
      </c>
      <c r="O75" s="4">
        <f>N75+1</f>
        <v>1.1299999999999999</v>
      </c>
      <c r="P75" s="4" t="s">
        <v>1872</v>
      </c>
      <c r="Q75" s="4" t="str">
        <f>LEFT(P75,4)</f>
        <v>8.83</v>
      </c>
      <c r="R75" s="4">
        <f>Q75+1</f>
        <v>9.83</v>
      </c>
      <c r="S75" s="5" t="s">
        <v>80</v>
      </c>
      <c r="T75" s="5">
        <f>_xlfn.IFNA(LEFT(S75,LEN(S75)-1)*CHOOSE(MATCH(RIGHT(S75,1), {"K","M","B"},0),1000,1000000,1000000000),S75)</f>
        <v>500000</v>
      </c>
      <c r="U75" s="4" t="s">
        <v>1527</v>
      </c>
      <c r="V75" s="4">
        <f>_xlfn.IFNA(LEFT(U75,LEN(U75)-1)*CHOOSE(MATCH(RIGHT(U75,1), {"K","M","B"},0),1000,1000000,1000000000),U75)</f>
        <v>3050000</v>
      </c>
      <c r="W75" s="6">
        <v>44481</v>
      </c>
      <c r="X75" s="3">
        <v>44482</v>
      </c>
      <c r="Y75" s="3">
        <v>44482</v>
      </c>
      <c r="Z75">
        <f>Y75-X75</f>
        <v>0</v>
      </c>
      <c r="AA75" t="s">
        <v>25</v>
      </c>
    </row>
    <row r="76" spans="1:27" ht="15.75" thickBot="1" x14ac:dyDescent="0.3">
      <c r="A76">
        <v>75</v>
      </c>
      <c r="B76" t="s">
        <v>1422</v>
      </c>
      <c r="C76" t="s">
        <v>1873</v>
      </c>
      <c r="D76" t="s">
        <v>1874</v>
      </c>
      <c r="E76" t="s">
        <v>23</v>
      </c>
      <c r="F76" t="s">
        <v>2033</v>
      </c>
      <c r="G76" t="s">
        <v>24</v>
      </c>
      <c r="H76" t="s">
        <v>1875</v>
      </c>
      <c r="I76" s="4" t="s">
        <v>861</v>
      </c>
      <c r="J76" s="29">
        <f>_xlfn.IFNA(LEFT(I76,LEN(I76)-1)*CHOOSE(MATCH(RIGHT(I76,1), {"K","M","B"},0),1000,1000000,1000000000),I76)</f>
        <v>1830000</v>
      </c>
      <c r="K76" s="4" t="s">
        <v>1876</v>
      </c>
      <c r="L76" s="1">
        <f>_xlfn.IFNA(LEFT(K76,LEN(K76)-1)*CHOOSE(MATCH(RIGHT(K76,1), {"K","M","B"},0),1000,1000000,1000000000),K76)</f>
        <v>182210</v>
      </c>
      <c r="M76" s="4" t="s">
        <v>1843</v>
      </c>
      <c r="N76" s="4" t="str">
        <f>LEFT(M76,4)</f>
        <v>0.44</v>
      </c>
      <c r="O76" s="4">
        <f>N76+1</f>
        <v>1.44</v>
      </c>
      <c r="P76" s="4" t="s">
        <v>1427</v>
      </c>
      <c r="Q76" s="4" t="str">
        <f>LEFT(P76,4)</f>
        <v>8.24</v>
      </c>
      <c r="R76" s="4">
        <f>Q76+1</f>
        <v>9.24</v>
      </c>
      <c r="S76" s="5" t="s">
        <v>51</v>
      </c>
      <c r="T76" s="5">
        <f>_xlfn.IFNA(LEFT(S76,LEN(S76)-1)*CHOOSE(MATCH(RIGHT(S76,1), {"K","M","B"},0),1000,1000000,1000000000),S76)</f>
        <v>200000</v>
      </c>
      <c r="U76" s="4" t="s">
        <v>918</v>
      </c>
      <c r="V76" s="4">
        <f>_xlfn.IFNA(LEFT(U76,LEN(U76)-1)*CHOOSE(MATCH(RIGHT(U76,1), {"K","M","B"},0),1000,1000000,1000000000),U76)</f>
        <v>1320000</v>
      </c>
      <c r="W76" s="6">
        <v>44336</v>
      </c>
      <c r="X76" s="3">
        <v>44336</v>
      </c>
      <c r="Y76" s="3">
        <v>44336</v>
      </c>
      <c r="Z76">
        <f>Y76-X76</f>
        <v>0</v>
      </c>
      <c r="AA76" t="s">
        <v>25</v>
      </c>
    </row>
    <row r="77" spans="1:27" ht="15.75" thickBot="1" x14ac:dyDescent="0.3">
      <c r="A77">
        <v>76</v>
      </c>
      <c r="B77" t="s">
        <v>1422</v>
      </c>
      <c r="C77" t="s">
        <v>388</v>
      </c>
      <c r="D77" t="s">
        <v>389</v>
      </c>
      <c r="E77" t="s">
        <v>31</v>
      </c>
      <c r="F77" t="s">
        <v>2032</v>
      </c>
      <c r="G77" t="s">
        <v>27</v>
      </c>
      <c r="H77" t="s">
        <v>390</v>
      </c>
      <c r="I77" s="4" t="s">
        <v>1877</v>
      </c>
      <c r="J77" s="29">
        <f>_xlfn.IFNA(LEFT(I77,LEN(I77)-1)*CHOOSE(MATCH(RIGHT(I77,1), {"K","M","B"},0),1000,1000000,1000000000),I77)</f>
        <v>101970</v>
      </c>
      <c r="K77" s="4" t="s">
        <v>1878</v>
      </c>
      <c r="L77" s="1">
        <f>_xlfn.IFNA(LEFT(K77,LEN(K77)-1)*CHOOSE(MATCH(RIGHT(K77,1), {"K","M","B"},0),1000,1000000,1000000000),K77)</f>
        <v>4280</v>
      </c>
      <c r="M77" s="4" t="s">
        <v>128</v>
      </c>
      <c r="N77" s="4" t="str">
        <f>LEFT(M77,4)</f>
        <v>0.10</v>
      </c>
      <c r="O77" s="4">
        <f>N77+1</f>
        <v>1.1000000000000001</v>
      </c>
      <c r="P77" s="4" t="s">
        <v>393</v>
      </c>
      <c r="Q77" s="4" t="str">
        <f>LEFT(P77,4)</f>
        <v>8.11</v>
      </c>
      <c r="R77" s="4">
        <f>Q77+1</f>
        <v>9.11</v>
      </c>
      <c r="S77" s="5" t="s">
        <v>339</v>
      </c>
      <c r="T77" s="5">
        <f>_xlfn.IFNA(LEFT(S77,LEN(S77)-1)*CHOOSE(MATCH(RIGHT(S77,1), {"K","M","B"},0),1000,1000000,1000000000),S77)</f>
        <v>400000</v>
      </c>
      <c r="U77" s="4" t="s">
        <v>395</v>
      </c>
      <c r="V77" s="4">
        <f>_xlfn.IFNA(LEFT(U77,LEN(U77)-1)*CHOOSE(MATCH(RIGHT(U77,1), {"K","M","B"},0),1000,1000000,1000000000),U77)</f>
        <v>762500</v>
      </c>
      <c r="W77" s="6">
        <v>44543</v>
      </c>
      <c r="X77" s="3">
        <v>44543</v>
      </c>
      <c r="Y77" s="3">
        <v>44546</v>
      </c>
      <c r="Z77">
        <f>Y77-X77</f>
        <v>3</v>
      </c>
      <c r="AA77" t="s">
        <v>25</v>
      </c>
    </row>
    <row r="78" spans="1:27" ht="15.75" thickBot="1" x14ac:dyDescent="0.3">
      <c r="A78">
        <v>77</v>
      </c>
      <c r="B78" t="s">
        <v>1422</v>
      </c>
      <c r="C78" t="s">
        <v>1879</v>
      </c>
      <c r="D78" t="s">
        <v>1880</v>
      </c>
      <c r="E78" t="s">
        <v>31</v>
      </c>
      <c r="F78" t="s">
        <v>2033</v>
      </c>
      <c r="G78" t="s">
        <v>26</v>
      </c>
      <c r="H78" t="s">
        <v>1881</v>
      </c>
      <c r="I78" s="4" t="s">
        <v>1882</v>
      </c>
      <c r="J78" s="29">
        <f>_xlfn.IFNA(LEFT(I78,LEN(I78)-1)*CHOOSE(MATCH(RIGHT(I78,1), {"K","M","B"},0),1000,1000000,1000000000),I78)</f>
        <v>373500</v>
      </c>
      <c r="K78" s="4" t="s">
        <v>1883</v>
      </c>
      <c r="L78" s="1">
        <f>_xlfn.IFNA(LEFT(K78,LEN(K78)-1)*CHOOSE(MATCH(RIGHT(K78,1), {"K","M","B"},0),1000,1000000,1000000000),K78)</f>
        <v>2390</v>
      </c>
      <c r="M78" s="4" t="s">
        <v>48</v>
      </c>
      <c r="N78" s="4" t="str">
        <f>LEFT(M78,4)</f>
        <v>0.05</v>
      </c>
      <c r="O78" s="4">
        <f>N78+1</f>
        <v>1.05</v>
      </c>
      <c r="P78" s="4" t="s">
        <v>1884</v>
      </c>
      <c r="Q78" s="4" t="str">
        <f>LEFT(P78,4)</f>
        <v>7.69</v>
      </c>
      <c r="R78" s="4">
        <f>Q78+1</f>
        <v>8.6900000000000013</v>
      </c>
      <c r="S78" s="5" t="s">
        <v>39</v>
      </c>
      <c r="T78" s="5">
        <f>_xlfn.IFNA(LEFT(S78,LEN(S78)-1)*CHOOSE(MATCH(RIGHT(S78,1), {"K","M","B"},0),1000,1000000,1000000000),S78)</f>
        <v>250000</v>
      </c>
      <c r="U78" s="4" t="s">
        <v>1885</v>
      </c>
      <c r="V78" s="4">
        <f>_xlfn.IFNA(LEFT(U78,LEN(U78)-1)*CHOOSE(MATCH(RIGHT(U78,1), {"K","M","B"},0),1000,1000000,1000000000),U78)</f>
        <v>2650000</v>
      </c>
      <c r="W78" s="6">
        <v>44480</v>
      </c>
      <c r="X78" s="3">
        <v>44481</v>
      </c>
      <c r="Y78" s="3">
        <v>44522</v>
      </c>
      <c r="Z78">
        <f>Y78-X78</f>
        <v>41</v>
      </c>
      <c r="AA78" t="s">
        <v>25</v>
      </c>
    </row>
    <row r="79" spans="1:27" ht="15.75" thickBot="1" x14ac:dyDescent="0.3">
      <c r="A79">
        <v>78</v>
      </c>
      <c r="B79" t="s">
        <v>1422</v>
      </c>
      <c r="C79" t="s">
        <v>1886</v>
      </c>
      <c r="D79" t="s">
        <v>1887</v>
      </c>
      <c r="E79" t="s">
        <v>23</v>
      </c>
      <c r="F79" t="s">
        <v>2033</v>
      </c>
      <c r="G79" t="s">
        <v>26</v>
      </c>
      <c r="H79" t="s">
        <v>1888</v>
      </c>
      <c r="I79" s="4" t="s">
        <v>1889</v>
      </c>
      <c r="J79" s="29">
        <f>_xlfn.IFNA(LEFT(I79,LEN(I79)-1)*CHOOSE(MATCH(RIGHT(I79,1), {"K","M","B"},0),1000,1000000,1000000000),I79)</f>
        <v>373970</v>
      </c>
      <c r="K79" s="4" t="s">
        <v>1890</v>
      </c>
      <c r="L79" s="1">
        <f>_xlfn.IFNA(LEFT(K79,LEN(K79)-1)*CHOOSE(MATCH(RIGHT(K79,1), {"K","M","B"},0),1000,1000000,1000000000),K79)</f>
        <v>188390</v>
      </c>
      <c r="M79" s="4" t="s">
        <v>1891</v>
      </c>
      <c r="N79" s="4" t="str">
        <f>LEFT(M79,4)</f>
        <v>0.73</v>
      </c>
      <c r="O79" s="4">
        <f>N79+1</f>
        <v>1.73</v>
      </c>
      <c r="P79" s="4" t="s">
        <v>1892</v>
      </c>
      <c r="Q79" s="4" t="str">
        <f>LEFT(P79,4)</f>
        <v>7.35</v>
      </c>
      <c r="R79" s="4">
        <f>Q79+1</f>
        <v>8.35</v>
      </c>
      <c r="S79" s="5" t="s">
        <v>80</v>
      </c>
      <c r="T79" s="5">
        <f>_xlfn.IFNA(LEFT(S79,LEN(S79)-1)*CHOOSE(MATCH(RIGHT(S79,1), {"K","M","B"},0),1000,1000000,1000000000),S79)</f>
        <v>500000</v>
      </c>
      <c r="U79" s="4" t="s">
        <v>34</v>
      </c>
      <c r="V79" s="4">
        <f>_xlfn.IFNA(LEFT(U79,LEN(U79)-1)*CHOOSE(MATCH(RIGHT(U79,1), {"K","M","B"},0),1000,1000000,1000000000),U79)</f>
        <v>900000</v>
      </c>
      <c r="W79" s="6">
        <v>44580</v>
      </c>
      <c r="X79" s="3">
        <v>44580</v>
      </c>
      <c r="Y79" s="3">
        <v>44601</v>
      </c>
      <c r="Z79">
        <f>Y79-X79</f>
        <v>21</v>
      </c>
      <c r="AA79" t="s">
        <v>25</v>
      </c>
    </row>
    <row r="80" spans="1:27" ht="15.75" thickBot="1" x14ac:dyDescent="0.3">
      <c r="A80">
        <v>79</v>
      </c>
      <c r="B80" t="s">
        <v>1422</v>
      </c>
      <c r="C80" t="s">
        <v>1893</v>
      </c>
      <c r="D80" t="s">
        <v>1894</v>
      </c>
      <c r="E80" t="s">
        <v>31</v>
      </c>
      <c r="F80" t="s">
        <v>2033</v>
      </c>
      <c r="G80" t="s">
        <v>26</v>
      </c>
      <c r="H80" t="s">
        <v>1895</v>
      </c>
      <c r="I80" s="4" t="s">
        <v>1896</v>
      </c>
      <c r="J80" s="29">
        <f>_xlfn.IFNA(LEFT(I80,LEN(I80)-1)*CHOOSE(MATCH(RIGHT(I80,1), {"K","M","B"},0),1000,1000000,1000000000),I80)</f>
        <v>24220</v>
      </c>
      <c r="K80" s="4" t="s">
        <v>1897</v>
      </c>
      <c r="L80" s="1">
        <f>_xlfn.IFNA(LEFT(K80,LEN(K80)-1)*CHOOSE(MATCH(RIGHT(K80,1), {"K","M","B"},0),1000,1000000,1000000000),K80)</f>
        <v>58910</v>
      </c>
      <c r="M80" s="4" t="s">
        <v>95</v>
      </c>
      <c r="N80" s="4" t="str">
        <f>LEFT(M80,4)</f>
        <v>0.08</v>
      </c>
      <c r="O80" s="4">
        <f>N80+1</f>
        <v>1.08</v>
      </c>
      <c r="P80" s="4" t="s">
        <v>1898</v>
      </c>
      <c r="Q80" s="4" t="str">
        <f>LEFT(P80,4)</f>
        <v>7.09</v>
      </c>
      <c r="R80" s="4">
        <f>Q80+1</f>
        <v>8.09</v>
      </c>
      <c r="S80" s="5" t="s">
        <v>1330</v>
      </c>
      <c r="T80" s="5">
        <f>_xlfn.IFNA(LEFT(S80,LEN(S80)-1)*CHOOSE(MATCH(RIGHT(S80,1), {"K","M","B"},0),1000,1000000,1000000000),S80)</f>
        <v>245000</v>
      </c>
      <c r="U80" s="4" t="s">
        <v>1899</v>
      </c>
      <c r="V80" s="4">
        <f>_xlfn.IFNA(LEFT(U80,LEN(U80)-1)*CHOOSE(MATCH(RIGHT(U80,1), {"K","M","B"},0),1000,1000000,1000000000),U80)</f>
        <v>3570000</v>
      </c>
      <c r="W80" s="6">
        <v>44614</v>
      </c>
      <c r="X80" s="3">
        <v>44614</v>
      </c>
      <c r="Y80" s="3">
        <v>44614</v>
      </c>
      <c r="Z80">
        <f>Y80-X80</f>
        <v>0</v>
      </c>
      <c r="AA80" t="s">
        <v>25</v>
      </c>
    </row>
    <row r="81" spans="1:27" ht="15.75" thickBot="1" x14ac:dyDescent="0.3">
      <c r="A81">
        <v>80</v>
      </c>
      <c r="B81" t="s">
        <v>1422</v>
      </c>
      <c r="C81" t="s">
        <v>1900</v>
      </c>
      <c r="D81" t="s">
        <v>1901</v>
      </c>
      <c r="E81" t="s">
        <v>31</v>
      </c>
      <c r="F81" t="s">
        <v>2033</v>
      </c>
      <c r="G81" t="s">
        <v>26</v>
      </c>
      <c r="H81" t="s">
        <v>1902</v>
      </c>
      <c r="I81" s="4" t="s">
        <v>1903</v>
      </c>
      <c r="J81" s="1">
        <f>_xlfn.IFNA(LEFT(I81,LEN(I81)-1)*CHOOSE(MATCH(RIGHT(I81,1), {"K","M","B"},0),1000,1000000,1000000000),I81)</f>
        <v>145240</v>
      </c>
      <c r="K81" s="4" t="s">
        <v>1904</v>
      </c>
      <c r="L81" s="1">
        <f>_xlfn.IFNA(LEFT(K81,LEN(K81)-1)*CHOOSE(MATCH(RIGHT(K81,1), {"K","M","B"},0),1000,1000000,1000000000),K81)</f>
        <v>19100</v>
      </c>
      <c r="M81" s="4" t="s">
        <v>111</v>
      </c>
      <c r="N81" s="4" t="str">
        <f>LEFT(M81,4)</f>
        <v>0.09</v>
      </c>
      <c r="O81" s="4">
        <f>N81+1</f>
        <v>1.0900000000000001</v>
      </c>
      <c r="P81" s="4" t="s">
        <v>1905</v>
      </c>
      <c r="Q81" s="4" t="str">
        <f>LEFT(P81,4)</f>
        <v>6.89</v>
      </c>
      <c r="R81" s="4">
        <f>Q81+1</f>
        <v>7.89</v>
      </c>
      <c r="S81" s="5" t="s">
        <v>39</v>
      </c>
      <c r="T81" s="5">
        <f>_xlfn.IFNA(LEFT(S81,LEN(S81)-1)*CHOOSE(MATCH(RIGHT(S81,1), {"K","M","B"},0),1000,1000000,1000000000),S81)</f>
        <v>250000</v>
      </c>
      <c r="U81" s="4" t="s">
        <v>107</v>
      </c>
      <c r="V81" s="4">
        <f>_xlfn.IFNA(LEFT(U81,LEN(U81)-1)*CHOOSE(MATCH(RIGHT(U81,1), {"K","M","B"},0),1000,1000000,1000000000),U81)</f>
        <v>3380000</v>
      </c>
      <c r="W81" s="6">
        <v>44546</v>
      </c>
      <c r="X81" s="3">
        <v>44546</v>
      </c>
      <c r="Y81" s="3">
        <v>44555</v>
      </c>
      <c r="Z81">
        <f>Y81-X81</f>
        <v>9</v>
      </c>
      <c r="AA81" t="s">
        <v>25</v>
      </c>
    </row>
    <row r="82" spans="1:27" ht="15.75" thickBot="1" x14ac:dyDescent="0.3">
      <c r="A82">
        <v>81</v>
      </c>
      <c r="B82" t="s">
        <v>1422</v>
      </c>
      <c r="C82" t="s">
        <v>1906</v>
      </c>
      <c r="D82" t="s">
        <v>1907</v>
      </c>
      <c r="E82" t="s">
        <v>23</v>
      </c>
      <c r="F82" t="s">
        <v>2033</v>
      </c>
      <c r="G82" t="s">
        <v>24</v>
      </c>
      <c r="H82" t="s">
        <v>1908</v>
      </c>
      <c r="I82" s="4" t="s">
        <v>1909</v>
      </c>
      <c r="J82" s="29">
        <f>_xlfn.IFNA(LEFT(I82,LEN(I82)-1)*CHOOSE(MATCH(RIGHT(I82,1), {"K","M","B"},0),1000,1000000,1000000000),I82)</f>
        <v>117710</v>
      </c>
      <c r="K82" s="4" t="s">
        <v>1910</v>
      </c>
      <c r="L82" s="1">
        <f>_xlfn.IFNA(LEFT(K82,LEN(K82)-1)*CHOOSE(MATCH(RIGHT(K82,1), {"K","M","B"},0),1000,1000000,1000000000),K82)</f>
        <v>30890</v>
      </c>
      <c r="M82" s="4" t="s">
        <v>95</v>
      </c>
      <c r="N82" s="4" t="str">
        <f>LEFT(M82,4)</f>
        <v>0.08</v>
      </c>
      <c r="O82" s="4">
        <f>N82+1</f>
        <v>1.08</v>
      </c>
      <c r="P82" s="4" t="s">
        <v>1911</v>
      </c>
      <c r="Q82" s="4" t="str">
        <f>LEFT(P82,4)</f>
        <v>6.55</v>
      </c>
      <c r="R82" s="4">
        <f>Q82+1</f>
        <v>7.55</v>
      </c>
      <c r="S82" s="5" t="s">
        <v>569</v>
      </c>
      <c r="T82" s="5">
        <f>_xlfn.IFNA(LEFT(S82,LEN(S82)-1)*CHOOSE(MATCH(RIGHT(S82,1), {"K","M","B"},0),1000,1000000,1000000000),S82)</f>
        <v>225000</v>
      </c>
      <c r="U82" s="4" t="s">
        <v>1912</v>
      </c>
      <c r="V82" s="4">
        <f>_xlfn.IFNA(LEFT(U82,LEN(U82)-1)*CHOOSE(MATCH(RIGHT(U82,1), {"K","M","B"},0),1000,1000000,1000000000),U82)</f>
        <v>275000</v>
      </c>
      <c r="W82" s="6">
        <v>44348</v>
      </c>
      <c r="X82" s="3">
        <v>44348</v>
      </c>
      <c r="Y82" s="3">
        <v>44349</v>
      </c>
      <c r="Z82">
        <f>Y82-X82</f>
        <v>1</v>
      </c>
      <c r="AA82" t="s">
        <v>25</v>
      </c>
    </row>
    <row r="83" spans="1:27" ht="15.75" thickBot="1" x14ac:dyDescent="0.3">
      <c r="A83">
        <v>82</v>
      </c>
      <c r="B83" t="s">
        <v>1422</v>
      </c>
      <c r="C83" t="s">
        <v>1913</v>
      </c>
      <c r="D83" t="s">
        <v>1914</v>
      </c>
      <c r="E83" t="s">
        <v>31</v>
      </c>
      <c r="F83" t="s">
        <v>2032</v>
      </c>
      <c r="G83" t="s">
        <v>27</v>
      </c>
      <c r="H83" t="s">
        <v>1915</v>
      </c>
      <c r="I83" s="4" t="s">
        <v>1916</v>
      </c>
      <c r="J83" s="29">
        <f>_xlfn.IFNA(LEFT(I83,LEN(I83)-1)*CHOOSE(MATCH(RIGHT(I83,1), {"K","M","B"},0),1000,1000000,1000000000),I83)</f>
        <v>366170</v>
      </c>
      <c r="K83" s="4" t="s">
        <v>1917</v>
      </c>
      <c r="L83" s="1">
        <f>_xlfn.IFNA(LEFT(K83,LEN(K83)-1)*CHOOSE(MATCH(RIGHT(K83,1), {"K","M","B"},0),1000,1000000,1000000000),K83)</f>
        <v>9100</v>
      </c>
      <c r="M83" s="4" t="s">
        <v>42</v>
      </c>
      <c r="N83" s="4" t="str">
        <f>LEFT(M83,4)</f>
        <v>0.03</v>
      </c>
      <c r="O83" s="4">
        <f>N83+1</f>
        <v>1.03</v>
      </c>
      <c r="P83" s="4" t="s">
        <v>1918</v>
      </c>
      <c r="Q83" s="4" t="str">
        <f>LEFT(P83,4)</f>
        <v>5.66</v>
      </c>
      <c r="R83" s="4">
        <f>Q83+1</f>
        <v>6.66</v>
      </c>
      <c r="S83" s="5" t="s">
        <v>82</v>
      </c>
      <c r="T83" s="5">
        <f>_xlfn.IFNA(LEFT(S83,LEN(S83)-1)*CHOOSE(MATCH(RIGHT(S83,1), {"K","M","B"},0),1000,1000000,1000000000),S83)</f>
        <v>300000</v>
      </c>
      <c r="U83" s="4" t="s">
        <v>1919</v>
      </c>
      <c r="V83" s="4">
        <f>_xlfn.IFNA(LEFT(U83,LEN(U83)-1)*CHOOSE(MATCH(RIGHT(U83,1), {"K","M","B"},0),1000,1000000,1000000000),U83)</f>
        <v>3100000</v>
      </c>
      <c r="W83" s="6">
        <v>44339</v>
      </c>
      <c r="X83" s="3">
        <v>44339</v>
      </c>
      <c r="Y83" s="3">
        <v>44339</v>
      </c>
      <c r="Z83">
        <f>Y83-X83</f>
        <v>0</v>
      </c>
      <c r="AA83" t="s">
        <v>25</v>
      </c>
    </row>
    <row r="84" spans="1:27" ht="15.75" thickBot="1" x14ac:dyDescent="0.3">
      <c r="A84">
        <v>83</v>
      </c>
      <c r="B84" t="s">
        <v>1422</v>
      </c>
      <c r="C84" t="s">
        <v>1920</v>
      </c>
      <c r="D84" t="s">
        <v>1921</v>
      </c>
      <c r="E84" t="s">
        <v>23</v>
      </c>
      <c r="F84" t="s">
        <v>2033</v>
      </c>
      <c r="G84" t="s">
        <v>24</v>
      </c>
      <c r="H84" t="s">
        <v>301</v>
      </c>
      <c r="I84" s="4" t="s">
        <v>1922</v>
      </c>
      <c r="J84" s="29">
        <f>_xlfn.IFNA(LEFT(I84,LEN(I84)-1)*CHOOSE(MATCH(RIGHT(I84,1), {"K","M","B"},0),1000,1000000,1000000000),I84)</f>
        <v>912360</v>
      </c>
      <c r="K84" s="4">
        <v>0</v>
      </c>
      <c r="L84" s="1">
        <v>0</v>
      </c>
      <c r="M84" s="4" t="s">
        <v>816</v>
      </c>
      <c r="N84" s="4" t="str">
        <f>LEFT(M84,4)</f>
        <v>0.51</v>
      </c>
      <c r="O84" s="4">
        <f>N84+1</f>
        <v>1.51</v>
      </c>
      <c r="P84" s="4" t="s">
        <v>1923</v>
      </c>
      <c r="Q84" s="4" t="str">
        <f>LEFT(P84,4)</f>
        <v>5.65</v>
      </c>
      <c r="R84" s="4">
        <f>Q84+1</f>
        <v>6.65</v>
      </c>
      <c r="S84" s="5" t="s">
        <v>82</v>
      </c>
      <c r="T84" s="5">
        <f>_xlfn.IFNA(LEFT(S84,LEN(S84)-1)*CHOOSE(MATCH(RIGHT(S84,1), {"K","M","B"},0),1000,1000000,1000000000),S84)</f>
        <v>300000</v>
      </c>
      <c r="U84" s="4" t="s">
        <v>1924</v>
      </c>
      <c r="V84" s="4">
        <f>_xlfn.IFNA(LEFT(U84,LEN(U84)-1)*CHOOSE(MATCH(RIGHT(U84,1), {"K","M","B"},0),1000,1000000,1000000000),U84)</f>
        <v>1300000</v>
      </c>
      <c r="W84" s="6">
        <v>44200</v>
      </c>
      <c r="X84" s="3">
        <v>44200</v>
      </c>
      <c r="Y84" s="3">
        <v>44287</v>
      </c>
      <c r="Z84">
        <f>Y84-X84</f>
        <v>87</v>
      </c>
      <c r="AA84" t="s">
        <v>28</v>
      </c>
    </row>
    <row r="85" spans="1:27" ht="15.75" thickBot="1" x14ac:dyDescent="0.3">
      <c r="A85">
        <v>84</v>
      </c>
      <c r="B85" t="s">
        <v>1422</v>
      </c>
      <c r="C85" t="s">
        <v>1925</v>
      </c>
      <c r="D85" t="s">
        <v>1926</v>
      </c>
      <c r="E85" t="s">
        <v>23</v>
      </c>
      <c r="F85" t="s">
        <v>2033</v>
      </c>
      <c r="G85" t="s">
        <v>114</v>
      </c>
      <c r="H85" t="s">
        <v>1927</v>
      </c>
      <c r="I85" s="4" t="s">
        <v>1928</v>
      </c>
      <c r="J85" s="29">
        <f>_xlfn.IFNA(LEFT(I85,LEN(I85)-1)*CHOOSE(MATCH(RIGHT(I85,1), {"K","M","B"},0),1000,1000000,1000000000),I85)</f>
        <v>31180000</v>
      </c>
      <c r="K85" s="4" t="s">
        <v>1929</v>
      </c>
      <c r="L85" s="1">
        <f>_xlfn.IFNA(LEFT(K85,LEN(K85)-1)*CHOOSE(MATCH(RIGHT(K85,1), {"K","M","B"},0),1000,1000000,1000000000),K85)</f>
        <v>256510</v>
      </c>
      <c r="M85" s="4" t="s">
        <v>1930</v>
      </c>
      <c r="N85" s="4" t="str">
        <f>LEFT(M85,4)</f>
        <v>0.95</v>
      </c>
      <c r="O85" s="4">
        <f>N85+1</f>
        <v>1.95</v>
      </c>
      <c r="P85" s="4" t="s">
        <v>1931</v>
      </c>
      <c r="Q85" s="4" t="str">
        <f>LEFT(P85,4)</f>
        <v>5.52</v>
      </c>
      <c r="R85" s="4">
        <f>Q85+1</f>
        <v>6.52</v>
      </c>
      <c r="S85" s="5" t="s">
        <v>44</v>
      </c>
      <c r="T85" s="5">
        <f>_xlfn.IFNA(LEFT(S85,LEN(S85)-1)*CHOOSE(MATCH(RIGHT(S85,1), {"K","M","B"},0),1000,1000000,1000000000),S85)</f>
        <v>150000</v>
      </c>
      <c r="U85" s="4" t="s">
        <v>785</v>
      </c>
      <c r="V85" s="4">
        <f>_xlfn.IFNA(LEFT(U85,LEN(U85)-1)*CHOOSE(MATCH(RIGHT(U85,1), {"K","M","B"},0),1000,1000000,1000000000),U85)</f>
        <v>2049999.9999999998</v>
      </c>
      <c r="W85" s="6">
        <v>44214</v>
      </c>
      <c r="X85" s="3">
        <v>44214</v>
      </c>
      <c r="Y85" s="3">
        <v>44291</v>
      </c>
      <c r="Z85">
        <f>Y85-X85</f>
        <v>77</v>
      </c>
      <c r="AA85" t="s">
        <v>25</v>
      </c>
    </row>
    <row r="86" spans="1:27" ht="15.75" thickBot="1" x14ac:dyDescent="0.3">
      <c r="A86">
        <v>85</v>
      </c>
      <c r="B86" t="s">
        <v>1422</v>
      </c>
      <c r="C86" t="s">
        <v>475</v>
      </c>
      <c r="D86" t="s">
        <v>476</v>
      </c>
      <c r="E86" t="s">
        <v>23</v>
      </c>
      <c r="F86" t="s">
        <v>2033</v>
      </c>
      <c r="G86" t="s">
        <v>26</v>
      </c>
      <c r="H86" t="s">
        <v>477</v>
      </c>
      <c r="I86" s="4" t="s">
        <v>1323</v>
      </c>
      <c r="J86" s="29">
        <f>_xlfn.IFNA(LEFT(I86,LEN(I86)-1)*CHOOSE(MATCH(RIGHT(I86,1), {"K","M","B"},0),1000,1000000,1000000000),I86)</f>
        <v>3250000</v>
      </c>
      <c r="K86" s="4" t="s">
        <v>1932</v>
      </c>
      <c r="L86" s="1">
        <f>_xlfn.IFNA(LEFT(K86,LEN(K86)-1)*CHOOSE(MATCH(RIGHT(K86,1), {"K","M","B"},0),1000,1000000,1000000000),K86)</f>
        <v>1140000</v>
      </c>
      <c r="M86" s="4" t="s">
        <v>407</v>
      </c>
      <c r="N86" s="4" t="str">
        <f>LEFT(M86,4)</f>
        <v>0.28</v>
      </c>
      <c r="O86" s="4">
        <f>N86+1</f>
        <v>1.28</v>
      </c>
      <c r="P86" s="4" t="s">
        <v>478</v>
      </c>
      <c r="Q86" s="4" t="str">
        <f>LEFT(P86,4)</f>
        <v>5.38</v>
      </c>
      <c r="R86" s="4">
        <f>Q86+1</f>
        <v>6.38</v>
      </c>
      <c r="S86" s="5" t="s">
        <v>80</v>
      </c>
      <c r="T86" s="5">
        <f>_xlfn.IFNA(LEFT(S86,LEN(S86)-1)*CHOOSE(MATCH(RIGHT(S86,1), {"K","M","B"},0),1000,1000000,1000000000),S86)</f>
        <v>500000</v>
      </c>
      <c r="U86" s="4" t="s">
        <v>479</v>
      </c>
      <c r="V86" s="4">
        <f>_xlfn.IFNA(LEFT(U86,LEN(U86)-1)*CHOOSE(MATCH(RIGHT(U86,1), {"K","M","B"},0),1000,1000000,1000000000),U86)</f>
        <v>7540000</v>
      </c>
      <c r="W86" s="6">
        <v>44545</v>
      </c>
      <c r="X86" s="3">
        <v>44545</v>
      </c>
      <c r="Y86" s="3">
        <v>44563</v>
      </c>
      <c r="Z86">
        <f>Y86-X86</f>
        <v>18</v>
      </c>
      <c r="AA86" t="s">
        <v>25</v>
      </c>
    </row>
    <row r="87" spans="1:27" ht="15.75" thickBot="1" x14ac:dyDescent="0.3">
      <c r="A87">
        <v>86</v>
      </c>
      <c r="B87" t="s">
        <v>1422</v>
      </c>
      <c r="C87" t="s">
        <v>1933</v>
      </c>
      <c r="D87" t="s">
        <v>1934</v>
      </c>
      <c r="E87" t="s">
        <v>109</v>
      </c>
      <c r="F87" t="s">
        <v>2033</v>
      </c>
      <c r="G87" t="s">
        <v>36</v>
      </c>
      <c r="H87" t="s">
        <v>1935</v>
      </c>
      <c r="I87" s="4" t="s">
        <v>1936</v>
      </c>
      <c r="J87" s="29">
        <f>_xlfn.IFNA(LEFT(I87,LEN(I87)-1)*CHOOSE(MATCH(RIGHT(I87,1), {"K","M","B"},0),1000,1000000,1000000000),I87)</f>
        <v>857390</v>
      </c>
      <c r="K87" s="4" t="s">
        <v>1937</v>
      </c>
      <c r="L87" s="1">
        <f>_xlfn.IFNA(LEFT(K87,LEN(K87)-1)*CHOOSE(MATCH(RIGHT(K87,1), {"K","M","B"},0),1000,1000000,1000000000),K87)</f>
        <v>472180</v>
      </c>
      <c r="M87" s="4" t="s">
        <v>375</v>
      </c>
      <c r="N87" s="4" t="str">
        <f>LEFT(M87,4)</f>
        <v>0.40</v>
      </c>
      <c r="O87" s="4">
        <f>N87+1</f>
        <v>1.4</v>
      </c>
      <c r="P87" s="4" t="s">
        <v>1938</v>
      </c>
      <c r="Q87" s="4" t="str">
        <f>LEFT(P87,4)</f>
        <v>4.97</v>
      </c>
      <c r="R87" s="4">
        <f>Q87+1</f>
        <v>5.97</v>
      </c>
      <c r="S87" s="5" t="s">
        <v>80</v>
      </c>
      <c r="T87" s="5">
        <f>_xlfn.IFNA(LEFT(S87,LEN(S87)-1)*CHOOSE(MATCH(RIGHT(S87,1), {"K","M","B"},0),1000,1000000,1000000000),S87)</f>
        <v>500000</v>
      </c>
      <c r="U87" s="4" t="s">
        <v>1939</v>
      </c>
      <c r="V87" s="4">
        <f>_xlfn.IFNA(LEFT(U87,LEN(U87)-1)*CHOOSE(MATCH(RIGHT(U87,1), {"K","M","B"},0),1000,1000000,1000000000),U87)</f>
        <v>8960000</v>
      </c>
      <c r="W87" s="6">
        <v>44690</v>
      </c>
      <c r="X87" s="3">
        <v>44690</v>
      </c>
      <c r="Y87" s="3">
        <v>44692</v>
      </c>
      <c r="Z87">
        <f>Y87-X87</f>
        <v>2</v>
      </c>
      <c r="AA87" t="s">
        <v>25</v>
      </c>
    </row>
    <row r="88" spans="1:27" ht="15.75" thickBot="1" x14ac:dyDescent="0.3">
      <c r="A88">
        <v>87</v>
      </c>
      <c r="B88" t="s">
        <v>1422</v>
      </c>
      <c r="C88" t="s">
        <v>1940</v>
      </c>
      <c r="D88" t="s">
        <v>1941</v>
      </c>
      <c r="E88" t="s">
        <v>23</v>
      </c>
      <c r="F88" t="s">
        <v>2033</v>
      </c>
      <c r="G88" t="s">
        <v>24</v>
      </c>
      <c r="H88" t="s">
        <v>1942</v>
      </c>
      <c r="I88" s="4" t="s">
        <v>1943</v>
      </c>
      <c r="J88" s="29">
        <f>_xlfn.IFNA(LEFT(I88,LEN(I88)-1)*CHOOSE(MATCH(RIGHT(I88,1), {"K","M","B"},0),1000,1000000,1000000000),I88)</f>
        <v>257640</v>
      </c>
      <c r="K88" s="4" t="s">
        <v>1944</v>
      </c>
      <c r="L88" s="1">
        <f>_xlfn.IFNA(LEFT(K88,LEN(K88)-1)*CHOOSE(MATCH(RIGHT(K88,1), {"K","M","B"},0),1000,1000000,1000000000),K88)</f>
        <v>17630</v>
      </c>
      <c r="M88" s="4" t="s">
        <v>79</v>
      </c>
      <c r="N88" s="4" t="str">
        <f>LEFT(M88,4)</f>
        <v>0.07</v>
      </c>
      <c r="O88" s="4">
        <f>N88+1</f>
        <v>1.07</v>
      </c>
      <c r="P88" s="4" t="s">
        <v>1938</v>
      </c>
      <c r="Q88" s="4" t="str">
        <f>LEFT(P88,4)</f>
        <v>4.97</v>
      </c>
      <c r="R88" s="4">
        <f>Q88+1</f>
        <v>5.97</v>
      </c>
      <c r="S88" s="5" t="s">
        <v>903</v>
      </c>
      <c r="T88" s="5">
        <f>_xlfn.IFNA(LEFT(S88,LEN(S88)-1)*CHOOSE(MATCH(RIGHT(S88,1), {"K","M","B"},0),1000,1000000,1000000000),S88)</f>
        <v>450000</v>
      </c>
      <c r="U88" s="4" t="s">
        <v>956</v>
      </c>
      <c r="V88" s="4">
        <f>_xlfn.IFNA(LEFT(U88,LEN(U88)-1)*CHOOSE(MATCH(RIGHT(U88,1), {"K","M","B"},0),1000,1000000,1000000000),U88)</f>
        <v>1950000</v>
      </c>
      <c r="W88" s="6">
        <v>44213</v>
      </c>
      <c r="X88" s="3">
        <v>44213</v>
      </c>
      <c r="Y88" s="3">
        <v>44232</v>
      </c>
      <c r="Z88">
        <f>Y88-X88</f>
        <v>19</v>
      </c>
      <c r="AA88" t="s">
        <v>25</v>
      </c>
    </row>
    <row r="89" spans="1:27" ht="15.75" thickBot="1" x14ac:dyDescent="0.3">
      <c r="A89">
        <v>88</v>
      </c>
      <c r="B89" t="s">
        <v>1422</v>
      </c>
      <c r="C89" t="s">
        <v>1945</v>
      </c>
      <c r="D89" t="s">
        <v>1946</v>
      </c>
      <c r="E89" t="s">
        <v>23</v>
      </c>
      <c r="F89" t="s">
        <v>2033</v>
      </c>
      <c r="G89" t="s">
        <v>27</v>
      </c>
      <c r="H89" t="s">
        <v>1947</v>
      </c>
      <c r="I89" s="4" t="s">
        <v>49</v>
      </c>
      <c r="J89" s="29">
        <f>_xlfn.IFNA(LEFT(I89,LEN(I89)-1)*CHOOSE(MATCH(RIGHT(I89,1), {"K","M","B"},0),1000,1000000,1000000000),I89)</f>
        <v>1000000</v>
      </c>
      <c r="K89" s="4" t="s">
        <v>1948</v>
      </c>
      <c r="L89" s="1">
        <f>_xlfn.IFNA(LEFT(K89,LEN(K89)-1)*CHOOSE(MATCH(RIGHT(K89,1), {"K","M","B"},0),1000,1000000,1000000000),K89)</f>
        <v>5710</v>
      </c>
      <c r="M89" s="4" t="s">
        <v>81</v>
      </c>
      <c r="N89" s="4" t="str">
        <f>LEFT(M89,4)</f>
        <v>0.11</v>
      </c>
      <c r="O89" s="4">
        <f>N89+1</f>
        <v>1.1100000000000001</v>
      </c>
      <c r="P89" s="4" t="s">
        <v>1949</v>
      </c>
      <c r="Q89" s="4" t="str">
        <f>LEFT(P89,4)</f>
        <v>4.90</v>
      </c>
      <c r="R89" s="4">
        <f>Q89+1</f>
        <v>5.9</v>
      </c>
      <c r="S89" s="5" t="s">
        <v>39</v>
      </c>
      <c r="T89" s="5">
        <f>_xlfn.IFNA(LEFT(S89,LEN(S89)-1)*CHOOSE(MATCH(RIGHT(S89,1), {"K","M","B"},0),1000,1000000,1000000000),S89)</f>
        <v>250000</v>
      </c>
      <c r="U89" s="4" t="s">
        <v>1950</v>
      </c>
      <c r="V89" s="4">
        <f>_xlfn.IFNA(LEFT(U89,LEN(U89)-1)*CHOOSE(MATCH(RIGHT(U89,1), {"K","M","B"},0),1000,1000000,1000000000),U89)</f>
        <v>1780000</v>
      </c>
      <c r="W89" s="6">
        <v>44349</v>
      </c>
      <c r="X89" s="3">
        <v>44349</v>
      </c>
      <c r="Y89" s="3">
        <v>44349</v>
      </c>
      <c r="Z89">
        <f>Y89-X89</f>
        <v>0</v>
      </c>
      <c r="AA89" t="s">
        <v>25</v>
      </c>
    </row>
    <row r="90" spans="1:27" ht="15.75" thickBot="1" x14ac:dyDescent="0.3">
      <c r="A90">
        <v>89</v>
      </c>
      <c r="B90" t="s">
        <v>1422</v>
      </c>
      <c r="C90" t="s">
        <v>1951</v>
      </c>
      <c r="D90" t="s">
        <v>1951</v>
      </c>
      <c r="E90" t="s">
        <v>23</v>
      </c>
      <c r="F90" t="s">
        <v>2032</v>
      </c>
      <c r="G90" t="s">
        <v>27</v>
      </c>
      <c r="H90" t="s">
        <v>1952</v>
      </c>
      <c r="I90" s="4" t="s">
        <v>563</v>
      </c>
      <c r="J90" s="29">
        <f>_xlfn.IFNA(LEFT(I90,LEN(I90)-1)*CHOOSE(MATCH(RIGHT(I90,1), {"K","M","B"},0),1000,1000000,1000000000),I90)</f>
        <v>1680000</v>
      </c>
      <c r="K90" s="4" t="s">
        <v>1953</v>
      </c>
      <c r="L90" s="1">
        <f>_xlfn.IFNA(LEFT(K90,LEN(K90)-1)*CHOOSE(MATCH(RIGHT(K90,1), {"K","M","B"},0),1000,1000000,1000000000),K90)</f>
        <v>198920</v>
      </c>
      <c r="M90" s="4" t="s">
        <v>1954</v>
      </c>
      <c r="N90" s="4" t="str">
        <f>LEFT(M90,4)</f>
        <v>1.67</v>
      </c>
      <c r="O90" s="4">
        <f>N90+1</f>
        <v>2.67</v>
      </c>
      <c r="P90" s="4" t="s">
        <v>1955</v>
      </c>
      <c r="Q90" s="4" t="str">
        <f>LEFT(P90,4)</f>
        <v>4.67</v>
      </c>
      <c r="R90" s="4">
        <f>Q90+1</f>
        <v>5.67</v>
      </c>
      <c r="S90" s="5" t="s">
        <v>86</v>
      </c>
      <c r="T90" s="5">
        <f>_xlfn.IFNA(LEFT(S90,LEN(S90)-1)*CHOOSE(MATCH(RIGHT(S90,1), {"K","M","B"},0),1000,1000000,1000000000),S90)</f>
        <v>600000</v>
      </c>
      <c r="U90" s="4" t="s">
        <v>1956</v>
      </c>
      <c r="V90" s="4">
        <f>_xlfn.IFNA(LEFT(U90,LEN(U90)-1)*CHOOSE(MATCH(RIGHT(U90,1), {"K","M","B"},0),1000,1000000,1000000000),U90)</f>
        <v>6800000</v>
      </c>
      <c r="W90" s="6">
        <v>44768</v>
      </c>
      <c r="X90" s="3">
        <v>44769</v>
      </c>
      <c r="Y90" s="3">
        <v>44770</v>
      </c>
      <c r="Z90">
        <f>Y90-X90</f>
        <v>1</v>
      </c>
      <c r="AA90" t="s">
        <v>25</v>
      </c>
    </row>
    <row r="91" spans="1:27" ht="15.75" thickBot="1" x14ac:dyDescent="0.3">
      <c r="A91">
        <v>90</v>
      </c>
      <c r="B91" t="s">
        <v>1422</v>
      </c>
      <c r="C91" t="s">
        <v>1957</v>
      </c>
      <c r="D91" t="s">
        <v>1958</v>
      </c>
      <c r="E91" t="s">
        <v>109</v>
      </c>
      <c r="F91" t="s">
        <v>2032</v>
      </c>
      <c r="G91" t="s">
        <v>26</v>
      </c>
      <c r="H91" t="s">
        <v>1959</v>
      </c>
      <c r="I91" s="4" t="s">
        <v>1214</v>
      </c>
      <c r="J91" s="29">
        <f>_xlfn.IFNA(LEFT(I91,LEN(I91)-1)*CHOOSE(MATCH(RIGHT(I91,1), {"K","M","B"},0),1000,1000000,1000000000),I91)</f>
        <v>1080000</v>
      </c>
      <c r="K91" s="4" t="s">
        <v>1960</v>
      </c>
      <c r="L91" s="1">
        <f>_xlfn.IFNA(LEFT(K91,LEN(K91)-1)*CHOOSE(MATCH(RIGHT(K91,1), {"K","M","B"},0),1000,1000000,1000000000),K91)</f>
        <v>71720</v>
      </c>
      <c r="M91" s="4" t="s">
        <v>47</v>
      </c>
      <c r="N91" s="4" t="str">
        <f>LEFT(M91,4)</f>
        <v>0.42</v>
      </c>
      <c r="O91" s="4">
        <f>N91+1</f>
        <v>1.42</v>
      </c>
      <c r="P91" s="4" t="s">
        <v>530</v>
      </c>
      <c r="Q91" s="4" t="str">
        <f>LEFT(P91,4)</f>
        <v>4.43</v>
      </c>
      <c r="R91" s="4">
        <f>Q91+1</f>
        <v>5.43</v>
      </c>
      <c r="S91" s="5" t="s">
        <v>258</v>
      </c>
      <c r="T91" s="5">
        <f>_xlfn.IFNA(LEFT(S91,LEN(S91)-1)*CHOOSE(MATCH(RIGHT(S91,1), {"K","M","B"},0),1000,1000000,1000000000),S91)</f>
        <v>750000</v>
      </c>
      <c r="U91" s="4" t="s">
        <v>258</v>
      </c>
      <c r="V91" s="4">
        <f>_xlfn.IFNA(LEFT(U91,LEN(U91)-1)*CHOOSE(MATCH(RIGHT(U91,1), {"K","M","B"},0),1000,1000000,1000000000),U91)</f>
        <v>750000</v>
      </c>
      <c r="W91" s="6">
        <v>44542</v>
      </c>
      <c r="X91" s="3">
        <v>44542</v>
      </c>
      <c r="Y91" s="3">
        <v>44545</v>
      </c>
      <c r="Z91">
        <f>Y91-X91</f>
        <v>3</v>
      </c>
      <c r="AA91" t="s">
        <v>25</v>
      </c>
    </row>
    <row r="92" spans="1:27" ht="15.75" thickBot="1" x14ac:dyDescent="0.3">
      <c r="A92">
        <v>91</v>
      </c>
      <c r="B92" t="s">
        <v>1422</v>
      </c>
      <c r="C92" t="s">
        <v>1961</v>
      </c>
      <c r="D92" t="s">
        <v>1962</v>
      </c>
      <c r="E92" t="s">
        <v>109</v>
      </c>
      <c r="F92" t="s">
        <v>2033</v>
      </c>
      <c r="G92" t="s">
        <v>26</v>
      </c>
      <c r="H92" t="s">
        <v>1963</v>
      </c>
      <c r="I92" s="4" t="s">
        <v>556</v>
      </c>
      <c r="J92" s="29">
        <f>_xlfn.IFNA(LEFT(I92,LEN(I92)-1)*CHOOSE(MATCH(RIGHT(I92,1), {"K","M","B"},0),1000,1000000,1000000000),I92)</f>
        <v>2340000</v>
      </c>
      <c r="K92" s="4" t="s">
        <v>1964</v>
      </c>
      <c r="L92" s="1">
        <f>_xlfn.IFNA(LEFT(K92,LEN(K92)-1)*CHOOSE(MATCH(RIGHT(K92,1), {"K","M","B"},0),1000,1000000,1000000000),K92)</f>
        <v>42400</v>
      </c>
      <c r="M92" s="4" t="s">
        <v>103</v>
      </c>
      <c r="N92" s="4" t="str">
        <f>LEFT(M92,4)</f>
        <v>0.22</v>
      </c>
      <c r="O92" s="4">
        <f>N92+1</f>
        <v>1.22</v>
      </c>
      <c r="P92" s="4" t="s">
        <v>1965</v>
      </c>
      <c r="Q92" s="4" t="str">
        <f>LEFT(P92,4)</f>
        <v>4.36</v>
      </c>
      <c r="R92" s="4">
        <f>Q92+1</f>
        <v>5.36</v>
      </c>
      <c r="S92" s="5" t="s">
        <v>130</v>
      </c>
      <c r="T92" s="5">
        <f>_xlfn.IFNA(LEFT(S92,LEN(S92)-1)*CHOOSE(MATCH(RIGHT(S92,1), {"K","M","B"},0),1000,1000000,1000000000),S92)</f>
        <v>2000000</v>
      </c>
      <c r="U92" s="4" t="s">
        <v>1966</v>
      </c>
      <c r="V92" s="4">
        <f>_xlfn.IFNA(LEFT(U92,LEN(U92)-1)*CHOOSE(MATCH(RIGHT(U92,1), {"K","M","B"},0),1000,1000000,1000000000),U92)</f>
        <v>2640000</v>
      </c>
      <c r="W92" s="6">
        <v>44566</v>
      </c>
      <c r="X92" s="3">
        <v>44566</v>
      </c>
      <c r="Y92" s="3">
        <v>44572</v>
      </c>
      <c r="Z92">
        <f>Y92-X92</f>
        <v>6</v>
      </c>
      <c r="AA92" t="s">
        <v>25</v>
      </c>
    </row>
    <row r="93" spans="1:27" ht="15.75" thickBot="1" x14ac:dyDescent="0.3">
      <c r="A93">
        <v>92</v>
      </c>
      <c r="B93" t="s">
        <v>1422</v>
      </c>
      <c r="C93" t="s">
        <v>1967</v>
      </c>
      <c r="D93" t="s">
        <v>1968</v>
      </c>
      <c r="E93" t="s">
        <v>23</v>
      </c>
      <c r="F93" t="s">
        <v>2033</v>
      </c>
      <c r="G93" t="s">
        <v>27</v>
      </c>
      <c r="H93" t="s">
        <v>1969</v>
      </c>
      <c r="I93" s="4" t="s">
        <v>1970</v>
      </c>
      <c r="J93" s="29">
        <f>_xlfn.IFNA(LEFT(I93,LEN(I93)-1)*CHOOSE(MATCH(RIGHT(I93,1), {"K","M","B"},0),1000,1000000,1000000000),I93)</f>
        <v>84650</v>
      </c>
      <c r="K93" s="4" t="s">
        <v>1971</v>
      </c>
      <c r="L93" s="1">
        <f>_xlfn.IFNA(LEFT(K93,LEN(K93)-1)*CHOOSE(MATCH(RIGHT(K93,1), {"K","M","B"},0),1000,1000000,1000000000),K93)</f>
        <v>2640</v>
      </c>
      <c r="M93" s="4" t="s">
        <v>118</v>
      </c>
      <c r="N93" s="4" t="str">
        <f>LEFT(M93,4)</f>
        <v>0.01</v>
      </c>
      <c r="O93" s="4">
        <f>N93+1</f>
        <v>1.01</v>
      </c>
      <c r="P93" s="4" t="s">
        <v>1972</v>
      </c>
      <c r="Q93" s="4" t="str">
        <f>LEFT(P93,4)</f>
        <v>3.86</v>
      </c>
      <c r="R93" s="4">
        <f>Q93+1</f>
        <v>4.8599999999999994</v>
      </c>
      <c r="S93" s="5" t="s">
        <v>32</v>
      </c>
      <c r="T93" s="5">
        <f>_xlfn.IFNA(LEFT(S93,LEN(S93)-1)*CHOOSE(MATCH(RIGHT(S93,1), {"K","M","B"},0),1000,1000000,1000000000),S93)</f>
        <v>100000</v>
      </c>
      <c r="U93" s="4" t="s">
        <v>32</v>
      </c>
      <c r="V93" s="4">
        <f>_xlfn.IFNA(LEFT(U93,LEN(U93)-1)*CHOOSE(MATCH(RIGHT(U93,1), {"K","M","B"},0),1000,1000000,1000000000),U93)</f>
        <v>100000</v>
      </c>
      <c r="W93" s="6">
        <v>44179</v>
      </c>
      <c r="X93" s="3">
        <v>44179</v>
      </c>
      <c r="Y93" s="3">
        <v>44179</v>
      </c>
      <c r="Z93">
        <f>Y93-X93</f>
        <v>0</v>
      </c>
      <c r="AA93" t="s">
        <v>25</v>
      </c>
    </row>
    <row r="94" spans="1:27" ht="15.75" thickBot="1" x14ac:dyDescent="0.3">
      <c r="A94">
        <v>93</v>
      </c>
      <c r="B94" t="s">
        <v>1422</v>
      </c>
      <c r="C94" t="s">
        <v>1973</v>
      </c>
      <c r="D94" t="s">
        <v>1974</v>
      </c>
      <c r="E94" t="s">
        <v>109</v>
      </c>
      <c r="F94" t="s">
        <v>2033</v>
      </c>
      <c r="G94" t="s">
        <v>26</v>
      </c>
      <c r="H94" t="s">
        <v>1975</v>
      </c>
      <c r="I94" s="4" t="s">
        <v>1976</v>
      </c>
      <c r="J94" s="29">
        <f>_xlfn.IFNA(LEFT(I94,LEN(I94)-1)*CHOOSE(MATCH(RIGHT(I94,1), {"K","M","B"},0),1000,1000000,1000000000),I94)</f>
        <v>177750</v>
      </c>
      <c r="K94" s="4" t="s">
        <v>1977</v>
      </c>
      <c r="L94" s="1">
        <f>_xlfn.IFNA(LEFT(K94,LEN(K94)-1)*CHOOSE(MATCH(RIGHT(K94,1), {"K","M","B"},0),1000,1000000,1000000000),K94)</f>
        <v>63700</v>
      </c>
      <c r="M94" s="4" t="s">
        <v>129</v>
      </c>
      <c r="N94" s="4" t="str">
        <f>LEFT(M94,4)</f>
        <v>0.21</v>
      </c>
      <c r="O94" s="4">
        <f>N94+1</f>
        <v>1.21</v>
      </c>
      <c r="P94" s="4" t="s">
        <v>1978</v>
      </c>
      <c r="Q94" s="4" t="str">
        <f>LEFT(P94,4)</f>
        <v>3.75</v>
      </c>
      <c r="R94" s="4">
        <f>Q94+1</f>
        <v>4.75</v>
      </c>
      <c r="S94" s="5" t="s">
        <v>1979</v>
      </c>
      <c r="T94" s="5">
        <f>_xlfn.IFNA(LEFT(S94,LEN(S94)-1)*CHOOSE(MATCH(RIGHT(S94,1), {"K","M","B"},0),1000,1000000,1000000000),S94)</f>
        <v>1250000</v>
      </c>
      <c r="U94" s="4" t="s">
        <v>1523</v>
      </c>
      <c r="V94" s="4">
        <f>_xlfn.IFNA(LEFT(U94,LEN(U94)-1)*CHOOSE(MATCH(RIGHT(U94,1), {"K","M","B"},0),1000,1000000,1000000000),U94)</f>
        <v>1850000</v>
      </c>
      <c r="W94" s="6">
        <v>44670</v>
      </c>
      <c r="X94" s="3">
        <v>44670</v>
      </c>
      <c r="Y94" s="3">
        <v>44671</v>
      </c>
      <c r="Z94">
        <f>Y94-X94</f>
        <v>1</v>
      </c>
      <c r="AA94" t="s">
        <v>25</v>
      </c>
    </row>
    <row r="95" spans="1:27" ht="15.75" thickBot="1" x14ac:dyDescent="0.3">
      <c r="A95">
        <v>94</v>
      </c>
      <c r="B95" t="s">
        <v>1422</v>
      </c>
      <c r="C95" t="s">
        <v>1980</v>
      </c>
      <c r="D95" t="s">
        <v>1981</v>
      </c>
      <c r="E95" t="s">
        <v>23</v>
      </c>
      <c r="F95" t="s">
        <v>2032</v>
      </c>
      <c r="G95" t="s">
        <v>27</v>
      </c>
      <c r="H95" t="s">
        <v>1982</v>
      </c>
      <c r="I95" s="4" t="s">
        <v>1983</v>
      </c>
      <c r="J95" s="29">
        <f>_xlfn.IFNA(LEFT(I95,LEN(I95)-1)*CHOOSE(MATCH(RIGHT(I95,1), {"K","M","B"},0),1000,1000000,1000000000),I95)</f>
        <v>122790</v>
      </c>
      <c r="K95" s="4" t="s">
        <v>1984</v>
      </c>
      <c r="L95" s="1">
        <f>_xlfn.IFNA(LEFT(K95,LEN(K95)-1)*CHOOSE(MATCH(RIGHT(K95,1), {"K","M","B"},0),1000,1000000,1000000000),K95)</f>
        <v>53380</v>
      </c>
      <c r="M95" s="4" t="s">
        <v>48</v>
      </c>
      <c r="N95" s="4" t="str">
        <f>LEFT(M95,4)</f>
        <v>0.05</v>
      </c>
      <c r="O95" s="4">
        <f>N95+1</f>
        <v>1.05</v>
      </c>
      <c r="P95" s="4" t="s">
        <v>1985</v>
      </c>
      <c r="Q95" s="4" t="str">
        <f>LEFT(P95,4)</f>
        <v>3.74</v>
      </c>
      <c r="R95" s="4">
        <f>Q95+1</f>
        <v>4.74</v>
      </c>
      <c r="S95" s="5" t="s">
        <v>39</v>
      </c>
      <c r="T95" s="5">
        <f>_xlfn.IFNA(LEFT(S95,LEN(S95)-1)*CHOOSE(MATCH(RIGHT(S95,1), {"K","M","B"},0),1000,1000000,1000000000),S95)</f>
        <v>250000</v>
      </c>
      <c r="U95" s="4" t="s">
        <v>1986</v>
      </c>
      <c r="V95" s="4">
        <f>_xlfn.IFNA(LEFT(U95,LEN(U95)-1)*CHOOSE(MATCH(RIGHT(U95,1), {"K","M","B"},0),1000,1000000,1000000000),U95)</f>
        <v>6650000</v>
      </c>
      <c r="W95" s="6">
        <v>44402</v>
      </c>
      <c r="X95" s="3">
        <v>44402</v>
      </c>
      <c r="Y95" s="3">
        <v>44402</v>
      </c>
      <c r="Z95">
        <f>Y95-X95</f>
        <v>0</v>
      </c>
      <c r="AA95" t="s">
        <v>25</v>
      </c>
    </row>
    <row r="96" spans="1:27" ht="15.75" thickBot="1" x14ac:dyDescent="0.3">
      <c r="A96">
        <v>95</v>
      </c>
      <c r="B96" t="s">
        <v>1422</v>
      </c>
      <c r="C96" t="s">
        <v>1987</v>
      </c>
      <c r="D96" t="s">
        <v>1988</v>
      </c>
      <c r="E96" t="s">
        <v>23</v>
      </c>
      <c r="F96" t="s">
        <v>2032</v>
      </c>
      <c r="G96" t="s">
        <v>24</v>
      </c>
      <c r="H96" t="s">
        <v>1989</v>
      </c>
      <c r="I96" s="4" t="s">
        <v>1990</v>
      </c>
      <c r="J96" s="29">
        <f>_xlfn.IFNA(LEFT(I96,LEN(I96)-1)*CHOOSE(MATCH(RIGHT(I96,1), {"K","M","B"},0),1000,1000000,1000000000),I96)</f>
        <v>64390</v>
      </c>
      <c r="K96" s="4" t="s">
        <v>1991</v>
      </c>
      <c r="L96" s="1">
        <f>_xlfn.IFNA(LEFT(K96,LEN(K96)-1)*CHOOSE(MATCH(RIGHT(K96,1), {"K","M","B"},0),1000,1000000,1000000000),K96)</f>
        <v>11730</v>
      </c>
      <c r="M96" s="4" t="s">
        <v>79</v>
      </c>
      <c r="N96" s="4" t="str">
        <f>LEFT(M96,4)</f>
        <v>0.07</v>
      </c>
      <c r="O96" s="4">
        <f>N96+1</f>
        <v>1.07</v>
      </c>
      <c r="P96" s="4" t="s">
        <v>1992</v>
      </c>
      <c r="Q96" s="4" t="str">
        <f>LEFT(P96,4)</f>
        <v>2.71</v>
      </c>
      <c r="R96" s="4">
        <f>Q96+1</f>
        <v>3.71</v>
      </c>
      <c r="S96" s="5" t="s">
        <v>80</v>
      </c>
      <c r="T96" s="5">
        <f>_xlfn.IFNA(LEFT(S96,LEN(S96)-1)*CHOOSE(MATCH(RIGHT(S96,1), {"K","M","B"},0),1000,1000000,1000000000),S96)</f>
        <v>500000</v>
      </c>
      <c r="U96" s="4" t="s">
        <v>258</v>
      </c>
      <c r="V96" s="4">
        <f>_xlfn.IFNA(LEFT(U96,LEN(U96)-1)*CHOOSE(MATCH(RIGHT(U96,1), {"K","M","B"},0),1000,1000000,1000000000),U96)</f>
        <v>750000</v>
      </c>
      <c r="W96" s="6">
        <v>44361</v>
      </c>
      <c r="X96" s="3">
        <v>44361</v>
      </c>
      <c r="Y96" s="3">
        <v>44361</v>
      </c>
      <c r="Z96">
        <f>Y96-X96</f>
        <v>0</v>
      </c>
      <c r="AA96" t="s">
        <v>25</v>
      </c>
    </row>
    <row r="97" spans="1:27" ht="15.75" thickBot="1" x14ac:dyDescent="0.3">
      <c r="A97">
        <v>96</v>
      </c>
      <c r="B97" t="s">
        <v>1422</v>
      </c>
      <c r="C97" t="s">
        <v>1993</v>
      </c>
      <c r="D97" t="s">
        <v>1994</v>
      </c>
      <c r="E97" t="s">
        <v>31</v>
      </c>
      <c r="F97" t="s">
        <v>2032</v>
      </c>
      <c r="G97" t="s">
        <v>26</v>
      </c>
      <c r="H97" t="s">
        <v>1995</v>
      </c>
      <c r="I97" s="4" t="s">
        <v>1996</v>
      </c>
      <c r="J97" s="1">
        <f>_xlfn.IFNA(LEFT(I97,LEN(I97)-1)*CHOOSE(MATCH(RIGHT(I97,1), {"K","M","B"},0),1000,1000000,1000000000),I97)</f>
        <v>191080</v>
      </c>
      <c r="K97" s="10">
        <v>829.45</v>
      </c>
      <c r="L97" s="1">
        <f>_xlfn.IFNA(LEFT(K97,LEN(K97)-1)*CHOOSE(MATCH(RIGHT(K97,1), {"K","M","B"},0),1000,1000000,1000000000),K97)</f>
        <v>829.45</v>
      </c>
      <c r="M97" s="4" t="s">
        <v>48</v>
      </c>
      <c r="N97" s="4" t="str">
        <f>LEFT(M97,4)</f>
        <v>0.05</v>
      </c>
      <c r="O97" s="4">
        <f>N97+1</f>
        <v>1.05</v>
      </c>
      <c r="P97" s="4" t="s">
        <v>1997</v>
      </c>
      <c r="Q97" s="4" t="str">
        <f>LEFT(P97,4)</f>
        <v>2.50</v>
      </c>
      <c r="R97" s="4">
        <f>Q97+1</f>
        <v>3.5</v>
      </c>
      <c r="S97" s="5" t="s">
        <v>82</v>
      </c>
      <c r="T97" s="5">
        <f>_xlfn.IFNA(LEFT(S97,LEN(S97)-1)*CHOOSE(MATCH(RIGHT(S97,1), {"K","M","B"},0),1000,1000000,1000000000),S97)</f>
        <v>300000</v>
      </c>
      <c r="U97" s="4" t="s">
        <v>1998</v>
      </c>
      <c r="V97" s="4">
        <f>_xlfn.IFNA(LEFT(U97,LEN(U97)-1)*CHOOSE(MATCH(RIGHT(U97,1), {"K","M","B"},0),1000,1000000,1000000000),U97)</f>
        <v>650000</v>
      </c>
      <c r="W97" s="6">
        <v>44613</v>
      </c>
      <c r="X97" s="3">
        <v>44613</v>
      </c>
      <c r="Y97" s="3">
        <v>44613</v>
      </c>
      <c r="Z97">
        <f>Y97-X97</f>
        <v>0</v>
      </c>
      <c r="AA97" t="s">
        <v>25</v>
      </c>
    </row>
    <row r="98" spans="1:27" ht="15.75" thickBot="1" x14ac:dyDescent="0.3">
      <c r="A98">
        <v>97</v>
      </c>
      <c r="B98" t="s">
        <v>1422</v>
      </c>
      <c r="C98" t="s">
        <v>1999</v>
      </c>
      <c r="D98" t="s">
        <v>2000</v>
      </c>
      <c r="E98" t="s">
        <v>23</v>
      </c>
      <c r="F98" t="s">
        <v>2033</v>
      </c>
      <c r="G98" t="s">
        <v>27</v>
      </c>
      <c r="H98" t="s">
        <v>2001</v>
      </c>
      <c r="I98" s="7" t="s">
        <v>2002</v>
      </c>
      <c r="J98" s="29">
        <f>_xlfn.IFNA(LEFT(I98,LEN(I98)-1)*CHOOSE(MATCH(RIGHT(I98,1), {"K","M","B"},0),1000,1000000,1000000000),I98)</f>
        <v>422080</v>
      </c>
      <c r="K98" s="7" t="s">
        <v>2003</v>
      </c>
      <c r="L98" s="1">
        <f>_xlfn.IFNA(LEFT(K98,LEN(K98)-1)*CHOOSE(MATCH(RIGHT(K98,1), {"K","M","B"},0),1000,1000000,1000000000),K98)</f>
        <v>7080</v>
      </c>
      <c r="M98" s="7" t="s">
        <v>128</v>
      </c>
      <c r="N98" s="4" t="str">
        <f>LEFT(M98,4)</f>
        <v>0.10</v>
      </c>
      <c r="O98" s="4">
        <f>N98+1</f>
        <v>1.1000000000000001</v>
      </c>
      <c r="P98" s="7" t="s">
        <v>2004</v>
      </c>
      <c r="Q98" s="4" t="str">
        <f>LEFT(P98,4)</f>
        <v>2.20</v>
      </c>
      <c r="R98" s="4">
        <f>Q98+1</f>
        <v>3.2</v>
      </c>
      <c r="S98" s="25" t="s">
        <v>51</v>
      </c>
      <c r="T98" s="5">
        <f>_xlfn.IFNA(LEFT(S98,LEN(S98)-1)*CHOOSE(MATCH(RIGHT(S98,1), {"K","M","B"},0),1000,1000000,1000000000),S98)</f>
        <v>200000</v>
      </c>
      <c r="U98" s="7" t="s">
        <v>51</v>
      </c>
      <c r="V98" s="4">
        <f>_xlfn.IFNA(LEFT(U98,LEN(U98)-1)*CHOOSE(MATCH(RIGHT(U98,1), {"K","M","B"},0),1000,1000000,1000000000),U98)</f>
        <v>200000</v>
      </c>
      <c r="W98" s="8">
        <v>44438</v>
      </c>
      <c r="X98" s="3">
        <v>44438</v>
      </c>
      <c r="Y98" s="3">
        <v>44466</v>
      </c>
      <c r="Z98">
        <f>Y98-X98</f>
        <v>28</v>
      </c>
      <c r="AA98" t="s">
        <v>25</v>
      </c>
    </row>
    <row r="99" spans="1:27" ht="15.75" thickBot="1" x14ac:dyDescent="0.3">
      <c r="A99">
        <v>98</v>
      </c>
      <c r="B99" t="s">
        <v>1422</v>
      </c>
      <c r="C99" t="s">
        <v>2005</v>
      </c>
      <c r="D99" t="s">
        <v>2006</v>
      </c>
      <c r="E99" t="s">
        <v>109</v>
      </c>
      <c r="F99" t="s">
        <v>2032</v>
      </c>
      <c r="G99" t="s">
        <v>24</v>
      </c>
      <c r="H99" t="s">
        <v>2007</v>
      </c>
      <c r="I99" s="4" t="s">
        <v>2008</v>
      </c>
      <c r="J99" s="29">
        <f>_xlfn.IFNA(LEFT(I99,LEN(I99)-1)*CHOOSE(MATCH(RIGHT(I99,1), {"K","M","B"},0),1000,1000000,1000000000),I99)</f>
        <v>655160</v>
      </c>
      <c r="K99" s="4" t="s">
        <v>2009</v>
      </c>
      <c r="L99" s="1">
        <f>_xlfn.IFNA(LEFT(K99,LEN(K99)-1)*CHOOSE(MATCH(RIGHT(K99,1), {"K","M","B"},0),1000,1000000,1000000000),K99)</f>
        <v>36380</v>
      </c>
      <c r="M99" s="4" t="s">
        <v>81</v>
      </c>
      <c r="N99" s="4" t="str">
        <f>LEFT(M99,4)</f>
        <v>0.11</v>
      </c>
      <c r="O99" s="4">
        <f>N99+1</f>
        <v>1.1100000000000001</v>
      </c>
      <c r="P99" s="4" t="s">
        <v>2010</v>
      </c>
      <c r="Q99" s="4" t="str">
        <f>LEFT(P99,4)</f>
        <v>1.51</v>
      </c>
      <c r="R99" s="4">
        <f>Q99+1</f>
        <v>2.5099999999999998</v>
      </c>
      <c r="S99" s="5" t="s">
        <v>127</v>
      </c>
      <c r="T99" s="5">
        <f>_xlfn.IFNA(LEFT(S99,LEN(S99)-1)*CHOOSE(MATCH(RIGHT(S99,1), {"K","M","B"},0),1000,1000000,1000000000),S99)</f>
        <v>550000</v>
      </c>
      <c r="U99" s="4" t="s">
        <v>127</v>
      </c>
      <c r="V99" s="4">
        <f>_xlfn.IFNA(LEFT(U99,LEN(U99)-1)*CHOOSE(MATCH(RIGHT(U99,1), {"K","M","B"},0),1000,1000000,1000000000),U99)</f>
        <v>550000</v>
      </c>
      <c r="W99" s="26">
        <v>44545</v>
      </c>
      <c r="X99" s="3">
        <v>44545</v>
      </c>
      <c r="Y99" s="3">
        <v>44598</v>
      </c>
      <c r="Z99">
        <f>Y99-X99</f>
        <v>53</v>
      </c>
      <c r="AA99" t="s">
        <v>25</v>
      </c>
    </row>
    <row r="100" spans="1:27" ht="15.75" thickBot="1" x14ac:dyDescent="0.3">
      <c r="A100">
        <v>99</v>
      </c>
      <c r="B100" t="s">
        <v>1422</v>
      </c>
      <c r="C100" t="s">
        <v>2011</v>
      </c>
      <c r="D100" t="s">
        <v>2012</v>
      </c>
      <c r="E100" t="s">
        <v>109</v>
      </c>
      <c r="F100" t="s">
        <v>2033</v>
      </c>
      <c r="G100" t="s">
        <v>30</v>
      </c>
      <c r="H100" t="s">
        <v>2013</v>
      </c>
      <c r="I100" s="4" t="s">
        <v>2014</v>
      </c>
      <c r="J100" s="29">
        <f>_xlfn.IFNA(LEFT(I100,LEN(I100)-1)*CHOOSE(MATCH(RIGHT(I100,1), {"K","M","B"},0),1000,1000000,1000000000),I100)</f>
        <v>461350</v>
      </c>
      <c r="K100" s="4" t="s">
        <v>2015</v>
      </c>
      <c r="L100" s="1">
        <f>_xlfn.IFNA(LEFT(K100,LEN(K100)-1)*CHOOSE(MATCH(RIGHT(K100,1), {"K","M","B"},0),1000,1000000,1000000000),K100)</f>
        <v>210910</v>
      </c>
      <c r="M100" s="4" t="s">
        <v>1843</v>
      </c>
      <c r="N100" s="4" t="str">
        <f>LEFT(M100,4)</f>
        <v>0.44</v>
      </c>
      <c r="O100" s="4">
        <f>N100+1</f>
        <v>1.44</v>
      </c>
      <c r="P100" s="4" t="s">
        <v>2016</v>
      </c>
      <c r="Q100" s="4" t="str">
        <f>LEFT(P100,4)</f>
        <v>1.34</v>
      </c>
      <c r="R100" s="4">
        <f>Q100+1</f>
        <v>2.34</v>
      </c>
      <c r="S100" s="5" t="s">
        <v>80</v>
      </c>
      <c r="T100" s="5">
        <f>_xlfn.IFNA(LEFT(S100,LEN(S100)-1)*CHOOSE(MATCH(RIGHT(S100,1), {"K","M","B"},0),1000,1000000,1000000000),S100)</f>
        <v>500000</v>
      </c>
      <c r="U100" s="4" t="s">
        <v>326</v>
      </c>
      <c r="V100" s="4">
        <f>_xlfn.IFNA(LEFT(U100,LEN(U100)-1)*CHOOSE(MATCH(RIGHT(U100,1), {"K","M","B"},0),1000,1000000,1000000000),U100)</f>
        <v>2300000</v>
      </c>
      <c r="W100" s="6">
        <v>44585</v>
      </c>
      <c r="X100" s="3">
        <v>44585</v>
      </c>
      <c r="Y100" s="3">
        <v>44755</v>
      </c>
      <c r="Z100">
        <f>Y100-X100</f>
        <v>170</v>
      </c>
      <c r="AA100" t="s">
        <v>25</v>
      </c>
    </row>
    <row r="101" spans="1:27" ht="15.75" thickBot="1" x14ac:dyDescent="0.3">
      <c r="A101">
        <v>100</v>
      </c>
      <c r="B101" t="s">
        <v>1422</v>
      </c>
      <c r="C101" t="s">
        <v>2017</v>
      </c>
      <c r="D101" t="s">
        <v>2018</v>
      </c>
      <c r="E101" t="s">
        <v>35</v>
      </c>
      <c r="F101" t="s">
        <v>2033</v>
      </c>
      <c r="G101" t="s">
        <v>24</v>
      </c>
      <c r="H101" t="s">
        <v>2019</v>
      </c>
      <c r="I101" s="7" t="s">
        <v>2020</v>
      </c>
      <c r="J101" s="1">
        <f>_xlfn.IFNA(LEFT(I101,LEN(I101)-1)*CHOOSE(MATCH(RIGHT(I101,1), {"K","M","B"},0),1000,1000000,1000000000),I101)</f>
        <v>18310</v>
      </c>
      <c r="K101" s="24">
        <v>13.21</v>
      </c>
      <c r="L101" s="1">
        <f>_xlfn.IFNA(LEFT(K101,LEN(K101)-1)*CHOOSE(MATCH(RIGHT(K101,1), {"K","M","B"},0),1000,1000000,1000000000),K101)</f>
        <v>13.21</v>
      </c>
      <c r="M101" s="7" t="s">
        <v>66</v>
      </c>
      <c r="N101" s="4" t="str">
        <f>LEFT(M101,4)</f>
        <v>0.04</v>
      </c>
      <c r="O101" s="4">
        <f>N101+1</f>
        <v>1.04</v>
      </c>
      <c r="P101" s="7" t="s">
        <v>2021</v>
      </c>
      <c r="Q101" s="4" t="str">
        <f>LEFT(P101,4)</f>
        <v>1.31</v>
      </c>
      <c r="R101" s="4">
        <f>Q101+1</f>
        <v>2.31</v>
      </c>
      <c r="S101" s="25" t="s">
        <v>339</v>
      </c>
      <c r="T101" s="5">
        <f>_xlfn.IFNA(LEFT(S101,LEN(S101)-1)*CHOOSE(MATCH(RIGHT(S101,1), {"K","M","B"},0),1000,1000000,1000000000),S101)</f>
        <v>400000</v>
      </c>
      <c r="U101" s="7" t="s">
        <v>2022</v>
      </c>
      <c r="V101" s="4">
        <f>_xlfn.IFNA(LEFT(U101,LEN(U101)-1)*CHOOSE(MATCH(RIGHT(U101,1), {"K","M","B"},0),1000,1000000,1000000000),U101)</f>
        <v>2490000</v>
      </c>
      <c r="W101" s="8">
        <v>44642</v>
      </c>
      <c r="X101" s="3">
        <v>44642</v>
      </c>
      <c r="Y101" s="3">
        <v>44656</v>
      </c>
      <c r="Z101">
        <f>Y101-X101</f>
        <v>14</v>
      </c>
      <c r="AA101" t="s">
        <v>25</v>
      </c>
    </row>
    <row r="102" spans="1:27" ht="15.75" thickBot="1" x14ac:dyDescent="0.3">
      <c r="A102">
        <v>101</v>
      </c>
      <c r="B102" t="s">
        <v>1422</v>
      </c>
      <c r="C102" t="s">
        <v>2023</v>
      </c>
      <c r="D102" t="s">
        <v>2024</v>
      </c>
      <c r="E102" t="s">
        <v>31</v>
      </c>
      <c r="F102" t="s">
        <v>2033</v>
      </c>
      <c r="G102" t="s">
        <v>26</v>
      </c>
      <c r="H102" t="s">
        <v>2025</v>
      </c>
      <c r="I102" s="4" t="s">
        <v>2026</v>
      </c>
      <c r="J102" s="29">
        <f>_xlfn.IFNA(LEFT(I102,LEN(I102)-1)*CHOOSE(MATCH(RIGHT(I102,1), {"K","M","B"},0),1000,1000000,1000000000),I102)</f>
        <v>588430</v>
      </c>
      <c r="K102" s="4" t="s">
        <v>2027</v>
      </c>
      <c r="L102" s="1">
        <f>_xlfn.IFNA(LEFT(K102,LEN(K102)-1)*CHOOSE(MATCH(RIGHT(K102,1), {"K","M","B"},0),1000,1000000,1000000000),K102)</f>
        <v>6940000</v>
      </c>
      <c r="M102" s="4" t="s">
        <v>575</v>
      </c>
      <c r="N102" s="4" t="str">
        <f>LEFT(M102,4)</f>
        <v>0.31</v>
      </c>
      <c r="O102" s="4">
        <f>N102+1</f>
        <v>1.31</v>
      </c>
      <c r="P102" s="4" t="s">
        <v>2021</v>
      </c>
      <c r="Q102" s="4" t="str">
        <f>LEFT(P102,4)</f>
        <v>1.31</v>
      </c>
      <c r="R102" s="4">
        <f>Q102+1</f>
        <v>2.31</v>
      </c>
      <c r="S102" s="5" t="s">
        <v>2028</v>
      </c>
      <c r="T102" s="5">
        <f>_xlfn.IFNA(LEFT(S102,LEN(S102)-1)*CHOOSE(MATCH(RIGHT(S102,1), {"K","M","B"},0),1000,1000000,1000000000),S102)</f>
        <v>800000</v>
      </c>
      <c r="U102" s="4" t="s">
        <v>1292</v>
      </c>
      <c r="V102" s="4">
        <f>_xlfn.IFNA(LEFT(U102,LEN(U102)-1)*CHOOSE(MATCH(RIGHT(U102,1), {"K","M","B"},0),1000,1000000,1000000000),U102)</f>
        <v>5720000</v>
      </c>
      <c r="W102" s="6">
        <v>44678</v>
      </c>
      <c r="X102" s="23">
        <v>44678</v>
      </c>
      <c r="Y102" s="3">
        <v>44690</v>
      </c>
      <c r="Z102">
        <f>Y102-X102</f>
        <v>12</v>
      </c>
      <c r="AA102" t="s">
        <v>25</v>
      </c>
    </row>
    <row r="103" spans="1:27" ht="15.75" thickBot="1" x14ac:dyDescent="0.3">
      <c r="A103">
        <v>102</v>
      </c>
      <c r="B103" t="s">
        <v>133</v>
      </c>
      <c r="C103" t="s">
        <v>134</v>
      </c>
      <c r="D103" t="s">
        <v>135</v>
      </c>
      <c r="E103" t="s">
        <v>31</v>
      </c>
      <c r="F103" t="s">
        <v>2032</v>
      </c>
      <c r="G103" t="s">
        <v>26</v>
      </c>
      <c r="H103" t="s">
        <v>136</v>
      </c>
      <c r="I103" s="4" t="s">
        <v>137</v>
      </c>
      <c r="J103" s="4">
        <f>_xlfn.IFNA(LEFT(I103,LEN(I103)-1)*CHOOSE(MATCH(RIGHT(I103,1), {"K","M","B"},0),1000,1000000,1000000000),I103)</f>
        <v>7870000</v>
      </c>
      <c r="K103" s="4" t="s">
        <v>138</v>
      </c>
      <c r="L103" s="1">
        <f>_xlfn.IFNA(LEFT(K103,LEN(K103)-1)*CHOOSE(MATCH(RIGHT(K103,1), {"K","M","B"},0),1000,1000000,1000000000),K103)</f>
        <v>1600000</v>
      </c>
      <c r="M103" s="4" t="s">
        <v>43</v>
      </c>
      <c r="N103" s="4" t="str">
        <f>LEFT(M103,4)</f>
        <v>1.37</v>
      </c>
      <c r="O103" s="4">
        <f>N103+1</f>
        <v>2.37</v>
      </c>
      <c r="P103" s="4" t="s">
        <v>139</v>
      </c>
      <c r="Q103" s="4" t="str">
        <f>LEFT(P103,6)</f>
        <v>264.17</v>
      </c>
      <c r="R103" s="4">
        <f>Q103+1</f>
        <v>265.17</v>
      </c>
      <c r="S103" s="4" t="s">
        <v>32</v>
      </c>
      <c r="T103" s="5">
        <f>_xlfn.IFNA(LEFT(S103,LEN(S103)-1)*CHOOSE(MATCH(RIGHT(S103,1), {"K","M","B"},0),1000,1000000,1000000000),S103)</f>
        <v>100000</v>
      </c>
      <c r="U103" s="4" t="s">
        <v>82</v>
      </c>
      <c r="V103" s="4">
        <f>_xlfn.IFNA(LEFT(U103,LEN(U103)-1)*CHOOSE(MATCH(RIGHT(U103,1), {"K","M","B"},0),1000,1000000,1000000000),U103)</f>
        <v>300000</v>
      </c>
      <c r="W103" s="6">
        <v>44454</v>
      </c>
      <c r="X103" s="3">
        <v>44454</v>
      </c>
      <c r="Y103" s="3">
        <v>44524</v>
      </c>
      <c r="Z103">
        <f>Y103-X103</f>
        <v>70</v>
      </c>
      <c r="AA103" t="s">
        <v>25</v>
      </c>
    </row>
    <row r="104" spans="1:27" ht="15.75" thickBot="1" x14ac:dyDescent="0.3">
      <c r="A104">
        <v>103</v>
      </c>
      <c r="B104" t="s">
        <v>133</v>
      </c>
      <c r="C104" s="9" t="s">
        <v>140</v>
      </c>
      <c r="D104" t="s">
        <v>141</v>
      </c>
      <c r="E104" t="s">
        <v>41</v>
      </c>
      <c r="F104" t="s">
        <v>2033</v>
      </c>
      <c r="G104" t="s">
        <v>26</v>
      </c>
      <c r="H104" t="s">
        <v>142</v>
      </c>
      <c r="I104" s="4" t="s">
        <v>143</v>
      </c>
      <c r="J104" s="4">
        <f>_xlfn.IFNA(LEFT(I104,LEN(I104)-1)*CHOOSE(MATCH(RIGHT(I104,1), {"K","M","B"},0),1000,1000000,1000000000),I104)</f>
        <v>16590000</v>
      </c>
      <c r="K104" s="4" t="s">
        <v>77</v>
      </c>
      <c r="L104" s="1">
        <f>_xlfn.IFNA(LEFT(K104,LEN(K104)-1)*CHOOSE(MATCH(RIGHT(K104,1), {"K","M","B"},0),1000,1000000,1000000000),K104)</f>
        <v>1610000</v>
      </c>
      <c r="M104" s="4" t="s">
        <v>144</v>
      </c>
      <c r="N104" s="4" t="str">
        <f>LEFT(M104,4)</f>
        <v>5.57</v>
      </c>
      <c r="O104" s="4">
        <f>N104+1</f>
        <v>6.57</v>
      </c>
      <c r="P104" s="4" t="s">
        <v>145</v>
      </c>
      <c r="Q104" s="4" t="str">
        <f>LEFT(P104,6)</f>
        <v>194.48</v>
      </c>
      <c r="R104" s="4">
        <f>Q104+1</f>
        <v>195.48</v>
      </c>
      <c r="S104" s="4" t="s">
        <v>146</v>
      </c>
      <c r="T104" s="5">
        <f>_xlfn.IFNA(LEFT(S104,LEN(S104)-1)*CHOOSE(MATCH(RIGHT(S104,1), {"K","M","B"},0),1000,1000000,1000000000),S104)</f>
        <v>248400</v>
      </c>
      <c r="U104" s="4" t="s">
        <v>147</v>
      </c>
      <c r="V104" s="4">
        <f>_xlfn.IFNA(LEFT(U104,LEN(U104)-1)*CHOOSE(MATCH(RIGHT(U104,1), {"K","M","B"},0),1000,1000000,1000000000),U104)</f>
        <v>996800</v>
      </c>
      <c r="W104" s="6">
        <v>44437</v>
      </c>
      <c r="X104" s="3">
        <v>44440</v>
      </c>
      <c r="Y104" s="3">
        <v>44442</v>
      </c>
      <c r="Z104">
        <f>Y104-X104</f>
        <v>2</v>
      </c>
      <c r="AA104" t="s">
        <v>25</v>
      </c>
    </row>
    <row r="105" spans="1:27" ht="15.75" thickBot="1" x14ac:dyDescent="0.3">
      <c r="A105">
        <v>104</v>
      </c>
      <c r="B105" t="s">
        <v>133</v>
      </c>
      <c r="C105" t="s">
        <v>148</v>
      </c>
      <c r="D105" t="s">
        <v>149</v>
      </c>
      <c r="E105" t="s">
        <v>23</v>
      </c>
      <c r="F105" t="s">
        <v>2032</v>
      </c>
      <c r="G105" t="s">
        <v>29</v>
      </c>
      <c r="H105" t="s">
        <v>150</v>
      </c>
      <c r="I105" s="4" t="s">
        <v>151</v>
      </c>
      <c r="J105" s="4">
        <f>_xlfn.IFNA(LEFT(I105,LEN(I105)-1)*CHOOSE(MATCH(RIGHT(I105,1), {"K","M","B"},0),1000,1000000,1000000000),I105)</f>
        <v>44990000</v>
      </c>
      <c r="K105" s="4" t="s">
        <v>152</v>
      </c>
      <c r="L105" s="1">
        <f>_xlfn.IFNA(LEFT(K105,LEN(K105)-1)*CHOOSE(MATCH(RIGHT(K105,1), {"K","M","B"},0),1000,1000000,1000000000),K105)</f>
        <v>205760</v>
      </c>
      <c r="M105" s="4" t="s">
        <v>153</v>
      </c>
      <c r="N105" s="4" t="str">
        <f>LEFT(M105,4)</f>
        <v>4.75</v>
      </c>
      <c r="O105" s="4">
        <f>N105+1</f>
        <v>5.75</v>
      </c>
      <c r="P105" s="4" t="s">
        <v>154</v>
      </c>
      <c r="Q105" s="4" t="str">
        <f>LEFT(P105,6)</f>
        <v>184.91</v>
      </c>
      <c r="R105" s="4">
        <f>Q105+1</f>
        <v>185.91</v>
      </c>
      <c r="S105" s="4" t="s">
        <v>155</v>
      </c>
      <c r="T105" s="5">
        <f>_xlfn.IFNA(LEFT(S105,LEN(S105)-1)*CHOOSE(MATCH(RIGHT(S105,1), {"K","M","B"},0),1000,1000000,1000000000),S105)</f>
        <v>155000</v>
      </c>
      <c r="U105" s="4" t="s">
        <v>65</v>
      </c>
      <c r="V105" s="4">
        <f>_xlfn.IFNA(LEFT(U105,LEN(U105)-1)*CHOOSE(MATCH(RIGHT(U105,1), {"K","M","B"},0),1000,1000000,1000000000),U105)</f>
        <v>1350000</v>
      </c>
      <c r="W105" s="6">
        <v>44287</v>
      </c>
      <c r="X105" s="3">
        <v>44287</v>
      </c>
      <c r="Y105" s="3">
        <v>44288</v>
      </c>
      <c r="Z105">
        <f>Y105-X105</f>
        <v>1</v>
      </c>
      <c r="AA105" t="s">
        <v>25</v>
      </c>
    </row>
    <row r="106" spans="1:27" ht="15.75" thickBot="1" x14ac:dyDescent="0.3">
      <c r="A106">
        <v>105</v>
      </c>
      <c r="B106" t="s">
        <v>133</v>
      </c>
      <c r="C106" t="s">
        <v>156</v>
      </c>
      <c r="D106" t="s">
        <v>157</v>
      </c>
      <c r="E106" t="s">
        <v>23</v>
      </c>
      <c r="F106" t="s">
        <v>2032</v>
      </c>
      <c r="G106" t="s">
        <v>24</v>
      </c>
      <c r="H106" t="s">
        <v>158</v>
      </c>
      <c r="I106" s="4" t="s">
        <v>159</v>
      </c>
      <c r="J106" s="4">
        <f>_xlfn.IFNA(LEFT(I106,LEN(I106)-1)*CHOOSE(MATCH(RIGHT(I106,1), {"K","M","B"},0),1000,1000000,1000000000),I106)</f>
        <v>177200</v>
      </c>
      <c r="K106" s="4" t="s">
        <v>160</v>
      </c>
      <c r="L106" s="1">
        <f>_xlfn.IFNA(LEFT(K106,LEN(K106)-1)*CHOOSE(MATCH(RIGHT(K106,1), {"K","M","B"},0),1000,1000000,1000000000),K106)</f>
        <v>180450</v>
      </c>
      <c r="M106" s="4" t="s">
        <v>66</v>
      </c>
      <c r="N106" s="4" t="str">
        <f>LEFT(M106,4)</f>
        <v>0.04</v>
      </c>
      <c r="O106" s="4">
        <f>N106+1</f>
        <v>1.04</v>
      </c>
      <c r="P106" s="4" t="s">
        <v>161</v>
      </c>
      <c r="Q106" s="4" t="str">
        <f>LEFT(P106,6)</f>
        <v>174.97</v>
      </c>
      <c r="R106" s="4">
        <f>Q106+1</f>
        <v>175.97</v>
      </c>
      <c r="S106" s="4" t="s">
        <v>162</v>
      </c>
      <c r="T106" s="5">
        <f>_xlfn.IFNA(LEFT(S106,LEN(S106)-1)*CHOOSE(MATCH(RIGHT(S106,1), {"K","M","B"},0),1000,1000000,1000000000),S106)</f>
        <v>75000</v>
      </c>
      <c r="U106" s="4" t="s">
        <v>163</v>
      </c>
      <c r="V106" s="4">
        <f>_xlfn.IFNA(LEFT(U106,LEN(U106)-1)*CHOOSE(MATCH(RIGHT(U106,1), {"K","M","B"},0),1000,1000000,1000000000),U106)</f>
        <v>7800000</v>
      </c>
      <c r="W106" s="6">
        <v>44297</v>
      </c>
      <c r="X106" s="3">
        <v>44297</v>
      </c>
      <c r="Y106" s="3">
        <v>44298</v>
      </c>
      <c r="Z106">
        <f>Y106-X106</f>
        <v>1</v>
      </c>
      <c r="AA106" t="s">
        <v>25</v>
      </c>
    </row>
    <row r="107" spans="1:27" ht="15.75" thickBot="1" x14ac:dyDescent="0.3">
      <c r="A107">
        <v>106</v>
      </c>
      <c r="B107" t="s">
        <v>133</v>
      </c>
      <c r="C107" t="s">
        <v>164</v>
      </c>
      <c r="D107" t="s">
        <v>165</v>
      </c>
      <c r="E107" t="s">
        <v>41</v>
      </c>
      <c r="F107" t="s">
        <v>2033</v>
      </c>
      <c r="G107" t="s">
        <v>26</v>
      </c>
      <c r="H107" t="s">
        <v>166</v>
      </c>
      <c r="I107" s="4" t="s">
        <v>167</v>
      </c>
      <c r="J107" s="4">
        <f>_xlfn.IFNA(LEFT(I107,LEN(I107)-1)*CHOOSE(MATCH(RIGHT(I107,1), {"K","M","B"},0),1000,1000000,1000000000),I107)</f>
        <v>11930000</v>
      </c>
      <c r="K107" s="4" t="s">
        <v>168</v>
      </c>
      <c r="L107" s="1">
        <f>_xlfn.IFNA(LEFT(K107,LEN(K107)-1)*CHOOSE(MATCH(RIGHT(K107,1), {"K","M","B"},0),1000,1000000,1000000000),K107)</f>
        <v>1130000</v>
      </c>
      <c r="M107" s="4" t="s">
        <v>169</v>
      </c>
      <c r="N107" s="4" t="str">
        <f>LEFT(M107,4)</f>
        <v>4.00</v>
      </c>
      <c r="O107" s="4">
        <f>N107+1</f>
        <v>5</v>
      </c>
      <c r="P107" s="4" t="s">
        <v>170</v>
      </c>
      <c r="Q107" s="4" t="str">
        <f>LEFT(P107,6)</f>
        <v>136.52</v>
      </c>
      <c r="R107" s="4">
        <f>Q107+1</f>
        <v>137.52000000000001</v>
      </c>
      <c r="S107" s="4" t="s">
        <v>146</v>
      </c>
      <c r="T107" s="5">
        <f>_xlfn.IFNA(LEFT(S107,LEN(S107)-1)*CHOOSE(MATCH(RIGHT(S107,1), {"K","M","B"},0),1000,1000000,1000000000),S107)</f>
        <v>248400</v>
      </c>
      <c r="U107" s="4" t="s">
        <v>147</v>
      </c>
      <c r="V107" s="4">
        <f>_xlfn.IFNA(LEFT(U107,LEN(U107)-1)*CHOOSE(MATCH(RIGHT(U107,1), {"K","M","B"},0),1000,1000000,1000000000),U107)</f>
        <v>996800</v>
      </c>
      <c r="W107" s="6">
        <v>44437</v>
      </c>
      <c r="X107" s="3">
        <v>44440</v>
      </c>
      <c r="Y107" s="3">
        <v>44442</v>
      </c>
      <c r="Z107">
        <f>Y107-X107</f>
        <v>2</v>
      </c>
      <c r="AA107" t="s">
        <v>25</v>
      </c>
    </row>
    <row r="108" spans="1:27" ht="15.75" thickBot="1" x14ac:dyDescent="0.3">
      <c r="A108">
        <v>107</v>
      </c>
      <c r="B108" t="s">
        <v>133</v>
      </c>
      <c r="C108" t="s">
        <v>171</v>
      </c>
      <c r="D108" t="s">
        <v>171</v>
      </c>
      <c r="E108" t="s">
        <v>23</v>
      </c>
      <c r="F108" t="s">
        <v>2033</v>
      </c>
      <c r="G108" t="s">
        <v>24</v>
      </c>
      <c r="H108" t="s">
        <v>172</v>
      </c>
      <c r="I108" s="4" t="s">
        <v>173</v>
      </c>
      <c r="J108" s="4">
        <f>_xlfn.IFNA(LEFT(I108,LEN(I108)-1)*CHOOSE(MATCH(RIGHT(I108,1), {"K","M","B"},0),1000,1000000,1000000000),I108)</f>
        <v>3780000</v>
      </c>
      <c r="K108" s="4" t="s">
        <v>174</v>
      </c>
      <c r="L108" s="1">
        <f>_xlfn.IFNA(LEFT(K108,LEN(K108)-1)*CHOOSE(MATCH(RIGHT(K108,1), {"K","M","B"},0),1000,1000000,1000000000),K108)</f>
        <v>158220</v>
      </c>
      <c r="M108" s="4" t="s">
        <v>175</v>
      </c>
      <c r="N108" s="4" t="str">
        <f>LEFT(M108,4)</f>
        <v>0.98</v>
      </c>
      <c r="O108" s="4">
        <f>N108+1</f>
        <v>1.98</v>
      </c>
      <c r="P108" s="4" t="s">
        <v>176</v>
      </c>
      <c r="Q108" s="4" t="str">
        <f>LEFT(P108,6)</f>
        <v>112.17</v>
      </c>
      <c r="R108" s="4">
        <f>Q108+1</f>
        <v>113.17</v>
      </c>
      <c r="S108" s="4" t="s">
        <v>177</v>
      </c>
      <c r="T108" s="5">
        <f>_xlfn.IFNA(LEFT(S108,LEN(S108)-1)*CHOOSE(MATCH(RIGHT(S108,1), {"K","M","B"},0),1000,1000000,1000000000),S108)</f>
        <v>219000</v>
      </c>
      <c r="U108" s="4" t="s">
        <v>40</v>
      </c>
      <c r="V108" s="4">
        <f>_xlfn.IFNA(LEFT(U108,LEN(U108)-1)*CHOOSE(MATCH(RIGHT(U108,1), {"K","M","B"},0),1000,1000000,1000000000),U108)</f>
        <v>2170000</v>
      </c>
      <c r="W108" s="6">
        <v>44285</v>
      </c>
      <c r="X108" s="3">
        <v>44285</v>
      </c>
      <c r="Y108" s="3">
        <v>44285</v>
      </c>
      <c r="Z108">
        <f>Y108-X108</f>
        <v>0</v>
      </c>
      <c r="AA108" t="s">
        <v>25</v>
      </c>
    </row>
    <row r="109" spans="1:27" ht="15.75" thickBot="1" x14ac:dyDescent="0.3">
      <c r="A109">
        <v>108</v>
      </c>
      <c r="B109" t="s">
        <v>133</v>
      </c>
      <c r="C109" t="s">
        <v>178</v>
      </c>
      <c r="D109" t="s">
        <v>179</v>
      </c>
      <c r="E109" t="s">
        <v>23</v>
      </c>
      <c r="F109" t="s">
        <v>2033</v>
      </c>
      <c r="G109" t="s">
        <v>26</v>
      </c>
      <c r="H109" t="s">
        <v>180</v>
      </c>
      <c r="I109" s="4" t="s">
        <v>181</v>
      </c>
      <c r="J109" s="4">
        <f>_xlfn.IFNA(LEFT(I109,LEN(I109)-1)*CHOOSE(MATCH(RIGHT(I109,1), {"K","M","B"},0),1000,1000000,1000000000),I109)</f>
        <v>6490000</v>
      </c>
      <c r="K109" s="4" t="s">
        <v>182</v>
      </c>
      <c r="L109" s="1">
        <f>_xlfn.IFNA(LEFT(K109,LEN(K109)-1)*CHOOSE(MATCH(RIGHT(K109,1), {"K","M","B"},0),1000,1000000,1000000000),K109)</f>
        <v>359230</v>
      </c>
      <c r="M109" s="4" t="s">
        <v>56</v>
      </c>
      <c r="N109" s="4" t="str">
        <f>LEFT(M109,4)</f>
        <v>1.55</v>
      </c>
      <c r="O109" s="4">
        <f>N109+1</f>
        <v>2.5499999999999998</v>
      </c>
      <c r="P109" s="4" t="s">
        <v>183</v>
      </c>
      <c r="Q109" s="4" t="str">
        <f>LEFT(P109,6)</f>
        <v>109.13</v>
      </c>
      <c r="R109" s="4">
        <f>Q109+1</f>
        <v>110.13</v>
      </c>
      <c r="S109" s="4" t="s">
        <v>51</v>
      </c>
      <c r="T109" s="5">
        <f>_xlfn.IFNA(LEFT(S109,LEN(S109)-1)*CHOOSE(MATCH(RIGHT(S109,1), {"K","M","B"},0),1000,1000000,1000000000),S109)</f>
        <v>200000</v>
      </c>
      <c r="U109" s="4" t="s">
        <v>184</v>
      </c>
      <c r="V109" s="4">
        <f>_xlfn.IFNA(LEFT(U109,LEN(U109)-1)*CHOOSE(MATCH(RIGHT(U109,1), {"K","M","B"},0),1000,1000000,1000000000),U109)</f>
        <v>9720000</v>
      </c>
      <c r="W109" s="6">
        <v>44544</v>
      </c>
      <c r="X109" s="3">
        <v>44544</v>
      </c>
      <c r="Y109" s="3">
        <v>44561</v>
      </c>
      <c r="Z109">
        <f>Y109-X109</f>
        <v>17</v>
      </c>
      <c r="AA109" t="s">
        <v>25</v>
      </c>
    </row>
    <row r="110" spans="1:27" ht="15.75" thickBot="1" x14ac:dyDescent="0.3">
      <c r="A110">
        <v>109</v>
      </c>
      <c r="B110" t="s">
        <v>133</v>
      </c>
      <c r="C110" t="s">
        <v>185</v>
      </c>
      <c r="D110" t="s">
        <v>186</v>
      </c>
      <c r="E110" t="s">
        <v>23</v>
      </c>
      <c r="F110" t="s">
        <v>2033</v>
      </c>
      <c r="G110" t="s">
        <v>24</v>
      </c>
      <c r="H110" t="s">
        <v>187</v>
      </c>
      <c r="I110" s="4" t="s">
        <v>188</v>
      </c>
      <c r="J110" s="4">
        <f>_xlfn.IFNA(LEFT(I110,LEN(I110)-1)*CHOOSE(MATCH(RIGHT(I110,1), {"K","M","B"},0),1000,1000000,1000000000),I110)</f>
        <v>164650</v>
      </c>
      <c r="K110" s="4" t="s">
        <v>189</v>
      </c>
      <c r="L110" s="1">
        <f>_xlfn.IFNA(LEFT(K110,LEN(K110)-1)*CHOOSE(MATCH(RIGHT(K110,1), {"K","M","B"},0),1000,1000000,1000000000),K110)</f>
        <v>16460</v>
      </c>
      <c r="M110" s="4" t="s">
        <v>121</v>
      </c>
      <c r="N110" s="4" t="str">
        <f>LEFT(M110,4)</f>
        <v>0.06</v>
      </c>
      <c r="O110" s="4">
        <f>N110+1</f>
        <v>1.06</v>
      </c>
      <c r="P110" s="4" t="s">
        <v>190</v>
      </c>
      <c r="Q110" s="4" t="str">
        <f>LEFT(P110,5)</f>
        <v>80.78</v>
      </c>
      <c r="R110" s="4">
        <f>Q110+1</f>
        <v>81.78</v>
      </c>
      <c r="S110" s="4" t="s">
        <v>44</v>
      </c>
      <c r="T110" s="5">
        <f>_xlfn.IFNA(LEFT(S110,LEN(S110)-1)*CHOOSE(MATCH(RIGHT(S110,1), {"K","M","B"},0),1000,1000000,1000000000),S110)</f>
        <v>150000</v>
      </c>
      <c r="U110" s="4" t="s">
        <v>191</v>
      </c>
      <c r="V110" s="4">
        <f>_xlfn.IFNA(LEFT(U110,LEN(U110)-1)*CHOOSE(MATCH(RIGHT(U110,1), {"K","M","B"},0),1000,1000000,1000000000),U110)</f>
        <v>2450000</v>
      </c>
      <c r="W110" s="6">
        <v>44280</v>
      </c>
      <c r="X110" s="3">
        <v>44280</v>
      </c>
      <c r="Y110" s="3">
        <v>44282</v>
      </c>
      <c r="Z110">
        <f>Y110-X110</f>
        <v>2</v>
      </c>
      <c r="AA110" t="s">
        <v>25</v>
      </c>
    </row>
    <row r="111" spans="1:27" ht="15.75" thickBot="1" x14ac:dyDescent="0.3">
      <c r="A111">
        <v>110</v>
      </c>
      <c r="B111" t="s">
        <v>133</v>
      </c>
      <c r="C111" t="s">
        <v>192</v>
      </c>
      <c r="D111" t="s">
        <v>193</v>
      </c>
      <c r="E111" t="s">
        <v>23</v>
      </c>
      <c r="F111" t="s">
        <v>2032</v>
      </c>
      <c r="G111" t="s">
        <v>29</v>
      </c>
      <c r="H111" t="s">
        <v>194</v>
      </c>
      <c r="I111" s="4" t="s">
        <v>195</v>
      </c>
      <c r="J111" s="4">
        <f>_xlfn.IFNA(LEFT(I111,LEN(I111)-1)*CHOOSE(MATCH(RIGHT(I111,1), {"K","M","B"},0),1000,1000000,1000000000),I111)</f>
        <v>198760000</v>
      </c>
      <c r="K111" s="4" t="s">
        <v>196</v>
      </c>
      <c r="L111" s="1">
        <f>_xlfn.IFNA(LEFT(K111,LEN(K111)-1)*CHOOSE(MATCH(RIGHT(K111,1), {"K","M","B"},0),1000,1000000,1000000000),K111)</f>
        <v>13810000</v>
      </c>
      <c r="M111" s="4" t="s">
        <v>197</v>
      </c>
      <c r="N111" s="4" t="str">
        <f>LEFT(M111,4)</f>
        <v>9.15</v>
      </c>
      <c r="O111" s="4">
        <f>N111+1</f>
        <v>10.15</v>
      </c>
      <c r="P111" s="4" t="s">
        <v>198</v>
      </c>
      <c r="Q111" s="4" t="str">
        <f>LEFT(P111,5)</f>
        <v>66.40</v>
      </c>
      <c r="R111" s="4">
        <f>Q111+1</f>
        <v>67.400000000000006</v>
      </c>
      <c r="S111" s="4" t="s">
        <v>32</v>
      </c>
      <c r="T111" s="5">
        <f>_xlfn.IFNA(LEFT(S111,LEN(S111)-1)*CHOOSE(MATCH(RIGHT(S111,1), {"K","M","B"},0),1000,1000000,1000000000),S111)</f>
        <v>100000</v>
      </c>
      <c r="U111" s="4" t="s">
        <v>44</v>
      </c>
      <c r="V111" s="4">
        <f>_xlfn.IFNA(LEFT(U111,LEN(U111)-1)*CHOOSE(MATCH(RIGHT(U111,1), {"K","M","B"},0),1000,1000000,1000000000),U111)</f>
        <v>150000</v>
      </c>
      <c r="W111" s="6">
        <v>44328</v>
      </c>
      <c r="X111" s="3">
        <v>44328</v>
      </c>
      <c r="Y111" s="3">
        <v>44576</v>
      </c>
      <c r="Z111">
        <f>Y111-X111</f>
        <v>248</v>
      </c>
      <c r="AA111" t="s">
        <v>25</v>
      </c>
    </row>
    <row r="112" spans="1:27" ht="15.75" thickBot="1" x14ac:dyDescent="0.3">
      <c r="A112">
        <v>111</v>
      </c>
      <c r="B112" t="s">
        <v>133</v>
      </c>
      <c r="C112" t="s">
        <v>199</v>
      </c>
      <c r="D112" t="s">
        <v>200</v>
      </c>
      <c r="E112" t="s">
        <v>31</v>
      </c>
      <c r="F112" t="s">
        <v>2033</v>
      </c>
      <c r="G112" t="s">
        <v>26</v>
      </c>
      <c r="H112" t="s">
        <v>201</v>
      </c>
      <c r="I112" s="4" t="s">
        <v>202</v>
      </c>
      <c r="J112" s="4">
        <f>_xlfn.IFNA(LEFT(I112,LEN(I112)-1)*CHOOSE(MATCH(RIGHT(I112,1), {"K","M","B"},0),1000,1000000,1000000000),I112)</f>
        <v>128500</v>
      </c>
      <c r="K112" s="4" t="s">
        <v>203</v>
      </c>
      <c r="L112" s="1">
        <f>_xlfn.IFNA(LEFT(K112,LEN(K112)-1)*CHOOSE(MATCH(RIGHT(K112,1), {"K","M","B"},0),1000,1000000,1000000000),K112)</f>
        <v>154700</v>
      </c>
      <c r="M112" s="4" t="s">
        <v>204</v>
      </c>
      <c r="N112" s="4" t="str">
        <f>LEFT(M112,4)</f>
        <v>0.33</v>
      </c>
      <c r="O112" s="4">
        <f>N112+1</f>
        <v>1.33</v>
      </c>
      <c r="P112" s="4" t="s">
        <v>205</v>
      </c>
      <c r="Q112" s="4" t="str">
        <f>LEFT(P112,5)</f>
        <v>55.95</v>
      </c>
      <c r="R112" s="4">
        <f>Q112+1</f>
        <v>56.95</v>
      </c>
      <c r="S112" s="4" t="s">
        <v>38</v>
      </c>
      <c r="T112" s="5">
        <f>_xlfn.IFNA(LEFT(S112,LEN(S112)-1)*CHOOSE(MATCH(RIGHT(S112,1), {"K","M","B"},0),1000,1000000,1000000000),S112)</f>
        <v>125000</v>
      </c>
      <c r="U112" s="4" t="s">
        <v>83</v>
      </c>
      <c r="V112" s="4">
        <f>_xlfn.IFNA(LEFT(U112,LEN(U112)-1)*CHOOSE(MATCH(RIGHT(U112,1), {"K","M","B"},0),1000,1000000,1000000000),U112)</f>
        <v>2089999.9999999998</v>
      </c>
      <c r="W112" s="6">
        <v>44504</v>
      </c>
      <c r="X112" s="3">
        <v>44504</v>
      </c>
      <c r="Y112" s="3">
        <v>44524</v>
      </c>
      <c r="Z112">
        <f>Y112-X112</f>
        <v>20</v>
      </c>
      <c r="AA112" t="s">
        <v>25</v>
      </c>
    </row>
    <row r="113" spans="1:27" ht="15.75" thickBot="1" x14ac:dyDescent="0.3">
      <c r="A113">
        <v>112</v>
      </c>
      <c r="B113" t="s">
        <v>133</v>
      </c>
      <c r="C113" t="s">
        <v>206</v>
      </c>
      <c r="D113" t="s">
        <v>207</v>
      </c>
      <c r="E113" t="s">
        <v>23</v>
      </c>
      <c r="F113" t="s">
        <v>2032</v>
      </c>
      <c r="G113" t="s">
        <v>24</v>
      </c>
      <c r="H113" t="s">
        <v>208</v>
      </c>
      <c r="I113" s="4" t="s">
        <v>209</v>
      </c>
      <c r="J113" s="4">
        <f>_xlfn.IFNA(LEFT(I113,LEN(I113)-1)*CHOOSE(MATCH(RIGHT(I113,1), {"K","M","B"},0),1000,1000000,1000000000),I113)</f>
        <v>846710</v>
      </c>
      <c r="K113" s="4" t="s">
        <v>210</v>
      </c>
      <c r="L113" s="1">
        <f>_xlfn.IFNA(LEFT(K113,LEN(K113)-1)*CHOOSE(MATCH(RIGHT(K113,1), {"K","M","B"},0),1000,1000000,1000000000),K113)</f>
        <v>22190</v>
      </c>
      <c r="M113" s="4" t="s">
        <v>211</v>
      </c>
      <c r="N113" s="4" t="str">
        <f>LEFT(M113,4)</f>
        <v>0.19</v>
      </c>
      <c r="O113" s="4">
        <f>N113+1</f>
        <v>1.19</v>
      </c>
      <c r="P113" s="4" t="s">
        <v>212</v>
      </c>
      <c r="Q113" s="4" t="str">
        <f>LEFT(P113,5)</f>
        <v>53.27</v>
      </c>
      <c r="R113" s="4">
        <f>Q113+1</f>
        <v>54.27</v>
      </c>
      <c r="S113" s="4" t="s">
        <v>32</v>
      </c>
      <c r="T113" s="5">
        <f>_xlfn.IFNA(LEFT(S113,LEN(S113)-1)*CHOOSE(MATCH(RIGHT(S113,1), {"K","M","B"},0),1000,1000000,1000000000),S113)</f>
        <v>100000</v>
      </c>
      <c r="U113" s="4" t="s">
        <v>213</v>
      </c>
      <c r="V113" s="4">
        <f>_xlfn.IFNA(LEFT(U113,LEN(U113)-1)*CHOOSE(MATCH(RIGHT(U113,1), {"K","M","B"},0),1000,1000000,1000000000),U113)</f>
        <v>1980000</v>
      </c>
      <c r="W113" s="6">
        <v>44294</v>
      </c>
      <c r="X113" s="3">
        <v>44294</v>
      </c>
      <c r="Y113" s="3">
        <v>44294</v>
      </c>
      <c r="Z113">
        <f>Y113-X113</f>
        <v>0</v>
      </c>
      <c r="AA113" t="s">
        <v>25</v>
      </c>
    </row>
    <row r="114" spans="1:27" ht="15.75" thickBot="1" x14ac:dyDescent="0.3">
      <c r="A114">
        <v>113</v>
      </c>
      <c r="B114" t="s">
        <v>133</v>
      </c>
      <c r="C114" t="s">
        <v>214</v>
      </c>
      <c r="D114" t="s">
        <v>215</v>
      </c>
      <c r="E114" t="s">
        <v>31</v>
      </c>
      <c r="F114" t="s">
        <v>2033</v>
      </c>
      <c r="G114" t="s">
        <v>30</v>
      </c>
      <c r="H114" t="s">
        <v>216</v>
      </c>
      <c r="I114" s="4" t="s">
        <v>78</v>
      </c>
      <c r="J114" s="4">
        <f>_xlfn.IFNA(LEFT(I114,LEN(I114)-1)*CHOOSE(MATCH(RIGHT(I114,1), {"K","M","B"},0),1000,1000000,1000000000),I114)</f>
        <v>1040000</v>
      </c>
      <c r="K114" s="4" t="s">
        <v>217</v>
      </c>
      <c r="L114" s="1">
        <f>_xlfn.IFNA(LEFT(K114,LEN(K114)-1)*CHOOSE(MATCH(RIGHT(K114,1), {"K","M","B"},0),1000,1000000,1000000000),K114)</f>
        <v>77890</v>
      </c>
      <c r="M114" s="4" t="s">
        <v>103</v>
      </c>
      <c r="N114" s="4" t="str">
        <f>LEFT(M114,4)</f>
        <v>0.22</v>
      </c>
      <c r="O114" s="4">
        <f>N114+1</f>
        <v>1.22</v>
      </c>
      <c r="P114" s="4" t="s">
        <v>218</v>
      </c>
      <c r="Q114" s="4" t="str">
        <f>LEFT(P114,5)</f>
        <v>47.32</v>
      </c>
      <c r="R114" s="4">
        <f>Q114+1</f>
        <v>48.32</v>
      </c>
      <c r="S114" s="4" t="s">
        <v>44</v>
      </c>
      <c r="T114" s="5">
        <f>_xlfn.IFNA(LEFT(S114,LEN(S114)-1)*CHOOSE(MATCH(RIGHT(S114,1), {"K","M","B"},0),1000,1000000,1000000000),S114)</f>
        <v>150000</v>
      </c>
      <c r="U114" s="4" t="s">
        <v>138</v>
      </c>
      <c r="V114" s="4">
        <f>_xlfn.IFNA(LEFT(U114,LEN(U114)-1)*CHOOSE(MATCH(RIGHT(U114,1), {"K","M","B"},0),1000,1000000,1000000000),U114)</f>
        <v>1600000</v>
      </c>
      <c r="W114" s="6">
        <v>44521</v>
      </c>
      <c r="X114" s="3">
        <v>44521</v>
      </c>
      <c r="Y114" s="3">
        <v>44522</v>
      </c>
      <c r="Z114">
        <f>Y114-X114</f>
        <v>1</v>
      </c>
      <c r="AA114" t="s">
        <v>25</v>
      </c>
    </row>
    <row r="115" spans="1:27" ht="15.75" thickBot="1" x14ac:dyDescent="0.3">
      <c r="A115">
        <v>114</v>
      </c>
      <c r="B115" t="s">
        <v>133</v>
      </c>
      <c r="C115" t="s">
        <v>219</v>
      </c>
      <c r="D115" t="s">
        <v>220</v>
      </c>
      <c r="E115" t="s">
        <v>31</v>
      </c>
      <c r="F115" t="s">
        <v>2033</v>
      </c>
      <c r="G115" t="s">
        <v>26</v>
      </c>
      <c r="H115" t="s">
        <v>221</v>
      </c>
      <c r="I115" s="4" t="s">
        <v>222</v>
      </c>
      <c r="J115" s="4">
        <f>_xlfn.IFNA(LEFT(I115,LEN(I115)-1)*CHOOSE(MATCH(RIGHT(I115,1), {"K","M","B"},0),1000,1000000,1000000000),I115)</f>
        <v>310640</v>
      </c>
      <c r="K115" s="10">
        <v>162.16</v>
      </c>
      <c r="L115" s="1">
        <f>_xlfn.IFNA(LEFT(K115,LEN(K115)-1)*CHOOSE(MATCH(RIGHT(K115,1), {"K","M","B"},0),1000,1000000,1000000000),K115)</f>
        <v>162.16</v>
      </c>
      <c r="M115" s="4" t="s">
        <v>223</v>
      </c>
      <c r="N115" s="4" t="str">
        <f>LEFT(M115,4)</f>
        <v>0.39</v>
      </c>
      <c r="O115" s="4">
        <f>N115+1</f>
        <v>1.3900000000000001</v>
      </c>
      <c r="P115" s="4" t="s">
        <v>224</v>
      </c>
      <c r="Q115" s="4" t="str">
        <f>LEFT(P115,5)</f>
        <v>44.11</v>
      </c>
      <c r="R115" s="4">
        <f>Q115+1</f>
        <v>45.11</v>
      </c>
      <c r="S115" s="4" t="s">
        <v>44</v>
      </c>
      <c r="T115" s="5">
        <f>_xlfn.IFNA(LEFT(S115,LEN(S115)-1)*CHOOSE(MATCH(RIGHT(S115,1), {"K","M","B"},0),1000,1000000,1000000000),S115)</f>
        <v>150000</v>
      </c>
      <c r="U115" s="4" t="s">
        <v>127</v>
      </c>
      <c r="V115" s="4">
        <f>_xlfn.IFNA(LEFT(U115,LEN(U115)-1)*CHOOSE(MATCH(RIGHT(U115,1), {"K","M","B"},0),1000,1000000,1000000000),U115)</f>
        <v>550000</v>
      </c>
      <c r="W115" s="6">
        <v>44481</v>
      </c>
      <c r="X115" s="3">
        <v>44481</v>
      </c>
      <c r="Y115" s="3">
        <v>44513</v>
      </c>
      <c r="Z115">
        <f>Y115-X115</f>
        <v>32</v>
      </c>
      <c r="AA115" t="s">
        <v>25</v>
      </c>
    </row>
    <row r="116" spans="1:27" ht="15.75" thickBot="1" x14ac:dyDescent="0.3">
      <c r="A116">
        <v>115</v>
      </c>
      <c r="B116" t="s">
        <v>133</v>
      </c>
      <c r="C116" t="s">
        <v>58</v>
      </c>
      <c r="D116" t="s">
        <v>59</v>
      </c>
      <c r="E116" t="s">
        <v>23</v>
      </c>
      <c r="F116" t="s">
        <v>2032</v>
      </c>
      <c r="G116" t="s">
        <v>29</v>
      </c>
      <c r="H116" t="s">
        <v>60</v>
      </c>
      <c r="I116" s="4" t="s">
        <v>225</v>
      </c>
      <c r="J116" s="4">
        <f>_xlfn.IFNA(LEFT(I116,LEN(I116)-1)*CHOOSE(MATCH(RIGHT(I116,1), {"K","M","B"},0),1000,1000000,1000000000),I116)</f>
        <v>13590000</v>
      </c>
      <c r="K116" s="4" t="s">
        <v>226</v>
      </c>
      <c r="L116" s="1">
        <f>_xlfn.IFNA(LEFT(K116,LEN(K116)-1)*CHOOSE(MATCH(RIGHT(K116,1), {"K","M","B"},0),1000,1000000,1000000000),K116)</f>
        <v>199900</v>
      </c>
      <c r="M116" s="4" t="s">
        <v>61</v>
      </c>
      <c r="N116" s="4" t="str">
        <f>LEFT(M116,4)</f>
        <v>3.06</v>
      </c>
      <c r="O116" s="4">
        <f>N116+1</f>
        <v>4.0600000000000005</v>
      </c>
      <c r="P116" s="4" t="s">
        <v>62</v>
      </c>
      <c r="Q116" s="4" t="str">
        <f>LEFT(P116,5)</f>
        <v>34.32</v>
      </c>
      <c r="R116" s="4">
        <f>Q116+1</f>
        <v>35.32</v>
      </c>
      <c r="S116" s="4" t="s">
        <v>51</v>
      </c>
      <c r="T116" s="5">
        <f>_xlfn.IFNA(LEFT(S116,LEN(S116)-1)*CHOOSE(MATCH(RIGHT(S116,1), {"K","M","B"},0),1000,1000000,1000000000),S116)</f>
        <v>200000</v>
      </c>
      <c r="U116" s="4" t="s">
        <v>63</v>
      </c>
      <c r="V116" s="4">
        <f>_xlfn.IFNA(LEFT(U116,LEN(U116)-1)*CHOOSE(MATCH(RIGHT(U116,1), {"K","M","B"},0),1000,1000000,1000000000),U116)</f>
        <v>2700000</v>
      </c>
      <c r="W116" s="6">
        <v>44349</v>
      </c>
      <c r="X116" s="3">
        <v>44349</v>
      </c>
      <c r="Y116" s="3">
        <v>44487</v>
      </c>
      <c r="Z116">
        <f>Y116-X116</f>
        <v>138</v>
      </c>
      <c r="AA116" t="s">
        <v>25</v>
      </c>
    </row>
    <row r="117" spans="1:27" ht="15.75" thickBot="1" x14ac:dyDescent="0.3">
      <c r="A117">
        <v>116</v>
      </c>
      <c r="B117" t="s">
        <v>133</v>
      </c>
      <c r="C117" t="s">
        <v>227</v>
      </c>
      <c r="D117" t="s">
        <v>228</v>
      </c>
      <c r="E117" t="s">
        <v>23</v>
      </c>
      <c r="F117" t="s">
        <v>2033</v>
      </c>
      <c r="G117" t="s">
        <v>26</v>
      </c>
      <c r="H117" t="s">
        <v>229</v>
      </c>
      <c r="I117" s="4" t="s">
        <v>230</v>
      </c>
      <c r="J117" s="4">
        <f>_xlfn.IFNA(LEFT(I117,LEN(I117)-1)*CHOOSE(MATCH(RIGHT(I117,1), {"K","M","B"},0),1000,1000000,1000000000),I117)</f>
        <v>2310000</v>
      </c>
      <c r="K117" s="4" t="s">
        <v>231</v>
      </c>
      <c r="L117" s="1">
        <f>_xlfn.IFNA(LEFT(K117,LEN(K117)-1)*CHOOSE(MATCH(RIGHT(K117,1), {"K","M","B"},0),1000,1000000,1000000000),K117)</f>
        <v>71470</v>
      </c>
      <c r="M117" s="4" t="s">
        <v>232</v>
      </c>
      <c r="N117" s="4" t="str">
        <f>LEFT(M117,4)</f>
        <v>0.47</v>
      </c>
      <c r="O117" s="4">
        <f>N117+1</f>
        <v>1.47</v>
      </c>
      <c r="P117" s="4" t="s">
        <v>233</v>
      </c>
      <c r="Q117" s="4" t="str">
        <f>LEFT(P117,5)</f>
        <v>32.54</v>
      </c>
      <c r="R117" s="4">
        <f>Q117+1</f>
        <v>33.54</v>
      </c>
      <c r="S117" s="4" t="s">
        <v>51</v>
      </c>
      <c r="T117" s="5">
        <f>_xlfn.IFNA(LEFT(S117,LEN(S117)-1)*CHOOSE(MATCH(RIGHT(S117,1), {"K","M","B"},0),1000,1000000,1000000000),S117)</f>
        <v>200000</v>
      </c>
      <c r="U117" s="4" t="s">
        <v>234</v>
      </c>
      <c r="V117" s="4">
        <f>_xlfn.IFNA(LEFT(U117,LEN(U117)-1)*CHOOSE(MATCH(RIGHT(U117,1), {"K","M","B"},0),1000,1000000,1000000000),U117)</f>
        <v>9870000</v>
      </c>
      <c r="W117" s="6">
        <v>44544</v>
      </c>
      <c r="X117" s="3">
        <v>44544</v>
      </c>
      <c r="Y117" s="3">
        <v>44561</v>
      </c>
      <c r="Z117">
        <f>Y117-X117</f>
        <v>17</v>
      </c>
      <c r="AA117" t="s">
        <v>25</v>
      </c>
    </row>
    <row r="118" spans="1:27" ht="15.75" thickBot="1" x14ac:dyDescent="0.3">
      <c r="A118">
        <v>117</v>
      </c>
      <c r="B118" t="s">
        <v>133</v>
      </c>
      <c r="C118" t="s">
        <v>235</v>
      </c>
      <c r="D118" t="s">
        <v>236</v>
      </c>
      <c r="E118" t="s">
        <v>23</v>
      </c>
      <c r="F118" t="s">
        <v>2033</v>
      </c>
      <c r="G118" t="s">
        <v>24</v>
      </c>
      <c r="H118" t="s">
        <v>237</v>
      </c>
      <c r="I118" s="4" t="s">
        <v>238</v>
      </c>
      <c r="J118" s="4">
        <f>_xlfn.IFNA(LEFT(I118,LEN(I118)-1)*CHOOSE(MATCH(RIGHT(I118,1), {"K","M","B"},0),1000,1000000,1000000000),I118)</f>
        <v>375070</v>
      </c>
      <c r="K118" s="4" t="s">
        <v>239</v>
      </c>
      <c r="L118" s="1">
        <f>_xlfn.IFNA(LEFT(K118,LEN(K118)-1)*CHOOSE(MATCH(RIGHT(K118,1), {"K","M","B"},0),1000,1000000,1000000000),K118)</f>
        <v>17430</v>
      </c>
      <c r="M118" s="4" t="s">
        <v>81</v>
      </c>
      <c r="N118" s="4" t="str">
        <f>LEFT(M118,4)</f>
        <v>0.11</v>
      </c>
      <c r="O118" s="4">
        <f>N118+1</f>
        <v>1.1100000000000001</v>
      </c>
      <c r="P118" s="4" t="s">
        <v>240</v>
      </c>
      <c r="Q118" s="4" t="str">
        <f>LEFT(P118,5)</f>
        <v>31.42</v>
      </c>
      <c r="R118" s="4">
        <f>Q118+1</f>
        <v>32.42</v>
      </c>
      <c r="S118" s="4" t="s">
        <v>38</v>
      </c>
      <c r="T118" s="5">
        <f>_xlfn.IFNA(LEFT(S118,LEN(S118)-1)*CHOOSE(MATCH(RIGHT(S118,1), {"K","M","B"},0),1000,1000000,1000000000),S118)</f>
        <v>125000</v>
      </c>
      <c r="U118" s="4" t="s">
        <v>96</v>
      </c>
      <c r="V118" s="4">
        <f>_xlfn.IFNA(LEFT(U118,LEN(U118)-1)*CHOOSE(MATCH(RIGHT(U118,1), {"K","M","B"},0),1000,1000000,1000000000),U118)</f>
        <v>1900000</v>
      </c>
      <c r="W118" s="6">
        <v>44256</v>
      </c>
      <c r="X118" s="3">
        <v>44256</v>
      </c>
      <c r="Y118" s="3">
        <v>44258</v>
      </c>
      <c r="Z118">
        <f>Y118-X118</f>
        <v>2</v>
      </c>
      <c r="AA118" t="s">
        <v>25</v>
      </c>
    </row>
    <row r="119" spans="1:27" ht="15.75" thickBot="1" x14ac:dyDescent="0.3">
      <c r="A119">
        <v>118</v>
      </c>
      <c r="B119" t="s">
        <v>133</v>
      </c>
      <c r="C119" t="s">
        <v>241</v>
      </c>
      <c r="D119" t="s">
        <v>242</v>
      </c>
      <c r="E119" t="s">
        <v>23</v>
      </c>
      <c r="F119" t="s">
        <v>2033</v>
      </c>
      <c r="G119" t="s">
        <v>26</v>
      </c>
      <c r="H119" t="s">
        <v>243</v>
      </c>
      <c r="I119" s="4" t="s">
        <v>244</v>
      </c>
      <c r="J119" s="4">
        <f>_xlfn.IFNA(LEFT(I119,LEN(I119)-1)*CHOOSE(MATCH(RIGHT(I119,1), {"K","M","B"},0),1000,1000000,1000000000),I119)</f>
        <v>2820000</v>
      </c>
      <c r="K119" s="4" t="s">
        <v>245</v>
      </c>
      <c r="L119" s="1">
        <f>_xlfn.IFNA(LEFT(K119,LEN(K119)-1)*CHOOSE(MATCH(RIGHT(K119,1), {"K","M","B"},0),1000,1000000,1000000000),K119)</f>
        <v>135840</v>
      </c>
      <c r="M119" s="4" t="s">
        <v>45</v>
      </c>
      <c r="N119" s="4" t="str">
        <f>LEFT(M119,4)</f>
        <v>1.00</v>
      </c>
      <c r="O119" s="4">
        <f>N119+1</f>
        <v>2</v>
      </c>
      <c r="P119" s="4" t="s">
        <v>246</v>
      </c>
      <c r="Q119" s="4" t="str">
        <f>LEFT(P119,5)</f>
        <v>28.24</v>
      </c>
      <c r="R119" s="4">
        <f>Q119+1</f>
        <v>29.24</v>
      </c>
      <c r="S119" s="4" t="s">
        <v>39</v>
      </c>
      <c r="T119" s="5">
        <f>_xlfn.IFNA(LEFT(S119,LEN(S119)-1)*CHOOSE(MATCH(RIGHT(S119,1), {"K","M","B"},0),1000,1000000,1000000000),S119)</f>
        <v>250000</v>
      </c>
      <c r="U119" s="4" t="s">
        <v>247</v>
      </c>
      <c r="V119" s="4">
        <f>_xlfn.IFNA(LEFT(U119,LEN(U119)-1)*CHOOSE(MATCH(RIGHT(U119,1), {"K","M","B"},0),1000,1000000,1000000000),U119)</f>
        <v>375000</v>
      </c>
      <c r="W119" s="6">
        <v>44530</v>
      </c>
      <c r="X119" s="3">
        <v>44530</v>
      </c>
      <c r="Y119" s="3">
        <v>44537</v>
      </c>
      <c r="Z119">
        <f>Y119-X119</f>
        <v>7</v>
      </c>
      <c r="AA119" t="s">
        <v>25</v>
      </c>
    </row>
    <row r="120" spans="1:27" ht="15.75" thickBot="1" x14ac:dyDescent="0.3">
      <c r="A120">
        <v>119</v>
      </c>
      <c r="B120" t="s">
        <v>133</v>
      </c>
      <c r="C120" t="s">
        <v>70</v>
      </c>
      <c r="D120" t="s">
        <v>71</v>
      </c>
      <c r="E120" t="s">
        <v>23</v>
      </c>
      <c r="F120" t="s">
        <v>2033</v>
      </c>
      <c r="G120" t="s">
        <v>29</v>
      </c>
      <c r="H120" t="s">
        <v>72</v>
      </c>
      <c r="I120" s="4" t="s">
        <v>248</v>
      </c>
      <c r="J120" s="4">
        <f>_xlfn.IFNA(LEFT(I120,LEN(I120)-1)*CHOOSE(MATCH(RIGHT(I120,1), {"K","M","B"},0),1000,1000000,1000000000),I120)</f>
        <v>12360000</v>
      </c>
      <c r="K120" s="4" t="s">
        <v>249</v>
      </c>
      <c r="L120" s="1">
        <f>_xlfn.IFNA(LEFT(K120,LEN(K120)-1)*CHOOSE(MATCH(RIGHT(K120,1), {"K","M","B"},0),1000,1000000,1000000000),K120)</f>
        <v>276510</v>
      </c>
      <c r="M120" s="4" t="s">
        <v>250</v>
      </c>
      <c r="N120" s="4" t="str">
        <f>LEFT(M120,4)</f>
        <v>1.97</v>
      </c>
      <c r="O120" s="4">
        <f>N120+1</f>
        <v>2.9699999999999998</v>
      </c>
      <c r="P120" s="4" t="s">
        <v>73</v>
      </c>
      <c r="Q120" s="4" t="str">
        <f>LEFT(P120,5)</f>
        <v>28.21</v>
      </c>
      <c r="R120" s="4">
        <f>Q120+1</f>
        <v>29.21</v>
      </c>
      <c r="S120" s="4" t="s">
        <v>51</v>
      </c>
      <c r="T120" s="5">
        <f>_xlfn.IFNA(LEFT(S120,LEN(S120)-1)*CHOOSE(MATCH(RIGHT(S120,1), {"K","M","B"},0),1000,1000000,1000000000),S120)</f>
        <v>200000</v>
      </c>
      <c r="U120" s="4" t="s">
        <v>74</v>
      </c>
      <c r="V120" s="4">
        <f>_xlfn.IFNA(LEFT(U120,LEN(U120)-1)*CHOOSE(MATCH(RIGHT(U120,1), {"K","M","B"},0),1000,1000000,1000000000),U120)</f>
        <v>4280000</v>
      </c>
      <c r="W120" s="6">
        <v>44343</v>
      </c>
      <c r="X120" s="3">
        <v>44343</v>
      </c>
      <c r="Y120" s="3">
        <v>44353</v>
      </c>
      <c r="Z120">
        <f>Y120-X120</f>
        <v>10</v>
      </c>
      <c r="AA120" t="s">
        <v>25</v>
      </c>
    </row>
    <row r="121" spans="1:27" ht="15.75" thickBot="1" x14ac:dyDescent="0.3">
      <c r="A121">
        <v>120</v>
      </c>
      <c r="B121" t="s">
        <v>133</v>
      </c>
      <c r="C121" t="s">
        <v>251</v>
      </c>
      <c r="D121" t="s">
        <v>252</v>
      </c>
      <c r="E121" t="s">
        <v>23</v>
      </c>
      <c r="F121" t="s">
        <v>2032</v>
      </c>
      <c r="G121" t="s">
        <v>27</v>
      </c>
      <c r="H121" t="s">
        <v>253</v>
      </c>
      <c r="I121" s="4" t="s">
        <v>254</v>
      </c>
      <c r="J121" s="4">
        <f>_xlfn.IFNA(LEFT(I121,LEN(I121)-1)*CHOOSE(MATCH(RIGHT(I121,1), {"K","M","B"},0),1000,1000000,1000000000),I121)</f>
        <v>27850000</v>
      </c>
      <c r="K121" s="4" t="s">
        <v>255</v>
      </c>
      <c r="L121" s="1">
        <f>_xlfn.IFNA(LEFT(K121,LEN(K121)-1)*CHOOSE(MATCH(RIGHT(K121,1), {"K","M","B"},0),1000,1000000,1000000000),K121)</f>
        <v>326610</v>
      </c>
      <c r="M121" s="4" t="s">
        <v>256</v>
      </c>
      <c r="N121" s="4" t="str">
        <f>LEFT(M121,4)</f>
        <v>1.86</v>
      </c>
      <c r="O121" s="4">
        <f>N121+1</f>
        <v>2.8600000000000003</v>
      </c>
      <c r="P121" s="4" t="s">
        <v>257</v>
      </c>
      <c r="Q121" s="4" t="str">
        <f>LEFT(P121,5)</f>
        <v>27.89</v>
      </c>
      <c r="R121" s="4">
        <f>Q121+1</f>
        <v>28.89</v>
      </c>
      <c r="S121" s="4" t="s">
        <v>258</v>
      </c>
      <c r="T121" s="5">
        <f>_xlfn.IFNA(LEFT(S121,LEN(S121)-1)*CHOOSE(MATCH(RIGHT(S121,1), {"K","M","B"},0),1000,1000000,1000000000),S121)</f>
        <v>750000</v>
      </c>
      <c r="U121" s="4" t="s">
        <v>259</v>
      </c>
      <c r="V121" s="4">
        <f>_xlfn.IFNA(LEFT(U121,LEN(U121)-1)*CHOOSE(MATCH(RIGHT(U121,1), {"K","M","B"},0),1000,1000000,1000000000),U121)</f>
        <v>12830000</v>
      </c>
      <c r="W121" s="6">
        <v>44290</v>
      </c>
      <c r="X121" s="3">
        <v>44290</v>
      </c>
      <c r="Y121" s="3">
        <v>44297</v>
      </c>
      <c r="Z121">
        <f>Y121-X121</f>
        <v>7</v>
      </c>
      <c r="AA121" t="s">
        <v>25</v>
      </c>
    </row>
    <row r="122" spans="1:27" ht="15.75" thickBot="1" x14ac:dyDescent="0.3">
      <c r="A122">
        <v>121</v>
      </c>
      <c r="B122" t="s">
        <v>133</v>
      </c>
      <c r="C122" t="s">
        <v>260</v>
      </c>
      <c r="D122" t="s">
        <v>261</v>
      </c>
      <c r="E122" t="s">
        <v>109</v>
      </c>
      <c r="F122" t="s">
        <v>2033</v>
      </c>
      <c r="G122" t="s">
        <v>27</v>
      </c>
      <c r="H122" t="s">
        <v>262</v>
      </c>
      <c r="I122" s="4" t="s">
        <v>263</v>
      </c>
      <c r="J122" s="4">
        <f>_xlfn.IFNA(LEFT(I122,LEN(I122)-1)*CHOOSE(MATCH(RIGHT(I122,1), {"K","M","B"},0),1000,1000000,1000000000),I122)</f>
        <v>2580000</v>
      </c>
      <c r="K122" s="4" t="s">
        <v>264</v>
      </c>
      <c r="L122" s="1">
        <f>_xlfn.IFNA(LEFT(K122,LEN(K122)-1)*CHOOSE(MATCH(RIGHT(K122,1), {"K","M","B"},0),1000,1000000,1000000000),K122)</f>
        <v>743260</v>
      </c>
      <c r="M122" s="4" t="s">
        <v>265</v>
      </c>
      <c r="N122" s="4" t="str">
        <f>LEFT(M122,4)</f>
        <v>1.74</v>
      </c>
      <c r="O122" s="4">
        <f>N122+1</f>
        <v>2.74</v>
      </c>
      <c r="P122" s="4" t="s">
        <v>266</v>
      </c>
      <c r="Q122" s="4" t="str">
        <f>LEFT(P122,5)</f>
        <v>27.00</v>
      </c>
      <c r="R122" s="4">
        <f>Q122+1</f>
        <v>28</v>
      </c>
      <c r="S122" s="4" t="s">
        <v>80</v>
      </c>
      <c r="T122" s="5">
        <f>_xlfn.IFNA(LEFT(S122,LEN(S122)-1)*CHOOSE(MATCH(RIGHT(S122,1), {"K","M","B"},0),1000,1000000,1000000000),S122)</f>
        <v>500000</v>
      </c>
      <c r="U122" s="4" t="s">
        <v>267</v>
      </c>
      <c r="V122" s="4">
        <f>_xlfn.IFNA(LEFT(U122,LEN(U122)-1)*CHOOSE(MATCH(RIGHT(U122,1), {"K","M","B"},0),1000,1000000,1000000000),U122)</f>
        <v>6500000</v>
      </c>
      <c r="W122" s="6">
        <v>44564</v>
      </c>
      <c r="X122" s="3">
        <v>44565</v>
      </c>
      <c r="Y122" s="3">
        <v>44573</v>
      </c>
      <c r="Z122">
        <f>Y122-X122</f>
        <v>8</v>
      </c>
      <c r="AA122" t="s">
        <v>25</v>
      </c>
    </row>
    <row r="123" spans="1:27" ht="15.75" thickBot="1" x14ac:dyDescent="0.3">
      <c r="A123">
        <v>122</v>
      </c>
      <c r="B123" t="s">
        <v>133</v>
      </c>
      <c r="C123" t="s">
        <v>268</v>
      </c>
      <c r="D123" t="s">
        <v>269</v>
      </c>
      <c r="E123" t="s">
        <v>23</v>
      </c>
      <c r="F123" t="s">
        <v>2032</v>
      </c>
      <c r="G123" t="s">
        <v>270</v>
      </c>
      <c r="H123" t="s">
        <v>271</v>
      </c>
      <c r="I123" s="4" t="s">
        <v>272</v>
      </c>
      <c r="J123" s="4">
        <f>_xlfn.IFNA(LEFT(I123,LEN(I123)-1)*CHOOSE(MATCH(RIGHT(I123,1), {"K","M","B"},0),1000,1000000,1000000000),I123)</f>
        <v>7850000</v>
      </c>
      <c r="K123" s="4" t="s">
        <v>273</v>
      </c>
      <c r="L123" s="1">
        <f>_xlfn.IFNA(LEFT(K123,LEN(K123)-1)*CHOOSE(MATCH(RIGHT(K123,1), {"K","M","B"},0),1000,1000000,1000000000),K123)</f>
        <v>51800</v>
      </c>
      <c r="M123" s="4" t="s">
        <v>274</v>
      </c>
      <c r="N123" s="4" t="str">
        <f>LEFT(M123,4)</f>
        <v>1.32</v>
      </c>
      <c r="O123" s="4">
        <f>N123+1</f>
        <v>2.3200000000000003</v>
      </c>
      <c r="P123" s="4" t="s">
        <v>275</v>
      </c>
      <c r="Q123" s="4" t="str">
        <f>LEFT(P123,5)</f>
        <v>24.52</v>
      </c>
      <c r="R123" s="4">
        <f>Q123+1</f>
        <v>25.52</v>
      </c>
      <c r="S123" s="4" t="s">
        <v>276</v>
      </c>
      <c r="T123" s="5">
        <f>_xlfn.IFNA(LEFT(S123,LEN(S123)-1)*CHOOSE(MATCH(RIGHT(S123,1), {"K","M","B"},0),1000,1000000,1000000000),S123)</f>
        <v>210000</v>
      </c>
      <c r="U123" s="4" t="s">
        <v>277</v>
      </c>
      <c r="V123" s="4">
        <f>_xlfn.IFNA(LEFT(U123,LEN(U123)-1)*CHOOSE(MATCH(RIGHT(U123,1), {"K","M","B"},0),1000,1000000,1000000000),U123)</f>
        <v>420000</v>
      </c>
      <c r="W123" s="6">
        <v>44308</v>
      </c>
      <c r="X123" s="3">
        <v>44308</v>
      </c>
      <c r="Y123" s="3">
        <v>44514</v>
      </c>
      <c r="Z123">
        <f>Y123-X123</f>
        <v>206</v>
      </c>
      <c r="AA123" t="s">
        <v>25</v>
      </c>
    </row>
    <row r="124" spans="1:27" ht="15.75" thickBot="1" x14ac:dyDescent="0.3">
      <c r="A124">
        <v>123</v>
      </c>
      <c r="B124" t="s">
        <v>133</v>
      </c>
      <c r="C124" t="s">
        <v>278</v>
      </c>
      <c r="D124" t="s">
        <v>279</v>
      </c>
      <c r="E124" t="s">
        <v>31</v>
      </c>
      <c r="F124" t="s">
        <v>2033</v>
      </c>
      <c r="G124" t="s">
        <v>26</v>
      </c>
      <c r="H124" t="s">
        <v>280</v>
      </c>
      <c r="I124" s="4" t="s">
        <v>281</v>
      </c>
      <c r="J124" s="4">
        <f>_xlfn.IFNA(LEFT(I124,LEN(I124)-1)*CHOOSE(MATCH(RIGHT(I124,1), {"K","M","B"},0),1000,1000000,1000000000),I124)</f>
        <v>2710000</v>
      </c>
      <c r="K124" s="4" t="s">
        <v>282</v>
      </c>
      <c r="L124" s="1">
        <f>_xlfn.IFNA(LEFT(K124,LEN(K124)-1)*CHOOSE(MATCH(RIGHT(K124,1), {"K","M","B"},0),1000,1000000,1000000000),K124)</f>
        <v>884190</v>
      </c>
      <c r="M124" s="4" t="s">
        <v>283</v>
      </c>
      <c r="N124" s="4" t="str">
        <f>LEFT(M124,4)</f>
        <v>0.37</v>
      </c>
      <c r="O124" s="4">
        <f>N124+1</f>
        <v>1.37</v>
      </c>
      <c r="P124" s="4" t="s">
        <v>284</v>
      </c>
      <c r="Q124" s="4" t="str">
        <f>LEFT(P124,5)</f>
        <v>24.31</v>
      </c>
      <c r="R124" s="4">
        <f>Q124+1</f>
        <v>25.31</v>
      </c>
      <c r="S124" s="4" t="s">
        <v>285</v>
      </c>
      <c r="T124" s="5">
        <f>_xlfn.IFNA(LEFT(S124,LEN(S124)-1)*CHOOSE(MATCH(RIGHT(S124,1), {"K","M","B"},0),1000,1000000,1000000000),S124)</f>
        <v>80000</v>
      </c>
      <c r="U124" s="4" t="s">
        <v>286</v>
      </c>
      <c r="V124" s="4">
        <f>_xlfn.IFNA(LEFT(U124,LEN(U124)-1)*CHOOSE(MATCH(RIGHT(U124,1), {"K","M","B"},0),1000,1000000,1000000000),U124)</f>
        <v>405850</v>
      </c>
      <c r="W124" s="6">
        <v>44454</v>
      </c>
      <c r="X124" s="3">
        <v>44454</v>
      </c>
      <c r="Y124" s="3">
        <v>44477</v>
      </c>
      <c r="Z124">
        <f>Y124-X124</f>
        <v>23</v>
      </c>
      <c r="AA124" t="s">
        <v>25</v>
      </c>
    </row>
    <row r="125" spans="1:27" ht="15.75" thickBot="1" x14ac:dyDescent="0.3">
      <c r="A125">
        <v>124</v>
      </c>
      <c r="B125" t="s">
        <v>133</v>
      </c>
      <c r="C125" t="s">
        <v>287</v>
      </c>
      <c r="D125" t="s">
        <v>288</v>
      </c>
      <c r="E125" t="s">
        <v>31</v>
      </c>
      <c r="F125" t="s">
        <v>2032</v>
      </c>
      <c r="G125" t="s">
        <v>26</v>
      </c>
      <c r="H125" t="s">
        <v>289</v>
      </c>
      <c r="I125" s="4" t="s">
        <v>290</v>
      </c>
      <c r="J125" s="4">
        <f>_xlfn.IFNA(LEFT(I125,LEN(I125)-1)*CHOOSE(MATCH(RIGHT(I125,1), {"K","M","B"},0),1000,1000000,1000000000),I125)</f>
        <v>3020000</v>
      </c>
      <c r="K125" s="4" t="s">
        <v>291</v>
      </c>
      <c r="L125" s="1">
        <f>_xlfn.IFNA(LEFT(K125,LEN(K125)-1)*CHOOSE(MATCH(RIGHT(K125,1), {"K","M","B"},0),1000,1000000,1000000000),K125)</f>
        <v>409820</v>
      </c>
      <c r="M125" s="4" t="s">
        <v>292</v>
      </c>
      <c r="N125" s="4" t="str">
        <f>LEFT(M125,4)</f>
        <v>4.33</v>
      </c>
      <c r="O125" s="4">
        <f>N125+1</f>
        <v>5.33</v>
      </c>
      <c r="P125" s="4" t="s">
        <v>293</v>
      </c>
      <c r="Q125" s="4" t="str">
        <f>LEFT(P125,5)</f>
        <v>21.28</v>
      </c>
      <c r="R125" s="4">
        <f>Q125+1</f>
        <v>22.28</v>
      </c>
      <c r="S125" s="4" t="s">
        <v>82</v>
      </c>
      <c r="T125" s="5">
        <f>_xlfn.IFNA(LEFT(S125,LEN(S125)-1)*CHOOSE(MATCH(RIGHT(S125,1), {"K","M","B"},0),1000,1000000,1000000000),S125)</f>
        <v>300000</v>
      </c>
      <c r="U125" s="4" t="s">
        <v>294</v>
      </c>
      <c r="V125" s="4">
        <f>_xlfn.IFNA(LEFT(U125,LEN(U125)-1)*CHOOSE(MATCH(RIGHT(U125,1), {"K","M","B"},0),1000,1000000,1000000000),U125)</f>
        <v>599980</v>
      </c>
      <c r="W125" s="6">
        <v>44538</v>
      </c>
      <c r="X125" s="3">
        <v>44538</v>
      </c>
      <c r="Y125" s="3">
        <v>44552</v>
      </c>
      <c r="Z125">
        <f>Y125-X125</f>
        <v>14</v>
      </c>
      <c r="AA125" t="s">
        <v>25</v>
      </c>
    </row>
    <row r="126" spans="1:27" ht="15.75" thickBot="1" x14ac:dyDescent="0.3">
      <c r="A126">
        <v>125</v>
      </c>
      <c r="B126" t="s">
        <v>133</v>
      </c>
      <c r="C126" t="s">
        <v>295</v>
      </c>
      <c r="D126" t="s">
        <v>296</v>
      </c>
      <c r="E126" t="s">
        <v>31</v>
      </c>
      <c r="F126" t="s">
        <v>2033</v>
      </c>
      <c r="G126" t="s">
        <v>27</v>
      </c>
      <c r="H126" t="s">
        <v>67</v>
      </c>
      <c r="I126" s="4">
        <v>0</v>
      </c>
      <c r="J126" s="4">
        <v>0</v>
      </c>
      <c r="K126" s="4" t="s">
        <v>297</v>
      </c>
      <c r="L126" s="1">
        <f>_xlfn.IFNA(LEFT(K126,LEN(K126)-1)*CHOOSE(MATCH(RIGHT(K126,1), {"K","M","B"},0),1000,1000000,1000000000),K126)</f>
        <v>45750</v>
      </c>
      <c r="M126" s="4" t="s">
        <v>128</v>
      </c>
      <c r="N126" s="4" t="str">
        <f>LEFT(M126,4)</f>
        <v>0.10</v>
      </c>
      <c r="O126" s="4">
        <f>N126+1</f>
        <v>1.1000000000000001</v>
      </c>
      <c r="P126" s="4" t="s">
        <v>298</v>
      </c>
      <c r="Q126" s="4" t="str">
        <f>LEFT(P126,5)</f>
        <v>20.73</v>
      </c>
      <c r="R126" s="4">
        <f>Q126+1</f>
        <v>21.73</v>
      </c>
      <c r="S126" s="4" t="s">
        <v>44</v>
      </c>
      <c r="T126" s="5">
        <f>_xlfn.IFNA(LEFT(S126,LEN(S126)-1)*CHOOSE(MATCH(RIGHT(S126,1), {"K","M","B"},0),1000,1000000,1000000000),S126)</f>
        <v>150000</v>
      </c>
      <c r="U126" s="4" t="s">
        <v>44</v>
      </c>
      <c r="V126" s="4">
        <f>_xlfn.IFNA(LEFT(U126,LEN(U126)-1)*CHOOSE(MATCH(RIGHT(U126,1), {"K","M","B"},0),1000,1000000,1000000000),U126)</f>
        <v>150000</v>
      </c>
      <c r="W126" s="6">
        <v>44413</v>
      </c>
      <c r="X126" s="3">
        <v>44413</v>
      </c>
      <c r="Y126" s="3">
        <v>44429</v>
      </c>
      <c r="Z126">
        <f>Y126-X126</f>
        <v>16</v>
      </c>
      <c r="AA126" t="s">
        <v>25</v>
      </c>
    </row>
    <row r="127" spans="1:27" ht="15.75" thickBot="1" x14ac:dyDescent="0.3">
      <c r="A127">
        <v>126</v>
      </c>
      <c r="B127" t="s">
        <v>133</v>
      </c>
      <c r="C127" t="s">
        <v>299</v>
      </c>
      <c r="D127" t="s">
        <v>300</v>
      </c>
      <c r="E127" t="s">
        <v>35</v>
      </c>
      <c r="F127" t="s">
        <v>2033</v>
      </c>
      <c r="G127" t="s">
        <v>24</v>
      </c>
      <c r="H127" t="s">
        <v>301</v>
      </c>
      <c r="I127" s="4" t="s">
        <v>302</v>
      </c>
      <c r="J127" s="4">
        <f>_xlfn.IFNA(LEFT(I127,LEN(I127)-1)*CHOOSE(MATCH(RIGHT(I127,1), {"K","M","B"},0),1000,1000000,1000000000),I127)</f>
        <v>122390</v>
      </c>
      <c r="K127" s="4">
        <v>0</v>
      </c>
      <c r="L127" s="1">
        <v>0</v>
      </c>
      <c r="M127" s="4" t="s">
        <v>121</v>
      </c>
      <c r="N127" s="4" t="str">
        <f>LEFT(M127,4)</f>
        <v>0.06</v>
      </c>
      <c r="O127" s="4">
        <f>N127+1</f>
        <v>1.06</v>
      </c>
      <c r="P127" s="4" t="s">
        <v>303</v>
      </c>
      <c r="Q127" s="4" t="str">
        <f>LEFT(P127,5)</f>
        <v>19.45</v>
      </c>
      <c r="R127" s="4">
        <f>Q127+1</f>
        <v>20.45</v>
      </c>
      <c r="S127" s="4" t="s">
        <v>32</v>
      </c>
      <c r="T127" s="5">
        <f>_xlfn.IFNA(LEFT(S127,LEN(S127)-1)*CHOOSE(MATCH(RIGHT(S127,1), {"K","M","B"},0),1000,1000000,1000000000),S127)</f>
        <v>100000</v>
      </c>
      <c r="U127" s="4" t="s">
        <v>304</v>
      </c>
      <c r="V127" s="4">
        <f>_xlfn.IFNA(LEFT(U127,LEN(U127)-1)*CHOOSE(MATCH(RIGHT(U127,1), {"K","M","B"},0),1000,1000000,1000000000),U127)</f>
        <v>1100000</v>
      </c>
      <c r="W127" s="6">
        <v>44318</v>
      </c>
      <c r="X127" s="3">
        <v>44318</v>
      </c>
      <c r="Y127" s="3">
        <v>44320</v>
      </c>
      <c r="Z127">
        <f>Y127-X127</f>
        <v>2</v>
      </c>
      <c r="AA127" t="s">
        <v>28</v>
      </c>
    </row>
    <row r="128" spans="1:27" ht="15.75" thickBot="1" x14ac:dyDescent="0.3">
      <c r="A128">
        <v>127</v>
      </c>
      <c r="B128" t="s">
        <v>133</v>
      </c>
      <c r="C128" t="s">
        <v>305</v>
      </c>
      <c r="D128" t="s">
        <v>306</v>
      </c>
      <c r="E128" t="s">
        <v>31</v>
      </c>
      <c r="F128" t="s">
        <v>2033</v>
      </c>
      <c r="G128" t="s">
        <v>24</v>
      </c>
      <c r="H128" t="s">
        <v>307</v>
      </c>
      <c r="I128" s="4" t="s">
        <v>308</v>
      </c>
      <c r="J128" s="4">
        <f>_xlfn.IFNA(LEFT(I128,LEN(I128)-1)*CHOOSE(MATCH(RIGHT(I128,1), {"K","M","B"},0),1000,1000000,1000000000),I128)</f>
        <v>33040</v>
      </c>
      <c r="K128" s="4" t="s">
        <v>309</v>
      </c>
      <c r="L128" s="1">
        <f>_xlfn.IFNA(LEFT(K128,LEN(K128)-1)*CHOOSE(MATCH(RIGHT(K128,1), {"K","M","B"},0),1000,1000000,1000000000),K128)</f>
        <v>14700</v>
      </c>
      <c r="M128" s="4" t="s">
        <v>81</v>
      </c>
      <c r="N128" s="4" t="str">
        <f>LEFT(M128,4)</f>
        <v>0.11</v>
      </c>
      <c r="O128" s="4">
        <f>N128+1</f>
        <v>1.1100000000000001</v>
      </c>
      <c r="P128" s="4" t="s">
        <v>310</v>
      </c>
      <c r="Q128" s="4" t="str">
        <f>LEFT(P128,5)</f>
        <v>17.45</v>
      </c>
      <c r="R128" s="4">
        <f>Q128+1</f>
        <v>18.45</v>
      </c>
      <c r="S128" s="4" t="s">
        <v>32</v>
      </c>
      <c r="T128" s="5">
        <f>_xlfn.IFNA(LEFT(S128,LEN(S128)-1)*CHOOSE(MATCH(RIGHT(S128,1), {"K","M","B"},0),1000,1000000,1000000000),S128)</f>
        <v>100000</v>
      </c>
      <c r="U128" s="4" t="s">
        <v>311</v>
      </c>
      <c r="V128" s="4">
        <f>_xlfn.IFNA(LEFT(U128,LEN(U128)-1)*CHOOSE(MATCH(RIGHT(U128,1), {"K","M","B"},0),1000,1000000,1000000000),U128)</f>
        <v>1420000</v>
      </c>
      <c r="W128" s="6">
        <v>44364</v>
      </c>
      <c r="X128" s="3">
        <v>44364</v>
      </c>
      <c r="Y128" s="3">
        <v>44417</v>
      </c>
      <c r="Z128">
        <f>Y128-X128</f>
        <v>53</v>
      </c>
      <c r="AA128" t="s">
        <v>25</v>
      </c>
    </row>
    <row r="129" spans="1:27" ht="15.75" thickBot="1" x14ac:dyDescent="0.3">
      <c r="A129">
        <v>128</v>
      </c>
      <c r="B129" t="s">
        <v>133</v>
      </c>
      <c r="C129" t="s">
        <v>87</v>
      </c>
      <c r="D129" t="s">
        <v>88</v>
      </c>
      <c r="E129" t="s">
        <v>23</v>
      </c>
      <c r="F129" t="s">
        <v>2032</v>
      </c>
      <c r="G129" t="s">
        <v>27</v>
      </c>
      <c r="H129" t="s">
        <v>89</v>
      </c>
      <c r="I129" s="4" t="s">
        <v>90</v>
      </c>
      <c r="J129" s="4">
        <f>_xlfn.IFNA(LEFT(I129,LEN(I129)-1)*CHOOSE(MATCH(RIGHT(I129,1), {"K","M","B"},0),1000,1000000,1000000000),I129)</f>
        <v>2940000</v>
      </c>
      <c r="K129" s="4" t="s">
        <v>312</v>
      </c>
      <c r="L129" s="1">
        <f>_xlfn.IFNA(LEFT(K129,LEN(K129)-1)*CHOOSE(MATCH(RIGHT(K129,1), {"K","M","B"},0),1000,1000000,1000000000),K129)</f>
        <v>311810</v>
      </c>
      <c r="M129" s="4" t="s">
        <v>91</v>
      </c>
      <c r="N129" s="4" t="str">
        <f>LEFT(M129,4)</f>
        <v>0.61</v>
      </c>
      <c r="O129" s="4">
        <f>N129+1</f>
        <v>1.6099999999999999</v>
      </c>
      <c r="P129" s="4" t="s">
        <v>92</v>
      </c>
      <c r="Q129" s="4" t="str">
        <f>LEFT(P129,5)</f>
        <v>15.62</v>
      </c>
      <c r="R129" s="4">
        <f>Q129+1</f>
        <v>16.619999999999997</v>
      </c>
      <c r="S129" s="4" t="s">
        <v>32</v>
      </c>
      <c r="T129" s="5">
        <f>_xlfn.IFNA(LEFT(S129,LEN(S129)-1)*CHOOSE(MATCH(RIGHT(S129,1), {"K","M","B"},0),1000,1000000,1000000000),S129)</f>
        <v>100000</v>
      </c>
      <c r="U129" s="4" t="s">
        <v>93</v>
      </c>
      <c r="V129" s="4">
        <f>_xlfn.IFNA(LEFT(U129,LEN(U129)-1)*CHOOSE(MATCH(RIGHT(U129,1), {"K","M","B"},0),1000,1000000,1000000000),U129)</f>
        <v>2110000</v>
      </c>
      <c r="W129" s="6">
        <v>44321</v>
      </c>
      <c r="X129" s="3">
        <v>44321</v>
      </c>
      <c r="Y129" s="3">
        <v>44321</v>
      </c>
      <c r="Z129">
        <f>Y129-X129</f>
        <v>0</v>
      </c>
      <c r="AA129" t="s">
        <v>25</v>
      </c>
    </row>
    <row r="130" spans="1:27" ht="15.75" thickBot="1" x14ac:dyDescent="0.3">
      <c r="A130">
        <v>129</v>
      </c>
      <c r="B130" t="s">
        <v>133</v>
      </c>
      <c r="C130" t="s">
        <v>313</v>
      </c>
      <c r="D130" t="s">
        <v>314</v>
      </c>
      <c r="E130" t="s">
        <v>31</v>
      </c>
      <c r="F130" t="s">
        <v>2033</v>
      </c>
      <c r="G130" t="s">
        <v>26</v>
      </c>
      <c r="H130" t="s">
        <v>315</v>
      </c>
      <c r="I130" s="4" t="s">
        <v>316</v>
      </c>
      <c r="J130" s="4">
        <f>_xlfn.IFNA(LEFT(I130,LEN(I130)-1)*CHOOSE(MATCH(RIGHT(I130,1), {"K","M","B"},0),1000,1000000,1000000000),I130)</f>
        <v>433860</v>
      </c>
      <c r="K130" s="4" t="s">
        <v>317</v>
      </c>
      <c r="L130" s="1">
        <f>_xlfn.IFNA(LEFT(K130,LEN(K130)-1)*CHOOSE(MATCH(RIGHT(K130,1), {"K","M","B"},0),1000,1000000,1000000000),K130)</f>
        <v>126290</v>
      </c>
      <c r="M130" s="4" t="s">
        <v>211</v>
      </c>
      <c r="N130" s="4" t="str">
        <f>LEFT(M130,4)</f>
        <v>0.19</v>
      </c>
      <c r="O130" s="4">
        <f>N130+1</f>
        <v>1.19</v>
      </c>
      <c r="P130" s="4" t="s">
        <v>318</v>
      </c>
      <c r="Q130" s="4" t="str">
        <f>LEFT(P130,5)</f>
        <v>14.83</v>
      </c>
      <c r="R130" s="4">
        <f>Q130+1</f>
        <v>15.83</v>
      </c>
      <c r="S130" s="4" t="s">
        <v>319</v>
      </c>
      <c r="T130" s="5">
        <f>_xlfn.IFNA(LEFT(S130,LEN(S130)-1)*CHOOSE(MATCH(RIGHT(S130,1), {"K","M","B"},0),1000,1000000,1000000000),S130)</f>
        <v>142500</v>
      </c>
      <c r="U130" s="4" t="s">
        <v>320</v>
      </c>
      <c r="V130" s="4">
        <f>_xlfn.IFNA(LEFT(U130,LEN(U130)-1)*CHOOSE(MATCH(RIGHT(U130,1), {"K","M","B"},0),1000,1000000,1000000000),U130)</f>
        <v>462500</v>
      </c>
      <c r="W130" s="6">
        <v>44572</v>
      </c>
      <c r="X130" s="3">
        <v>44572</v>
      </c>
      <c r="Y130" s="3">
        <v>44586</v>
      </c>
      <c r="Z130">
        <f>Y130-X130</f>
        <v>14</v>
      </c>
      <c r="AA130" t="s">
        <v>25</v>
      </c>
    </row>
    <row r="131" spans="1:27" ht="15.75" thickBot="1" x14ac:dyDescent="0.3">
      <c r="A131">
        <v>130</v>
      </c>
      <c r="B131" t="s">
        <v>133</v>
      </c>
      <c r="C131" t="s">
        <v>321</v>
      </c>
      <c r="D131" t="s">
        <v>322</v>
      </c>
      <c r="E131" t="s">
        <v>31</v>
      </c>
      <c r="F131" t="s">
        <v>2032</v>
      </c>
      <c r="G131" t="s">
        <v>27</v>
      </c>
      <c r="H131" t="s">
        <v>323</v>
      </c>
      <c r="I131" s="4" t="s">
        <v>131</v>
      </c>
      <c r="J131" s="4">
        <f>_xlfn.IFNA(LEFT(I131,LEN(I131)-1)*CHOOSE(MATCH(RIGHT(I131,1), {"K","M","B"},0),1000,1000000,1000000000),I131)</f>
        <v>1330000</v>
      </c>
      <c r="K131" s="4" t="s">
        <v>324</v>
      </c>
      <c r="L131" s="1">
        <f>_xlfn.IFNA(LEFT(K131,LEN(K131)-1)*CHOOSE(MATCH(RIGHT(K131,1), {"K","M","B"},0),1000,1000000,1000000000),K131)</f>
        <v>37560</v>
      </c>
      <c r="M131" s="4" t="s">
        <v>126</v>
      </c>
      <c r="N131" s="4" t="str">
        <f>LEFT(M131,4)</f>
        <v>0.54</v>
      </c>
      <c r="O131" s="4">
        <f>N131+1</f>
        <v>1.54</v>
      </c>
      <c r="P131" s="4" t="s">
        <v>325</v>
      </c>
      <c r="Q131" s="4" t="str">
        <f>LEFT(P131,5)</f>
        <v>14.26</v>
      </c>
      <c r="R131" s="4">
        <f>Q131+1</f>
        <v>15.26</v>
      </c>
      <c r="S131" s="4" t="s">
        <v>51</v>
      </c>
      <c r="T131" s="5">
        <f>_xlfn.IFNA(LEFT(S131,LEN(S131)-1)*CHOOSE(MATCH(RIGHT(S131,1), {"K","M","B"},0),1000,1000000,1000000000),S131)</f>
        <v>200000</v>
      </c>
      <c r="U131" s="4" t="s">
        <v>326</v>
      </c>
      <c r="V131" s="4">
        <f>_xlfn.IFNA(LEFT(U131,LEN(U131)-1)*CHOOSE(MATCH(RIGHT(U131,1), {"K","M","B"},0),1000,1000000,1000000000),U131)</f>
        <v>2300000</v>
      </c>
      <c r="W131" s="6">
        <v>44490</v>
      </c>
      <c r="X131" s="3">
        <v>44490</v>
      </c>
      <c r="Y131" s="3">
        <v>44493</v>
      </c>
      <c r="Z131">
        <f>Y131-X131</f>
        <v>3</v>
      </c>
      <c r="AA131" t="s">
        <v>25</v>
      </c>
    </row>
    <row r="132" spans="1:27" ht="15.75" thickBot="1" x14ac:dyDescent="0.3">
      <c r="A132">
        <v>131</v>
      </c>
      <c r="B132" t="s">
        <v>133</v>
      </c>
      <c r="C132" t="s">
        <v>97</v>
      </c>
      <c r="D132" t="s">
        <v>98</v>
      </c>
      <c r="E132" t="s">
        <v>23</v>
      </c>
      <c r="F132" t="s">
        <v>2032</v>
      </c>
      <c r="G132" t="s">
        <v>26</v>
      </c>
      <c r="H132" t="s">
        <v>99</v>
      </c>
      <c r="I132" s="4" t="s">
        <v>132</v>
      </c>
      <c r="J132" s="4">
        <f>_xlfn.IFNA(LEFT(I132,LEN(I132)-1)*CHOOSE(MATCH(RIGHT(I132,1), {"K","M","B"},0),1000,1000000,1000000000),I132)</f>
        <v>2150000</v>
      </c>
      <c r="K132" s="4" t="s">
        <v>327</v>
      </c>
      <c r="L132" s="1">
        <f>_xlfn.IFNA(LEFT(K132,LEN(K132)-1)*CHOOSE(MATCH(RIGHT(K132,1), {"K","M","B"},0),1000,1000000,1000000000),K132)</f>
        <v>968370</v>
      </c>
      <c r="M132" s="4" t="s">
        <v>100</v>
      </c>
      <c r="N132" s="4" t="str">
        <f>LEFT(M132,4)</f>
        <v>0.53</v>
      </c>
      <c r="O132" s="4">
        <f>N132+1</f>
        <v>1.53</v>
      </c>
      <c r="P132" s="4" t="s">
        <v>101</v>
      </c>
      <c r="Q132" s="4" t="str">
        <f>LEFT(P132,5)</f>
        <v>13.81</v>
      </c>
      <c r="R132" s="4">
        <f>Q132+1</f>
        <v>14.81</v>
      </c>
      <c r="S132" s="4" t="s">
        <v>51</v>
      </c>
      <c r="T132" s="5">
        <f>_xlfn.IFNA(LEFT(S132,LEN(S132)-1)*CHOOSE(MATCH(RIGHT(S132,1), {"K","M","B"},0),1000,1000000,1000000000),S132)</f>
        <v>200000</v>
      </c>
      <c r="U132" s="4" t="s">
        <v>102</v>
      </c>
      <c r="V132" s="4">
        <f>_xlfn.IFNA(LEFT(U132,LEN(U132)-1)*CHOOSE(MATCH(RIGHT(U132,1), {"K","M","B"},0),1000,1000000,1000000000),U132)</f>
        <v>1800000</v>
      </c>
      <c r="W132" s="6">
        <v>44325</v>
      </c>
      <c r="X132" s="3">
        <v>44325</v>
      </c>
      <c r="Y132" s="3">
        <v>44523</v>
      </c>
      <c r="Z132">
        <f>Y132-X132</f>
        <v>198</v>
      </c>
      <c r="AA132" t="s">
        <v>25</v>
      </c>
    </row>
    <row r="133" spans="1:27" ht="15.75" thickBot="1" x14ac:dyDescent="0.3">
      <c r="A133">
        <v>132</v>
      </c>
      <c r="B133" t="s">
        <v>133</v>
      </c>
      <c r="C133" t="s">
        <v>328</v>
      </c>
      <c r="D133" t="s">
        <v>329</v>
      </c>
      <c r="E133" t="s">
        <v>41</v>
      </c>
      <c r="F133" t="s">
        <v>2033</v>
      </c>
      <c r="G133" t="s">
        <v>26</v>
      </c>
      <c r="H133" t="s">
        <v>330</v>
      </c>
      <c r="I133" s="4" t="s">
        <v>138</v>
      </c>
      <c r="J133" s="4">
        <f>_xlfn.IFNA(LEFT(I133,LEN(I133)-1)*CHOOSE(MATCH(RIGHT(I133,1), {"K","M","B"},0),1000,1000000,1000000000),I133)</f>
        <v>1600000</v>
      </c>
      <c r="K133" s="4" t="s">
        <v>331</v>
      </c>
      <c r="L133" s="1">
        <f>_xlfn.IFNA(LEFT(K133,LEN(K133)-1)*CHOOSE(MATCH(RIGHT(K133,1), {"K","M","B"},0),1000,1000000,1000000000),K133)</f>
        <v>76970</v>
      </c>
      <c r="M133" s="4" t="s">
        <v>48</v>
      </c>
      <c r="N133" s="4" t="str">
        <f>LEFT(M133,4)</f>
        <v>0.05</v>
      </c>
      <c r="O133" s="4">
        <f>N133+1</f>
        <v>1.05</v>
      </c>
      <c r="P133" s="4" t="s">
        <v>332</v>
      </c>
      <c r="Q133" s="4" t="str">
        <f>LEFT(P133,5)</f>
        <v>13.19</v>
      </c>
      <c r="R133" s="4">
        <f>Q133+1</f>
        <v>14.19</v>
      </c>
      <c r="S133" s="4" t="s">
        <v>82</v>
      </c>
      <c r="T133" s="5">
        <f>_xlfn.IFNA(LEFT(S133,LEN(S133)-1)*CHOOSE(MATCH(RIGHT(S133,1), {"K","M","B"},0),1000,1000000,1000000000),S133)</f>
        <v>300000</v>
      </c>
      <c r="U133" s="4" t="s">
        <v>112</v>
      </c>
      <c r="V133" s="4">
        <f>_xlfn.IFNA(LEFT(U133,LEN(U133)-1)*CHOOSE(MATCH(RIGHT(U133,1), {"K","M","B"},0),1000,1000000,1000000000),U133)</f>
        <v>3700000</v>
      </c>
      <c r="W133" s="6">
        <v>44532</v>
      </c>
      <c r="X133" s="3">
        <v>44532</v>
      </c>
      <c r="Y133" s="3">
        <v>44542</v>
      </c>
      <c r="Z133">
        <f>Y133-X133</f>
        <v>10</v>
      </c>
      <c r="AA133" t="s">
        <v>25</v>
      </c>
    </row>
    <row r="134" spans="1:27" ht="15.75" thickBot="1" x14ac:dyDescent="0.3">
      <c r="A134">
        <v>133</v>
      </c>
      <c r="B134" t="s">
        <v>133</v>
      </c>
      <c r="C134" t="s">
        <v>333</v>
      </c>
      <c r="D134" t="s">
        <v>334</v>
      </c>
      <c r="E134" t="s">
        <v>109</v>
      </c>
      <c r="F134" t="s">
        <v>2033</v>
      </c>
      <c r="G134" t="s">
        <v>26</v>
      </c>
      <c r="H134" t="s">
        <v>335</v>
      </c>
      <c r="I134" s="4" t="s">
        <v>336</v>
      </c>
      <c r="J134" s="4">
        <f>_xlfn.IFNA(LEFT(I134,LEN(I134)-1)*CHOOSE(MATCH(RIGHT(I134,1), {"K","M","B"},0),1000,1000000,1000000000),I134)</f>
        <v>8270000</v>
      </c>
      <c r="K134" s="4" t="s">
        <v>337</v>
      </c>
      <c r="L134" s="1">
        <f>_xlfn.IFNA(LEFT(K134,LEN(K134)-1)*CHOOSE(MATCH(RIGHT(K134,1), {"K","M","B"},0),1000,1000000,1000000000),K134)</f>
        <v>171620</v>
      </c>
      <c r="M134" s="4" t="s">
        <v>47</v>
      </c>
      <c r="N134" s="4" t="str">
        <f>LEFT(M134,4)</f>
        <v>0.42</v>
      </c>
      <c r="O134" s="4">
        <f>N134+1</f>
        <v>1.42</v>
      </c>
      <c r="P134" s="4" t="s">
        <v>338</v>
      </c>
      <c r="Q134" s="4" t="str">
        <f>LEFT(P134,5)</f>
        <v>13.17</v>
      </c>
      <c r="R134" s="4">
        <f>Q134+1</f>
        <v>14.17</v>
      </c>
      <c r="S134" s="4" t="s">
        <v>339</v>
      </c>
      <c r="T134" s="5">
        <f>_xlfn.IFNA(LEFT(S134,LEN(S134)-1)*CHOOSE(MATCH(RIGHT(S134,1), {"K","M","B"},0),1000,1000000,1000000000),S134)</f>
        <v>400000</v>
      </c>
      <c r="U134" s="4" t="s">
        <v>340</v>
      </c>
      <c r="V134" s="4">
        <f>_xlfn.IFNA(LEFT(U134,LEN(U134)-1)*CHOOSE(MATCH(RIGHT(U134,1), {"K","M","B"},0),1000,1000000,1000000000),U134)</f>
        <v>18830000</v>
      </c>
      <c r="W134" s="6">
        <v>44588</v>
      </c>
      <c r="X134" s="3">
        <v>44588</v>
      </c>
      <c r="Y134" s="3">
        <v>44592</v>
      </c>
      <c r="Z134">
        <f>Y134-X134</f>
        <v>4</v>
      </c>
      <c r="AA134" t="s">
        <v>25</v>
      </c>
    </row>
    <row r="135" spans="1:27" ht="15.75" thickBot="1" x14ac:dyDescent="0.3">
      <c r="A135">
        <v>134</v>
      </c>
      <c r="B135" t="s">
        <v>133</v>
      </c>
      <c r="C135" t="s">
        <v>341</v>
      </c>
      <c r="D135" t="s">
        <v>342</v>
      </c>
      <c r="E135" t="s">
        <v>31</v>
      </c>
      <c r="F135" t="s">
        <v>2033</v>
      </c>
      <c r="G135" t="s">
        <v>30</v>
      </c>
      <c r="H135" t="s">
        <v>343</v>
      </c>
      <c r="I135" s="4">
        <v>0</v>
      </c>
      <c r="J135" s="4">
        <v>0</v>
      </c>
      <c r="K135" s="10">
        <v>138.38999999999999</v>
      </c>
      <c r="L135" s="1">
        <f>_xlfn.IFNA(LEFT(K135,LEN(K135)-1)*CHOOSE(MATCH(RIGHT(K135,1), {"K","M","B"},0),1000,1000000,1000000000),K135)</f>
        <v>138.38999999999999</v>
      </c>
      <c r="M135" s="4" t="s">
        <v>66</v>
      </c>
      <c r="N135" s="4" t="str">
        <f>LEFT(M135,4)</f>
        <v>0.04</v>
      </c>
      <c r="O135" s="4">
        <f>N135+1</f>
        <v>1.04</v>
      </c>
      <c r="P135" s="4" t="s">
        <v>344</v>
      </c>
      <c r="Q135" s="4" t="str">
        <f>LEFT(P135,5)</f>
        <v>12.52</v>
      </c>
      <c r="R135" s="4">
        <f>Q135+1</f>
        <v>13.52</v>
      </c>
      <c r="S135" s="4" t="s">
        <v>44</v>
      </c>
      <c r="T135" s="5">
        <f>_xlfn.IFNA(LEFT(S135,LEN(S135)-1)*CHOOSE(MATCH(RIGHT(S135,1), {"K","M","B"},0),1000,1000000,1000000000),S135)</f>
        <v>150000</v>
      </c>
      <c r="U135" s="4" t="s">
        <v>44</v>
      </c>
      <c r="V135" s="4">
        <f>_xlfn.IFNA(LEFT(U135,LEN(U135)-1)*CHOOSE(MATCH(RIGHT(U135,1), {"K","M","B"},0),1000,1000000,1000000000),U135)</f>
        <v>150000</v>
      </c>
      <c r="W135" s="6">
        <v>44437</v>
      </c>
      <c r="X135" s="3">
        <v>44437</v>
      </c>
      <c r="Y135" s="3">
        <v>44440</v>
      </c>
      <c r="Z135">
        <f>Y135-X135</f>
        <v>3</v>
      </c>
      <c r="AA135" t="s">
        <v>25</v>
      </c>
    </row>
    <row r="136" spans="1:27" ht="15.75" thickBot="1" x14ac:dyDescent="0.3">
      <c r="A136">
        <v>135</v>
      </c>
      <c r="B136" t="s">
        <v>133</v>
      </c>
      <c r="C136" t="s">
        <v>345</v>
      </c>
      <c r="D136" t="s">
        <v>346</v>
      </c>
      <c r="E136" t="s">
        <v>31</v>
      </c>
      <c r="F136" t="s">
        <v>2033</v>
      </c>
      <c r="G136" t="s">
        <v>24</v>
      </c>
      <c r="H136" t="s">
        <v>347</v>
      </c>
      <c r="I136" s="4" t="s">
        <v>348</v>
      </c>
      <c r="J136" s="4">
        <f>_xlfn.IFNA(LEFT(I136,LEN(I136)-1)*CHOOSE(MATCH(RIGHT(I136,1), {"K","M","B"},0),1000,1000000,1000000000),I136)</f>
        <v>3460</v>
      </c>
      <c r="K136" s="4">
        <v>0</v>
      </c>
      <c r="L136" s="1">
        <v>0</v>
      </c>
      <c r="M136" s="4" t="s">
        <v>104</v>
      </c>
      <c r="N136" s="4" t="str">
        <f>LEFT(M136,4)</f>
        <v>0.20</v>
      </c>
      <c r="O136" s="4">
        <f>N136+1</f>
        <v>1.2</v>
      </c>
      <c r="P136" s="4" t="s">
        <v>349</v>
      </c>
      <c r="Q136" s="4" t="str">
        <f>LEFT(P136,5)</f>
        <v>11.73</v>
      </c>
      <c r="R136" s="4">
        <f>Q136+1</f>
        <v>12.73</v>
      </c>
      <c r="S136" s="4" t="s">
        <v>44</v>
      </c>
      <c r="T136" s="5">
        <f>_xlfn.IFNA(LEFT(S136,LEN(S136)-1)*CHOOSE(MATCH(RIGHT(S136,1), {"K","M","B"},0),1000,1000000,1000000000),S136)</f>
        <v>150000</v>
      </c>
      <c r="U136" s="4" t="s">
        <v>350</v>
      </c>
      <c r="V136" s="4">
        <f>_xlfn.IFNA(LEFT(U136,LEN(U136)-1)*CHOOSE(MATCH(RIGHT(U136,1), {"K","M","B"},0),1000,1000000,1000000000),U136)</f>
        <v>485000</v>
      </c>
      <c r="W136" s="6">
        <v>44417</v>
      </c>
      <c r="X136" s="3">
        <v>44417</v>
      </c>
      <c r="Y136" s="3">
        <v>44418</v>
      </c>
      <c r="Z136">
        <f>Y136-X136</f>
        <v>1</v>
      </c>
      <c r="AA136" t="s">
        <v>28</v>
      </c>
    </row>
    <row r="137" spans="1:27" ht="15.75" thickBot="1" x14ac:dyDescent="0.3">
      <c r="A137">
        <v>136</v>
      </c>
      <c r="B137" t="s">
        <v>133</v>
      </c>
      <c r="C137" t="s">
        <v>351</v>
      </c>
      <c r="D137" t="s">
        <v>352</v>
      </c>
      <c r="E137" t="s">
        <v>23</v>
      </c>
      <c r="F137" t="s">
        <v>2033</v>
      </c>
      <c r="G137" t="s">
        <v>30</v>
      </c>
      <c r="H137" t="s">
        <v>353</v>
      </c>
      <c r="I137" s="4" t="s">
        <v>354</v>
      </c>
      <c r="J137" s="4">
        <f>_xlfn.IFNA(LEFT(I137,LEN(I137)-1)*CHOOSE(MATCH(RIGHT(I137,1), {"K","M","B"},0),1000,1000000,1000000000),I137)</f>
        <v>126010</v>
      </c>
      <c r="K137" s="4">
        <v>0</v>
      </c>
      <c r="L137" s="1">
        <v>0</v>
      </c>
      <c r="M137" s="4" t="s">
        <v>66</v>
      </c>
      <c r="N137" s="4" t="str">
        <f>LEFT(M137,4)</f>
        <v>0.04</v>
      </c>
      <c r="O137" s="4">
        <f>N137+1</f>
        <v>1.04</v>
      </c>
      <c r="P137" s="4" t="s">
        <v>355</v>
      </c>
      <c r="Q137" s="4" t="str">
        <f>LEFT(P137,5)</f>
        <v>10.64</v>
      </c>
      <c r="R137" s="4">
        <f>Q137+1</f>
        <v>11.64</v>
      </c>
      <c r="S137" s="4" t="s">
        <v>80</v>
      </c>
      <c r="T137" s="5">
        <f>_xlfn.IFNA(LEFT(S137,LEN(S137)-1)*CHOOSE(MATCH(RIGHT(S137,1), {"K","M","B"},0),1000,1000000,1000000000),S137)</f>
        <v>500000</v>
      </c>
      <c r="U137" s="4" t="s">
        <v>84</v>
      </c>
      <c r="V137" s="4">
        <f>_xlfn.IFNA(LEFT(U137,LEN(U137)-1)*CHOOSE(MATCH(RIGHT(U137,1), {"K","M","B"},0),1000,1000000,1000000000),U137)</f>
        <v>1500000</v>
      </c>
      <c r="W137" s="6">
        <v>44332</v>
      </c>
      <c r="X137" s="3">
        <v>44332</v>
      </c>
      <c r="Y137" s="3">
        <v>44333</v>
      </c>
      <c r="Z137">
        <f>Y137-X137</f>
        <v>1</v>
      </c>
      <c r="AA137" t="s">
        <v>28</v>
      </c>
    </row>
    <row r="138" spans="1:27" ht="15.75" thickBot="1" x14ac:dyDescent="0.3">
      <c r="A138">
        <v>137</v>
      </c>
      <c r="B138" t="s">
        <v>133</v>
      </c>
      <c r="C138" t="s">
        <v>356</v>
      </c>
      <c r="D138" t="s">
        <v>357</v>
      </c>
      <c r="E138" t="s">
        <v>23</v>
      </c>
      <c r="F138" t="s">
        <v>2033</v>
      </c>
      <c r="G138" t="s">
        <v>30</v>
      </c>
      <c r="H138" t="s">
        <v>358</v>
      </c>
      <c r="I138" s="4">
        <v>0</v>
      </c>
      <c r="J138" s="4">
        <v>0</v>
      </c>
      <c r="K138" s="4">
        <v>0</v>
      </c>
      <c r="L138" s="1">
        <v>0</v>
      </c>
      <c r="M138" s="4" t="s">
        <v>359</v>
      </c>
      <c r="N138" s="4" t="str">
        <f>LEFT(M138,4)</f>
        <v>6.03</v>
      </c>
      <c r="O138" s="4">
        <f>N138+1</f>
        <v>7.03</v>
      </c>
      <c r="P138" s="4" t="s">
        <v>360</v>
      </c>
      <c r="Q138" s="4" t="str">
        <f>LEFT(P138,5)</f>
        <v>10.63</v>
      </c>
      <c r="R138" s="4">
        <f>Q138+1</f>
        <v>11.63</v>
      </c>
      <c r="S138" s="4" t="s">
        <v>339</v>
      </c>
      <c r="T138" s="5">
        <f>_xlfn.IFNA(LEFT(S138,LEN(S138)-1)*CHOOSE(MATCH(RIGHT(S138,1), {"K","M","B"},0),1000,1000000,1000000000),S138)</f>
        <v>400000</v>
      </c>
      <c r="U138" s="4" t="s">
        <v>49</v>
      </c>
      <c r="V138" s="4">
        <f>_xlfn.IFNA(LEFT(U138,LEN(U138)-1)*CHOOSE(MATCH(RIGHT(U138,1), {"K","M","B"},0),1000,1000000,1000000000),U138)</f>
        <v>1000000</v>
      </c>
      <c r="W138" s="6">
        <v>44678</v>
      </c>
      <c r="X138" s="3">
        <v>44675</v>
      </c>
      <c r="Y138" s="3">
        <v>44692</v>
      </c>
      <c r="Z138">
        <f>Y138-X138</f>
        <v>17</v>
      </c>
      <c r="AA138" t="s">
        <v>28</v>
      </c>
    </row>
    <row r="139" spans="1:27" ht="15.75" thickBot="1" x14ac:dyDescent="0.3">
      <c r="A139">
        <v>138</v>
      </c>
      <c r="B139" t="s">
        <v>133</v>
      </c>
      <c r="C139" t="s">
        <v>361</v>
      </c>
      <c r="D139" t="s">
        <v>362</v>
      </c>
      <c r="E139" t="s">
        <v>109</v>
      </c>
      <c r="F139" t="s">
        <v>2033</v>
      </c>
      <c r="G139" t="s">
        <v>30</v>
      </c>
      <c r="H139" t="s">
        <v>347</v>
      </c>
      <c r="I139" s="4" t="s">
        <v>363</v>
      </c>
      <c r="J139" s="4">
        <f>_xlfn.IFNA(LEFT(I139,LEN(I139)-1)*CHOOSE(MATCH(RIGHT(I139,1), {"K","M","B"},0),1000,1000000,1000000000),I139)</f>
        <v>152800</v>
      </c>
      <c r="K139" s="10">
        <v>623</v>
      </c>
      <c r="L139" s="1">
        <f>_xlfn.IFNA(LEFT(K139,LEN(K139)-1)*CHOOSE(MATCH(RIGHT(K139,1), {"K","M","B"},0),1000,1000000,1000000000),K139)</f>
        <v>623</v>
      </c>
      <c r="M139" s="4" t="s">
        <v>121</v>
      </c>
      <c r="N139" s="4" t="str">
        <f>LEFT(M139,4)</f>
        <v>0.06</v>
      </c>
      <c r="O139" s="4">
        <f>N139+1</f>
        <v>1.06</v>
      </c>
      <c r="P139" s="4" t="s">
        <v>364</v>
      </c>
      <c r="Q139" s="4" t="str">
        <f>LEFT(P139,4)</f>
        <v>9.84</v>
      </c>
      <c r="R139" s="4">
        <f>Q139+1</f>
        <v>10.84</v>
      </c>
      <c r="S139" s="4" t="s">
        <v>32</v>
      </c>
      <c r="T139" s="5">
        <f>_xlfn.IFNA(LEFT(S139,LEN(S139)-1)*CHOOSE(MATCH(RIGHT(S139,1), {"K","M","B"},0),1000,1000000,1000000000),S139)</f>
        <v>100000</v>
      </c>
      <c r="U139" s="4" t="s">
        <v>39</v>
      </c>
      <c r="V139" s="4">
        <f>_xlfn.IFNA(LEFT(U139,LEN(U139)-1)*CHOOSE(MATCH(RIGHT(U139,1), {"K","M","B"},0),1000,1000000,1000000000),U139)</f>
        <v>250000</v>
      </c>
      <c r="W139" s="6">
        <v>44301</v>
      </c>
      <c r="X139" s="3">
        <v>44301</v>
      </c>
      <c r="Y139" s="3">
        <v>44301</v>
      </c>
      <c r="Z139">
        <f>Y139-X139</f>
        <v>0</v>
      </c>
      <c r="AA139" t="s">
        <v>28</v>
      </c>
    </row>
    <row r="140" spans="1:27" ht="15.75" thickBot="1" x14ac:dyDescent="0.3">
      <c r="A140">
        <v>139</v>
      </c>
      <c r="B140" t="s">
        <v>133</v>
      </c>
      <c r="C140" t="s">
        <v>365</v>
      </c>
      <c r="D140" t="s">
        <v>366</v>
      </c>
      <c r="E140" t="s">
        <v>23</v>
      </c>
      <c r="F140" t="s">
        <v>2033</v>
      </c>
      <c r="G140" t="s">
        <v>24</v>
      </c>
      <c r="H140" t="s">
        <v>367</v>
      </c>
      <c r="I140" s="4" t="s">
        <v>368</v>
      </c>
      <c r="J140" s="4">
        <f>_xlfn.IFNA(LEFT(I140,LEN(I140)-1)*CHOOSE(MATCH(RIGHT(I140,1), {"K","M","B"},0),1000,1000000,1000000000),I140)</f>
        <v>197130</v>
      </c>
      <c r="K140" s="4">
        <v>0</v>
      </c>
      <c r="L140" s="1">
        <v>0</v>
      </c>
      <c r="M140" s="4" t="s">
        <v>111</v>
      </c>
      <c r="N140" s="4" t="str">
        <f>LEFT(M140,4)</f>
        <v>0.09</v>
      </c>
      <c r="O140" s="4">
        <f>N140+1</f>
        <v>1.0900000000000001</v>
      </c>
      <c r="P140" s="4" t="s">
        <v>369</v>
      </c>
      <c r="Q140" s="4" t="str">
        <f>LEFT(P140,4)</f>
        <v>8.78</v>
      </c>
      <c r="R140" s="4">
        <f>Q140+1</f>
        <v>9.7799999999999994</v>
      </c>
      <c r="S140" s="4" t="s">
        <v>39</v>
      </c>
      <c r="T140" s="5">
        <f>_xlfn.IFNA(LEFT(S140,LEN(S140)-1)*CHOOSE(MATCH(RIGHT(S140,1), {"K","M","B"},0),1000,1000000,1000000000),S140)</f>
        <v>250000</v>
      </c>
      <c r="U140" s="4" t="s">
        <v>54</v>
      </c>
      <c r="V140" s="4">
        <f>_xlfn.IFNA(LEFT(U140,LEN(U140)-1)*CHOOSE(MATCH(RIGHT(U140,1), {"K","M","B"},0),1000,1000000,1000000000),U140)</f>
        <v>1550000</v>
      </c>
      <c r="W140" s="6">
        <v>44327</v>
      </c>
      <c r="X140" s="3">
        <v>44327</v>
      </c>
      <c r="Y140" s="3">
        <v>44327</v>
      </c>
      <c r="Z140">
        <f>Y140-X140</f>
        <v>0</v>
      </c>
      <c r="AA140" t="s">
        <v>25</v>
      </c>
    </row>
    <row r="141" spans="1:27" ht="15.75" thickBot="1" x14ac:dyDescent="0.3">
      <c r="A141">
        <v>140</v>
      </c>
      <c r="B141" t="s">
        <v>133</v>
      </c>
      <c r="C141" t="s">
        <v>370</v>
      </c>
      <c r="D141" t="s">
        <v>371</v>
      </c>
      <c r="E141" t="s">
        <v>23</v>
      </c>
      <c r="F141" t="s">
        <v>2033</v>
      </c>
      <c r="G141" t="s">
        <v>27</v>
      </c>
      <c r="H141" t="s">
        <v>372</v>
      </c>
      <c r="I141" s="4" t="s">
        <v>373</v>
      </c>
      <c r="J141" s="4">
        <f>_xlfn.IFNA(LEFT(I141,LEN(I141)-1)*CHOOSE(MATCH(RIGHT(I141,1), {"K","M","B"},0),1000,1000000,1000000000),I141)</f>
        <v>1560000</v>
      </c>
      <c r="K141" s="4" t="s">
        <v>374</v>
      </c>
      <c r="L141" s="1">
        <f>_xlfn.IFNA(LEFT(K141,LEN(K141)-1)*CHOOSE(MATCH(RIGHT(K141,1), {"K","M","B"},0),1000,1000000,1000000000),K141)</f>
        <v>119840</v>
      </c>
      <c r="M141" s="4" t="s">
        <v>375</v>
      </c>
      <c r="N141" s="4" t="str">
        <f>LEFT(M141,4)</f>
        <v>0.40</v>
      </c>
      <c r="O141" s="4">
        <f>N141+1</f>
        <v>1.4</v>
      </c>
      <c r="P141" s="4" t="s">
        <v>376</v>
      </c>
      <c r="Q141" s="4" t="str">
        <f>LEFT(P141,4)</f>
        <v>8.75</v>
      </c>
      <c r="R141" s="4">
        <f>Q141+1</f>
        <v>9.75</v>
      </c>
      <c r="S141" s="4" t="s">
        <v>339</v>
      </c>
      <c r="T141" s="5">
        <f>_xlfn.IFNA(LEFT(S141,LEN(S141)-1)*CHOOSE(MATCH(RIGHT(S141,1), {"K","M","B"},0),1000,1000000,1000000000),S141)</f>
        <v>400000</v>
      </c>
      <c r="U141" s="4" t="s">
        <v>33</v>
      </c>
      <c r="V141" s="4">
        <f>_xlfn.IFNA(LEFT(U141,LEN(U141)-1)*CHOOSE(MATCH(RIGHT(U141,1), {"K","M","B"},0),1000,1000000,1000000000),U141)</f>
        <v>3280000</v>
      </c>
      <c r="W141" s="6">
        <v>44426</v>
      </c>
      <c r="X141" s="3">
        <v>44427</v>
      </c>
      <c r="Y141" s="3">
        <v>44455</v>
      </c>
      <c r="Z141">
        <f>Y141-X141</f>
        <v>28</v>
      </c>
      <c r="AA141" t="s">
        <v>25</v>
      </c>
    </row>
    <row r="142" spans="1:27" ht="15.75" thickBot="1" x14ac:dyDescent="0.3">
      <c r="A142">
        <v>141</v>
      </c>
      <c r="B142" t="s">
        <v>133</v>
      </c>
      <c r="C142" t="s">
        <v>116</v>
      </c>
      <c r="D142" t="s">
        <v>117</v>
      </c>
      <c r="E142" t="s">
        <v>31</v>
      </c>
      <c r="F142" t="s">
        <v>2033</v>
      </c>
      <c r="G142" t="s">
        <v>27</v>
      </c>
      <c r="H142" t="s">
        <v>377</v>
      </c>
      <c r="I142" s="4" t="s">
        <v>378</v>
      </c>
      <c r="J142" s="4">
        <f>_xlfn.IFNA(LEFT(I142,LEN(I142)-1)*CHOOSE(MATCH(RIGHT(I142,1), {"K","M","B"},0),1000,1000000,1000000000),I142)</f>
        <v>35680</v>
      </c>
      <c r="K142" s="4" t="s">
        <v>379</v>
      </c>
      <c r="L142" s="1">
        <f>_xlfn.IFNA(LEFT(K142,LEN(K142)-1)*CHOOSE(MATCH(RIGHT(K142,1), {"K","M","B"},0),1000,1000000,1000000000),K142)</f>
        <v>19820</v>
      </c>
      <c r="M142" s="4" t="s">
        <v>118</v>
      </c>
      <c r="N142" s="4" t="str">
        <f>LEFT(M142,4)</f>
        <v>0.01</v>
      </c>
      <c r="O142" s="4">
        <f>N142+1</f>
        <v>1.01</v>
      </c>
      <c r="P142" s="4" t="s">
        <v>119</v>
      </c>
      <c r="Q142" s="4" t="str">
        <f>LEFT(P142,4)</f>
        <v>8.70</v>
      </c>
      <c r="R142" s="4">
        <f>Q142+1</f>
        <v>9.6999999999999993</v>
      </c>
      <c r="S142" s="4" t="s">
        <v>32</v>
      </c>
      <c r="T142" s="5">
        <f>_xlfn.IFNA(LEFT(S142,LEN(S142)-1)*CHOOSE(MATCH(RIGHT(S142,1), {"K","M","B"},0),1000,1000000,1000000000),S142)</f>
        <v>100000</v>
      </c>
      <c r="U142" s="4" t="s">
        <v>120</v>
      </c>
      <c r="V142" s="4">
        <f>_xlfn.IFNA(LEFT(U142,LEN(U142)-1)*CHOOSE(MATCH(RIGHT(U142,1), {"K","M","B"},0),1000,1000000,1000000000),U142)</f>
        <v>2100000</v>
      </c>
      <c r="W142" s="6">
        <v>44311</v>
      </c>
      <c r="X142" s="3">
        <v>44311</v>
      </c>
      <c r="Y142" s="3">
        <v>44327</v>
      </c>
      <c r="Z142">
        <f>Y142-X142</f>
        <v>16</v>
      </c>
      <c r="AA142" t="s">
        <v>25</v>
      </c>
    </row>
    <row r="143" spans="1:27" ht="15.75" thickBot="1" x14ac:dyDescent="0.3">
      <c r="A143">
        <v>142</v>
      </c>
      <c r="B143" t="s">
        <v>133</v>
      </c>
      <c r="C143" t="s">
        <v>380</v>
      </c>
      <c r="D143" t="s">
        <v>381</v>
      </c>
      <c r="E143" t="s">
        <v>31</v>
      </c>
      <c r="F143" t="s">
        <v>2032</v>
      </c>
      <c r="G143" t="s">
        <v>27</v>
      </c>
      <c r="H143" t="s">
        <v>382</v>
      </c>
      <c r="I143" s="4" t="s">
        <v>383</v>
      </c>
      <c r="J143" s="4">
        <f>_xlfn.IFNA(LEFT(I143,LEN(I143)-1)*CHOOSE(MATCH(RIGHT(I143,1), {"K","M","B"},0),1000,1000000,1000000000),I143)</f>
        <v>359140</v>
      </c>
      <c r="K143" s="4" t="s">
        <v>384</v>
      </c>
      <c r="L143" s="1">
        <f>_xlfn.IFNA(LEFT(K143,LEN(K143)-1)*CHOOSE(MATCH(RIGHT(K143,1), {"K","M","B"},0),1000,1000000,1000000000),K143)</f>
        <v>37730</v>
      </c>
      <c r="M143" s="4" t="s">
        <v>129</v>
      </c>
      <c r="N143" s="4" t="str">
        <f>LEFT(M143,4)</f>
        <v>0.21</v>
      </c>
      <c r="O143" s="4">
        <f>N143+1</f>
        <v>1.21</v>
      </c>
      <c r="P143" s="4" t="s">
        <v>385</v>
      </c>
      <c r="Q143" s="4" t="str">
        <f>LEFT(P143,4)</f>
        <v>8.27</v>
      </c>
      <c r="R143" s="4">
        <f>Q143+1</f>
        <v>9.27</v>
      </c>
      <c r="S143" s="4" t="s">
        <v>386</v>
      </c>
      <c r="T143" s="5">
        <f>_xlfn.IFNA(LEFT(S143,LEN(S143)-1)*CHOOSE(MATCH(RIGHT(S143,1), {"K","M","B"},0),1000,1000000,1000000000),S143)</f>
        <v>200150</v>
      </c>
      <c r="U143" s="4" t="s">
        <v>387</v>
      </c>
      <c r="V143" s="4">
        <f>_xlfn.IFNA(LEFT(U143,LEN(U143)-1)*CHOOSE(MATCH(RIGHT(U143,1), {"K","M","B"},0),1000,1000000,1000000000),U143)</f>
        <v>1070000</v>
      </c>
      <c r="W143" s="6">
        <v>44403</v>
      </c>
      <c r="X143" s="3">
        <v>44403</v>
      </c>
      <c r="Y143" s="3">
        <v>44403</v>
      </c>
      <c r="Z143">
        <f>Y143-X143</f>
        <v>0</v>
      </c>
      <c r="AA143" t="s">
        <v>25</v>
      </c>
    </row>
    <row r="144" spans="1:27" ht="15.75" thickBot="1" x14ac:dyDescent="0.3">
      <c r="A144">
        <v>143</v>
      </c>
      <c r="B144" t="s">
        <v>133</v>
      </c>
      <c r="C144" t="s">
        <v>388</v>
      </c>
      <c r="D144" t="s">
        <v>389</v>
      </c>
      <c r="E144" t="s">
        <v>31</v>
      </c>
      <c r="F144" t="s">
        <v>2032</v>
      </c>
      <c r="G144" t="s">
        <v>27</v>
      </c>
      <c r="H144" t="s">
        <v>390</v>
      </c>
      <c r="I144" s="4" t="s">
        <v>391</v>
      </c>
      <c r="J144" s="4">
        <f>_xlfn.IFNA(LEFT(I144,LEN(I144)-1)*CHOOSE(MATCH(RIGHT(I144,1), {"K","M","B"},0),1000,1000000,1000000000),I144)</f>
        <v>102060</v>
      </c>
      <c r="K144" s="4" t="s">
        <v>392</v>
      </c>
      <c r="L144" s="1">
        <f>_xlfn.IFNA(LEFT(K144,LEN(K144)-1)*CHOOSE(MATCH(RIGHT(K144,1), {"K","M","B"},0),1000,1000000,1000000000),K144)</f>
        <v>4190</v>
      </c>
      <c r="M144" s="4" t="s">
        <v>128</v>
      </c>
      <c r="N144" s="4" t="str">
        <f>LEFT(M144,4)</f>
        <v>0.10</v>
      </c>
      <c r="O144" s="4">
        <f>N144+1</f>
        <v>1.1000000000000001</v>
      </c>
      <c r="P144" s="4" t="s">
        <v>393</v>
      </c>
      <c r="Q144" s="4" t="str">
        <f>LEFT(P144,4)</f>
        <v>8.11</v>
      </c>
      <c r="R144" s="4">
        <f>Q144+1</f>
        <v>9.11</v>
      </c>
      <c r="S144" s="4" t="s">
        <v>394</v>
      </c>
      <c r="T144" s="5">
        <f>_xlfn.IFNA(LEFT(S144,LEN(S144)-1)*CHOOSE(MATCH(RIGHT(S144,1), {"K","M","B"},0),1000,1000000,1000000000),S144)</f>
        <v>237500</v>
      </c>
      <c r="U144" s="4" t="s">
        <v>395</v>
      </c>
      <c r="V144" s="4">
        <f>_xlfn.IFNA(LEFT(U144,LEN(U144)-1)*CHOOSE(MATCH(RIGHT(U144,1), {"K","M","B"},0),1000,1000000,1000000000),U144)</f>
        <v>762500</v>
      </c>
      <c r="W144" s="6">
        <v>44546</v>
      </c>
      <c r="X144" s="3">
        <v>44546</v>
      </c>
      <c r="Y144" s="3">
        <v>44546</v>
      </c>
      <c r="Z144">
        <f>Y144-X144</f>
        <v>0</v>
      </c>
      <c r="AA144" t="s">
        <v>25</v>
      </c>
    </row>
    <row r="145" spans="1:27" ht="15.75" thickBot="1" x14ac:dyDescent="0.3">
      <c r="A145">
        <v>144</v>
      </c>
      <c r="B145" t="s">
        <v>133</v>
      </c>
      <c r="C145" t="s">
        <v>396</v>
      </c>
      <c r="D145" t="s">
        <v>397</v>
      </c>
      <c r="E145" t="s">
        <v>23</v>
      </c>
      <c r="F145" t="s">
        <v>2032</v>
      </c>
      <c r="G145" t="s">
        <v>27</v>
      </c>
      <c r="H145" t="s">
        <v>398</v>
      </c>
      <c r="I145" s="4" t="s">
        <v>399</v>
      </c>
      <c r="J145" s="4">
        <f>_xlfn.IFNA(LEFT(I145,LEN(I145)-1)*CHOOSE(MATCH(RIGHT(I145,1), {"K","M","B"},0),1000,1000000,1000000000),I145)</f>
        <v>3620</v>
      </c>
      <c r="K145" s="4" t="s">
        <v>400</v>
      </c>
      <c r="L145" s="1">
        <f>_xlfn.IFNA(LEFT(K145,LEN(K145)-1)*CHOOSE(MATCH(RIGHT(K145,1), {"K","M","B"},0),1000,1000000,1000000000),K145)</f>
        <v>15700</v>
      </c>
      <c r="M145" s="4" t="s">
        <v>42</v>
      </c>
      <c r="N145" s="4" t="str">
        <f>LEFT(M145,4)</f>
        <v>0.03</v>
      </c>
      <c r="O145" s="4">
        <f>N145+1</f>
        <v>1.03</v>
      </c>
      <c r="P145" s="4" t="s">
        <v>401</v>
      </c>
      <c r="Q145" s="4" t="str">
        <f>LEFT(P145,4)</f>
        <v>7.92</v>
      </c>
      <c r="R145" s="4">
        <f>Q145+1</f>
        <v>8.92</v>
      </c>
      <c r="S145" s="4" t="s">
        <v>82</v>
      </c>
      <c r="T145" s="5">
        <f>_xlfn.IFNA(LEFT(S145,LEN(S145)-1)*CHOOSE(MATCH(RIGHT(S145,1), {"K","M","B"},0),1000,1000000,1000000000),S145)</f>
        <v>300000</v>
      </c>
      <c r="U145" s="4" t="s">
        <v>339</v>
      </c>
      <c r="V145" s="4">
        <f>_xlfn.IFNA(LEFT(U145,LEN(U145)-1)*CHOOSE(MATCH(RIGHT(U145,1), {"K","M","B"},0),1000,1000000,1000000000),U145)</f>
        <v>400000</v>
      </c>
      <c r="W145" s="6">
        <v>44446</v>
      </c>
      <c r="X145" s="3">
        <v>44446</v>
      </c>
      <c r="Y145" s="3">
        <v>44504</v>
      </c>
      <c r="Z145">
        <f>Y145-X145</f>
        <v>58</v>
      </c>
      <c r="AA145" t="s">
        <v>25</v>
      </c>
    </row>
    <row r="146" spans="1:27" ht="15.75" thickBot="1" x14ac:dyDescent="0.3">
      <c r="A146">
        <v>145</v>
      </c>
      <c r="B146" t="s">
        <v>133</v>
      </c>
      <c r="C146" t="s">
        <v>402</v>
      </c>
      <c r="D146" t="s">
        <v>403</v>
      </c>
      <c r="E146" t="s">
        <v>23</v>
      </c>
      <c r="F146" t="s">
        <v>2033</v>
      </c>
      <c r="G146" t="s">
        <v>24</v>
      </c>
      <c r="H146" t="s">
        <v>404</v>
      </c>
      <c r="I146" s="4" t="s">
        <v>405</v>
      </c>
      <c r="J146" s="4">
        <f>_xlfn.IFNA(LEFT(I146,LEN(I146)-1)*CHOOSE(MATCH(RIGHT(I146,1), {"K","M","B"},0),1000,1000000,1000000000),I146)</f>
        <v>610270</v>
      </c>
      <c r="K146" s="4" t="s">
        <v>406</v>
      </c>
      <c r="L146" s="1">
        <f>_xlfn.IFNA(LEFT(K146,LEN(K146)-1)*CHOOSE(MATCH(RIGHT(K146,1), {"K","M","B"},0),1000,1000000,1000000000),K146)</f>
        <v>59290</v>
      </c>
      <c r="M146" s="4" t="s">
        <v>407</v>
      </c>
      <c r="N146" s="4" t="str">
        <f>LEFT(M146,4)</f>
        <v>0.28</v>
      </c>
      <c r="O146" s="4">
        <f>N146+1</f>
        <v>1.28</v>
      </c>
      <c r="P146" s="4" t="s">
        <v>408</v>
      </c>
      <c r="Q146" s="4" t="str">
        <f>LEFT(P146,4)</f>
        <v>7.26</v>
      </c>
      <c r="R146" s="4">
        <f>Q146+1</f>
        <v>8.26</v>
      </c>
      <c r="S146" s="4" t="s">
        <v>44</v>
      </c>
      <c r="T146" s="5">
        <f>_xlfn.IFNA(LEFT(S146,LEN(S146)-1)*CHOOSE(MATCH(RIGHT(S146,1), {"K","M","B"},0),1000,1000000,1000000000),S146)</f>
        <v>150000</v>
      </c>
      <c r="U146" s="4" t="s">
        <v>409</v>
      </c>
      <c r="V146" s="4">
        <f>_xlfn.IFNA(LEFT(U146,LEN(U146)-1)*CHOOSE(MATCH(RIGHT(U146,1), {"K","M","B"},0),1000,1000000,1000000000),U146)</f>
        <v>923750</v>
      </c>
      <c r="W146" s="6">
        <v>44412</v>
      </c>
      <c r="X146" s="3">
        <v>44412</v>
      </c>
      <c r="Y146" s="3">
        <v>44418</v>
      </c>
      <c r="Z146">
        <f>Y146-X146</f>
        <v>6</v>
      </c>
      <c r="AA146" t="s">
        <v>25</v>
      </c>
    </row>
    <row r="147" spans="1:27" ht="15.75" thickBot="1" x14ac:dyDescent="0.3">
      <c r="A147">
        <v>146</v>
      </c>
      <c r="B147" t="s">
        <v>133</v>
      </c>
      <c r="C147" t="s">
        <v>122</v>
      </c>
      <c r="D147" t="s">
        <v>123</v>
      </c>
      <c r="E147" t="s">
        <v>23</v>
      </c>
      <c r="F147" t="s">
        <v>2032</v>
      </c>
      <c r="G147" t="s">
        <v>24</v>
      </c>
      <c r="H147" t="s">
        <v>124</v>
      </c>
      <c r="I147" s="4" t="s">
        <v>52</v>
      </c>
      <c r="J147" s="4">
        <f>_xlfn.IFNA(LEFT(I147,LEN(I147)-1)*CHOOSE(MATCH(RIGHT(I147,1), {"K","M","B"},0),1000,1000000,1000000000),I147)</f>
        <v>1190000</v>
      </c>
      <c r="K147" s="4" t="s">
        <v>410</v>
      </c>
      <c r="L147" s="1">
        <f>_xlfn.IFNA(LEFT(K147,LEN(K147)-1)*CHOOSE(MATCH(RIGHT(K147,1), {"K","M","B"},0),1000,1000000,1000000000),K147)</f>
        <v>202250</v>
      </c>
      <c r="M147" s="4" t="s">
        <v>42</v>
      </c>
      <c r="N147" s="4" t="str">
        <f>LEFT(M147,4)</f>
        <v>0.03</v>
      </c>
      <c r="O147" s="4">
        <f>N147+1</f>
        <v>1.03</v>
      </c>
      <c r="P147" s="4" t="s">
        <v>125</v>
      </c>
      <c r="Q147" s="4" t="str">
        <f>LEFT(P147,4)</f>
        <v>7.21</v>
      </c>
      <c r="R147" s="4">
        <f>Q147+1</f>
        <v>8.2100000000000009</v>
      </c>
      <c r="S147" s="4" t="s">
        <v>44</v>
      </c>
      <c r="T147" s="5">
        <f>_xlfn.IFNA(LEFT(S147,LEN(S147)-1)*CHOOSE(MATCH(RIGHT(S147,1), {"K","M","B"},0),1000,1000000,1000000000),S147)</f>
        <v>150000</v>
      </c>
      <c r="U147" s="4" t="s">
        <v>105</v>
      </c>
      <c r="V147" s="4">
        <f>_xlfn.IFNA(LEFT(U147,LEN(U147)-1)*CHOOSE(MATCH(RIGHT(U147,1), {"K","M","B"},0),1000,1000000,1000000000),U147)</f>
        <v>3420000</v>
      </c>
      <c r="W147" s="6">
        <v>44312</v>
      </c>
      <c r="X147" s="3">
        <v>44312</v>
      </c>
      <c r="Y147" s="3">
        <v>44312</v>
      </c>
      <c r="Z147">
        <f>Y147-X147</f>
        <v>0</v>
      </c>
      <c r="AA147" t="s">
        <v>25</v>
      </c>
    </row>
    <row r="148" spans="1:27" ht="15.75" thickBot="1" x14ac:dyDescent="0.3">
      <c r="A148">
        <v>147</v>
      </c>
      <c r="B148" t="s">
        <v>133</v>
      </c>
      <c r="C148" t="s">
        <v>411</v>
      </c>
      <c r="D148" t="s">
        <v>412</v>
      </c>
      <c r="E148" t="s">
        <v>31</v>
      </c>
      <c r="F148" t="s">
        <v>2033</v>
      </c>
      <c r="G148" t="s">
        <v>27</v>
      </c>
      <c r="H148" t="s">
        <v>413</v>
      </c>
      <c r="I148" s="4">
        <v>0</v>
      </c>
      <c r="J148" s="4">
        <v>0</v>
      </c>
      <c r="K148" s="4">
        <v>0</v>
      </c>
      <c r="L148" s="1">
        <v>0</v>
      </c>
      <c r="M148" s="4" t="s">
        <v>414</v>
      </c>
      <c r="N148" s="4" t="str">
        <f>LEFT(M148,4)</f>
        <v>2.63</v>
      </c>
      <c r="O148" s="4">
        <f>N148+1</f>
        <v>3.63</v>
      </c>
      <c r="P148" s="4" t="s">
        <v>415</v>
      </c>
      <c r="Q148" s="4" t="str">
        <f>LEFT(P148,4)</f>
        <v>6.88</v>
      </c>
      <c r="R148" s="4">
        <f>Q148+1</f>
        <v>7.88</v>
      </c>
      <c r="S148" s="4" t="s">
        <v>51</v>
      </c>
      <c r="T148" s="5">
        <f>_xlfn.IFNA(LEFT(S148,LEN(S148)-1)*CHOOSE(MATCH(RIGHT(S148,1), {"K","M","B"},0),1000,1000000,1000000000),S148)</f>
        <v>200000</v>
      </c>
      <c r="U148" s="4" t="s">
        <v>51</v>
      </c>
      <c r="V148" s="4">
        <f>_xlfn.IFNA(LEFT(U148,LEN(U148)-1)*CHOOSE(MATCH(RIGHT(U148,1), {"K","M","B"},0),1000,1000000,1000000000),U148)</f>
        <v>200000</v>
      </c>
      <c r="W148" s="6">
        <v>44392</v>
      </c>
      <c r="X148" s="3">
        <v>44392</v>
      </c>
      <c r="Y148" s="3">
        <v>44432</v>
      </c>
      <c r="Z148">
        <f>Y148-X148</f>
        <v>40</v>
      </c>
      <c r="AA148" t="s">
        <v>28</v>
      </c>
    </row>
    <row r="149" spans="1:27" ht="15.75" thickBot="1" x14ac:dyDescent="0.3">
      <c r="A149">
        <v>148</v>
      </c>
      <c r="B149" t="s">
        <v>133</v>
      </c>
      <c r="C149" t="s">
        <v>416</v>
      </c>
      <c r="D149" t="s">
        <v>417</v>
      </c>
      <c r="E149" t="s">
        <v>23</v>
      </c>
      <c r="F149" t="s">
        <v>2032</v>
      </c>
      <c r="G149" t="s">
        <v>36</v>
      </c>
      <c r="H149" t="s">
        <v>418</v>
      </c>
      <c r="I149" s="4" t="s">
        <v>419</v>
      </c>
      <c r="J149" s="4">
        <f>_xlfn.IFNA(LEFT(I149,LEN(I149)-1)*CHOOSE(MATCH(RIGHT(I149,1), {"K","M","B"},0),1000,1000000,1000000000),I149)</f>
        <v>197290</v>
      </c>
      <c r="K149" s="4" t="s">
        <v>52</v>
      </c>
      <c r="L149" s="1">
        <f>_xlfn.IFNA(LEFT(K149,LEN(K149)-1)*CHOOSE(MATCH(RIGHT(K149,1), {"K","M","B"},0),1000,1000000,1000000000),K149)</f>
        <v>1190000</v>
      </c>
      <c r="M149" s="4" t="s">
        <v>211</v>
      </c>
      <c r="N149" s="4" t="str">
        <f>LEFT(M149,4)</f>
        <v>0.19</v>
      </c>
      <c r="O149" s="4">
        <f>N149+1</f>
        <v>1.19</v>
      </c>
      <c r="P149" s="4" t="s">
        <v>420</v>
      </c>
      <c r="Q149" s="4" t="str">
        <f>LEFT(P149,4)</f>
        <v>6.86</v>
      </c>
      <c r="R149" s="4">
        <f>Q149+1</f>
        <v>7.86</v>
      </c>
      <c r="S149" s="4" t="s">
        <v>68</v>
      </c>
      <c r="T149" s="5">
        <f>_xlfn.IFNA(LEFT(S149,LEN(S149)-1)*CHOOSE(MATCH(RIGHT(S149,1), {"K","M","B"},0),1000,1000000,1000000000),S149)</f>
        <v>950000</v>
      </c>
      <c r="U149" s="4" t="s">
        <v>94</v>
      </c>
      <c r="V149" s="4">
        <f>_xlfn.IFNA(LEFT(U149,LEN(U149)-1)*CHOOSE(MATCH(RIGHT(U149,1), {"K","M","B"},0),1000,1000000,1000000000),U149)</f>
        <v>6550000</v>
      </c>
      <c r="W149" s="6">
        <v>44644</v>
      </c>
      <c r="X149" s="3">
        <v>44644</v>
      </c>
      <c r="Y149" s="3">
        <v>44655</v>
      </c>
      <c r="Z149">
        <f>Y149-X149</f>
        <v>11</v>
      </c>
      <c r="AA149" t="s">
        <v>25</v>
      </c>
    </row>
    <row r="150" spans="1:27" ht="15.75" thickBot="1" x14ac:dyDescent="0.3">
      <c r="A150">
        <v>149</v>
      </c>
      <c r="B150" t="s">
        <v>133</v>
      </c>
      <c r="C150" t="s">
        <v>421</v>
      </c>
      <c r="D150" t="s">
        <v>422</v>
      </c>
      <c r="E150" t="s">
        <v>31</v>
      </c>
      <c r="F150" t="s">
        <v>2033</v>
      </c>
      <c r="G150" t="s">
        <v>24</v>
      </c>
      <c r="H150" t="s">
        <v>423</v>
      </c>
      <c r="I150" s="4" t="s">
        <v>424</v>
      </c>
      <c r="J150" s="4">
        <f>_xlfn.IFNA(LEFT(I150,LEN(I150)-1)*CHOOSE(MATCH(RIGHT(I150,1), {"K","M","B"},0),1000,1000000,1000000000),I150)</f>
        <v>46990</v>
      </c>
      <c r="K150" s="4" t="s">
        <v>425</v>
      </c>
      <c r="L150" s="1">
        <f>_xlfn.IFNA(LEFT(K150,LEN(K150)-1)*CHOOSE(MATCH(RIGHT(K150,1), {"K","M","B"},0),1000,1000000,1000000000),K150)</f>
        <v>22310</v>
      </c>
      <c r="M150" s="4" t="s">
        <v>118</v>
      </c>
      <c r="N150" s="4" t="str">
        <f>LEFT(M150,4)</f>
        <v>0.01</v>
      </c>
      <c r="O150" s="4">
        <f>N150+1</f>
        <v>1.01</v>
      </c>
      <c r="P150" s="4" t="s">
        <v>426</v>
      </c>
      <c r="Q150" s="4" t="str">
        <f>LEFT(P150,4)</f>
        <v>6.83</v>
      </c>
      <c r="R150" s="4">
        <f>Q150+1</f>
        <v>7.83</v>
      </c>
      <c r="S150" s="4" t="s">
        <v>44</v>
      </c>
      <c r="T150" s="5">
        <f>_xlfn.IFNA(LEFT(S150,LEN(S150)-1)*CHOOSE(MATCH(RIGHT(S150,1), {"K","M","B"},0),1000,1000000,1000000000),S150)</f>
        <v>150000</v>
      </c>
      <c r="U150" s="4" t="s">
        <v>107</v>
      </c>
      <c r="V150" s="4">
        <f>_xlfn.IFNA(LEFT(U150,LEN(U150)-1)*CHOOSE(MATCH(RIGHT(U150,1), {"K","M","B"},0),1000,1000000,1000000000),U150)</f>
        <v>3380000</v>
      </c>
      <c r="W150" s="6">
        <v>44357</v>
      </c>
      <c r="X150" s="3">
        <v>44357</v>
      </c>
      <c r="Y150" s="3">
        <v>44362</v>
      </c>
      <c r="Z150">
        <f>Y150-X150</f>
        <v>5</v>
      </c>
      <c r="AA150" t="s">
        <v>25</v>
      </c>
    </row>
    <row r="151" spans="1:27" ht="15.75" thickBot="1" x14ac:dyDescent="0.3">
      <c r="A151">
        <v>150</v>
      </c>
      <c r="B151" t="s">
        <v>133</v>
      </c>
      <c r="C151" t="s">
        <v>427</v>
      </c>
      <c r="D151" t="s">
        <v>428</v>
      </c>
      <c r="E151" t="s">
        <v>23</v>
      </c>
      <c r="F151" t="s">
        <v>2032</v>
      </c>
      <c r="G151" t="s">
        <v>24</v>
      </c>
      <c r="H151" t="s">
        <v>429</v>
      </c>
      <c r="I151" s="7" t="s">
        <v>430</v>
      </c>
      <c r="J151" s="4">
        <f>_xlfn.IFNA(LEFT(I151,LEN(I151)-1)*CHOOSE(MATCH(RIGHT(I151,1), {"K","M","B"},0),1000,1000000,1000000000),I151)</f>
        <v>2960000</v>
      </c>
      <c r="K151" s="7" t="s">
        <v>431</v>
      </c>
      <c r="L151" s="1">
        <f>_xlfn.IFNA(LEFT(K151,LEN(K151)-1)*CHOOSE(MATCH(RIGHT(K151,1), {"K","M","B"},0),1000,1000000,1000000000),K151)</f>
        <v>33190</v>
      </c>
      <c r="M151" s="7" t="s">
        <v>111</v>
      </c>
      <c r="N151" s="4" t="str">
        <f>LEFT(M151,4)</f>
        <v>0.09</v>
      </c>
      <c r="O151" s="4">
        <f>N151+1</f>
        <v>1.0900000000000001</v>
      </c>
      <c r="P151" s="7" t="s">
        <v>432</v>
      </c>
      <c r="Q151" s="4" t="str">
        <f>LEFT(P151,4)</f>
        <v>6.82</v>
      </c>
      <c r="R151" s="4">
        <f>Q151+1</f>
        <v>7.82</v>
      </c>
      <c r="S151" s="7" t="s">
        <v>49</v>
      </c>
      <c r="T151" s="5">
        <f>_xlfn.IFNA(LEFT(S151,LEN(S151)-1)*CHOOSE(MATCH(RIGHT(S151,1), {"K","M","B"},0),1000,1000000,1000000000),S151)</f>
        <v>1000000</v>
      </c>
      <c r="U151" s="7" t="s">
        <v>433</v>
      </c>
      <c r="V151" s="4">
        <f>_xlfn.IFNA(LEFT(U151,LEN(U151)-1)*CHOOSE(MATCH(RIGHT(U151,1), {"K","M","B"},0),1000,1000000,1000000000),U151)</f>
        <v>11590000</v>
      </c>
      <c r="W151" s="8">
        <v>44313</v>
      </c>
      <c r="X151" s="3">
        <v>44313</v>
      </c>
      <c r="Y151" s="3">
        <v>44313</v>
      </c>
      <c r="Z151">
        <f>Y151-X151</f>
        <v>0</v>
      </c>
      <c r="AA151" t="s">
        <v>25</v>
      </c>
    </row>
    <row r="152" spans="1:27" ht="15.75" thickBot="1" x14ac:dyDescent="0.3">
      <c r="A152">
        <v>151</v>
      </c>
      <c r="B152" t="s">
        <v>133</v>
      </c>
      <c r="C152" t="s">
        <v>434</v>
      </c>
      <c r="D152" t="s">
        <v>435</v>
      </c>
      <c r="E152" t="s">
        <v>109</v>
      </c>
      <c r="F152" t="s">
        <v>2032</v>
      </c>
      <c r="G152" t="s">
        <v>36</v>
      </c>
      <c r="H152" t="s">
        <v>436</v>
      </c>
      <c r="I152" s="4" t="s">
        <v>437</v>
      </c>
      <c r="J152" s="4">
        <f>_xlfn.IFNA(LEFT(I152,LEN(I152)-1)*CHOOSE(MATCH(RIGHT(I152,1), {"K","M","B"},0),1000,1000000,1000000000),I152)</f>
        <v>139540</v>
      </c>
      <c r="K152" s="4" t="s">
        <v>438</v>
      </c>
      <c r="L152" s="1">
        <f>_xlfn.IFNA(LEFT(K152,LEN(K152)-1)*CHOOSE(MATCH(RIGHT(K152,1), {"K","M","B"},0),1000,1000000,1000000000),K152)</f>
        <v>18930</v>
      </c>
      <c r="M152" s="4" t="s">
        <v>48</v>
      </c>
      <c r="N152" s="4" t="str">
        <f>LEFT(M152,4)</f>
        <v>0.05</v>
      </c>
      <c r="O152" s="4">
        <f>N152+1</f>
        <v>1.05</v>
      </c>
      <c r="P152" s="4" t="s">
        <v>439</v>
      </c>
      <c r="Q152" s="4" t="str">
        <f>LEFT(P152,4)</f>
        <v>6.25</v>
      </c>
      <c r="R152" s="4">
        <f>Q152+1</f>
        <v>7.25</v>
      </c>
      <c r="S152" s="4" t="s">
        <v>44</v>
      </c>
      <c r="T152" s="5">
        <f>_xlfn.IFNA(LEFT(S152,LEN(S152)-1)*CHOOSE(MATCH(RIGHT(S152,1), {"K","M","B"},0),1000,1000000,1000000000),S152)</f>
        <v>150000</v>
      </c>
      <c r="U152" s="4" t="s">
        <v>440</v>
      </c>
      <c r="V152" s="4">
        <f>_xlfn.IFNA(LEFT(U152,LEN(U152)-1)*CHOOSE(MATCH(RIGHT(U152,1), {"K","M","B"},0),1000,1000000,1000000000),U152)</f>
        <v>498000</v>
      </c>
      <c r="W152" s="6">
        <v>44518</v>
      </c>
      <c r="X152" s="3">
        <v>44518</v>
      </c>
      <c r="Y152" s="3">
        <v>44524</v>
      </c>
      <c r="Z152">
        <f>Y152-X152</f>
        <v>6</v>
      </c>
      <c r="AA152" t="s">
        <v>25</v>
      </c>
    </row>
    <row r="153" spans="1:27" ht="15.75" thickBot="1" x14ac:dyDescent="0.3">
      <c r="A153">
        <v>152</v>
      </c>
      <c r="B153" t="s">
        <v>133</v>
      </c>
      <c r="C153" t="s">
        <v>441</v>
      </c>
      <c r="D153" t="s">
        <v>442</v>
      </c>
      <c r="E153" t="s">
        <v>443</v>
      </c>
      <c r="F153" t="s">
        <v>2033</v>
      </c>
      <c r="G153" t="s">
        <v>24</v>
      </c>
      <c r="H153" t="s">
        <v>444</v>
      </c>
      <c r="I153" s="4">
        <v>0</v>
      </c>
      <c r="J153" s="4">
        <v>0</v>
      </c>
      <c r="K153" s="4" t="s">
        <v>445</v>
      </c>
      <c r="L153" s="1">
        <f>_xlfn.IFNA(LEFT(K153,LEN(K153)-1)*CHOOSE(MATCH(RIGHT(K153,1), {"K","M","B"},0),1000,1000000,1000000000),K153)</f>
        <v>77750</v>
      </c>
      <c r="M153" s="4" t="s">
        <v>95</v>
      </c>
      <c r="N153" s="4" t="str">
        <f>LEFT(M153,4)</f>
        <v>0.08</v>
      </c>
      <c r="O153" s="4">
        <f>N153+1</f>
        <v>1.08</v>
      </c>
      <c r="P153" s="4" t="s">
        <v>446</v>
      </c>
      <c r="Q153" s="4" t="str">
        <f>LEFT(P153,4)</f>
        <v>5.97</v>
      </c>
      <c r="R153" s="4">
        <f>Q153+1</f>
        <v>6.97</v>
      </c>
      <c r="S153" s="4" t="s">
        <v>80</v>
      </c>
      <c r="T153" s="5">
        <f>_xlfn.IFNA(LEFT(S153,LEN(S153)-1)*CHOOSE(MATCH(RIGHT(S153,1), {"K","M","B"},0),1000,1000000,1000000000),S153)</f>
        <v>500000</v>
      </c>
      <c r="U153" s="4" t="s">
        <v>447</v>
      </c>
      <c r="V153" s="4">
        <f>_xlfn.IFNA(LEFT(U153,LEN(U153)-1)*CHOOSE(MATCH(RIGHT(U153,1), {"K","M","B"},0),1000,1000000,1000000000),U153)</f>
        <v>625000</v>
      </c>
      <c r="W153" s="6">
        <v>44581</v>
      </c>
      <c r="X153" s="3">
        <v>44581</v>
      </c>
      <c r="Y153" s="3">
        <v>44587</v>
      </c>
      <c r="Z153">
        <f>Y153-X153</f>
        <v>6</v>
      </c>
      <c r="AA153" t="s">
        <v>25</v>
      </c>
    </row>
    <row r="154" spans="1:27" ht="15.75" thickBot="1" x14ac:dyDescent="0.3">
      <c r="A154">
        <v>153</v>
      </c>
      <c r="B154" t="s">
        <v>133</v>
      </c>
      <c r="C154" t="s">
        <v>448</v>
      </c>
      <c r="D154" t="s">
        <v>449</v>
      </c>
      <c r="E154" t="s">
        <v>31</v>
      </c>
      <c r="F154" t="s">
        <v>2033</v>
      </c>
      <c r="G154" t="s">
        <v>30</v>
      </c>
      <c r="H154" t="s">
        <v>450</v>
      </c>
      <c r="I154" s="4" t="s">
        <v>451</v>
      </c>
      <c r="J154" s="4">
        <f>_xlfn.IFNA(LEFT(I154,LEN(I154)-1)*CHOOSE(MATCH(RIGHT(I154,1), {"K","M","B"},0),1000,1000000,1000000000),I154)</f>
        <v>9240</v>
      </c>
      <c r="K154" s="4">
        <v>0</v>
      </c>
      <c r="L154" s="1">
        <v>0</v>
      </c>
      <c r="M154" s="4" t="s">
        <v>452</v>
      </c>
      <c r="N154" s="4" t="str">
        <f>LEFT(M154,4)</f>
        <v>0.02</v>
      </c>
      <c r="O154" s="4">
        <f>N154+1</f>
        <v>1.02</v>
      </c>
      <c r="P154" s="4" t="s">
        <v>453</v>
      </c>
      <c r="Q154" s="4" t="str">
        <f>LEFT(P154,4)</f>
        <v>5.82</v>
      </c>
      <c r="R154" s="4">
        <f>Q154+1</f>
        <v>6.82</v>
      </c>
      <c r="S154" s="4" t="s">
        <v>46</v>
      </c>
      <c r="T154" s="5">
        <f>_xlfn.IFNA(LEFT(S154,LEN(S154)-1)*CHOOSE(MATCH(RIGHT(S154,1), {"K","M","B"},0),1000,1000000,1000000000),S154)</f>
        <v>180000</v>
      </c>
      <c r="U154" s="4" t="s">
        <v>454</v>
      </c>
      <c r="V154" s="4">
        <f>_xlfn.IFNA(LEFT(U154,LEN(U154)-1)*CHOOSE(MATCH(RIGHT(U154,1), {"K","M","B"},0),1000,1000000,1000000000),U154)</f>
        <v>2910000</v>
      </c>
      <c r="W154" s="6">
        <v>44353</v>
      </c>
      <c r="X154" s="3">
        <v>44353</v>
      </c>
      <c r="Y154" s="3">
        <v>44353</v>
      </c>
      <c r="Z154">
        <f>Y154-X154</f>
        <v>0</v>
      </c>
      <c r="AA154" t="s">
        <v>28</v>
      </c>
    </row>
    <row r="155" spans="1:27" ht="15.75" thickBot="1" x14ac:dyDescent="0.3">
      <c r="A155">
        <v>154</v>
      </c>
      <c r="B155" t="s">
        <v>133</v>
      </c>
      <c r="C155" t="s">
        <v>455</v>
      </c>
      <c r="D155" t="s">
        <v>456</v>
      </c>
      <c r="E155" t="s">
        <v>31</v>
      </c>
      <c r="F155" t="s">
        <v>2032</v>
      </c>
      <c r="G155" t="s">
        <v>26</v>
      </c>
      <c r="H155" t="s">
        <v>457</v>
      </c>
      <c r="I155" s="4" t="s">
        <v>458</v>
      </c>
      <c r="J155" s="4">
        <f>_xlfn.IFNA(LEFT(I155,LEN(I155)-1)*CHOOSE(MATCH(RIGHT(I155,1), {"K","M","B"},0),1000,1000000,1000000000),I155)</f>
        <v>817490</v>
      </c>
      <c r="K155" s="4" t="s">
        <v>459</v>
      </c>
      <c r="L155" s="1">
        <f>_xlfn.IFNA(LEFT(K155,LEN(K155)-1)*CHOOSE(MATCH(RIGHT(K155,1), {"K","M","B"},0),1000,1000000,1000000000),K155)</f>
        <v>1610</v>
      </c>
      <c r="M155" s="4" t="s">
        <v>460</v>
      </c>
      <c r="N155" s="4" t="str">
        <f>LEFT(M155,4)</f>
        <v>0.71</v>
      </c>
      <c r="O155" s="4">
        <f>N155+1</f>
        <v>1.71</v>
      </c>
      <c r="P155" s="4" t="s">
        <v>461</v>
      </c>
      <c r="Q155" s="4" t="str">
        <f>LEFT(P155,4)</f>
        <v>5.73</v>
      </c>
      <c r="R155" s="4">
        <f>Q155+1</f>
        <v>6.73</v>
      </c>
      <c r="S155" s="4" t="s">
        <v>162</v>
      </c>
      <c r="T155" s="5">
        <f>_xlfn.IFNA(LEFT(S155,LEN(S155)-1)*CHOOSE(MATCH(RIGHT(S155,1), {"K","M","B"},0),1000,1000000,1000000000),S155)</f>
        <v>75000</v>
      </c>
      <c r="U155" s="4" t="s">
        <v>162</v>
      </c>
      <c r="V155" s="4">
        <f>_xlfn.IFNA(LEFT(U155,LEN(U155)-1)*CHOOSE(MATCH(RIGHT(U155,1), {"K","M","B"},0),1000,1000000,1000000000),U155)</f>
        <v>75000</v>
      </c>
      <c r="W155" s="6">
        <v>44509</v>
      </c>
      <c r="X155" s="3">
        <v>44510</v>
      </c>
      <c r="Y155" s="3">
        <v>44574</v>
      </c>
      <c r="Z155">
        <f>Y155-X155</f>
        <v>64</v>
      </c>
      <c r="AA155" t="s">
        <v>25</v>
      </c>
    </row>
    <row r="156" spans="1:27" ht="15.75" thickBot="1" x14ac:dyDescent="0.3">
      <c r="A156">
        <v>155</v>
      </c>
      <c r="B156" t="s">
        <v>133</v>
      </c>
      <c r="C156" t="s">
        <v>462</v>
      </c>
      <c r="D156" t="s">
        <v>463</v>
      </c>
      <c r="E156" t="s">
        <v>31</v>
      </c>
      <c r="F156" t="s">
        <v>2033</v>
      </c>
      <c r="G156" t="s">
        <v>24</v>
      </c>
      <c r="H156" t="s">
        <v>464</v>
      </c>
      <c r="I156" s="4" t="s">
        <v>465</v>
      </c>
      <c r="J156" s="4">
        <f>_xlfn.IFNA(LEFT(I156,LEN(I156)-1)*CHOOSE(MATCH(RIGHT(I156,1), {"K","M","B"},0),1000,1000000,1000000000),I156)</f>
        <v>64709.999999999993</v>
      </c>
      <c r="K156" s="10">
        <v>654.38</v>
      </c>
      <c r="L156" s="1">
        <f>_xlfn.IFNA(LEFT(K156,LEN(K156)-1)*CHOOSE(MATCH(RIGHT(K156,1), {"K","M","B"},0),1000,1000000,1000000000),K156)</f>
        <v>654.38</v>
      </c>
      <c r="M156" s="4" t="s">
        <v>118</v>
      </c>
      <c r="N156" s="4" t="str">
        <f>LEFT(M156,4)</f>
        <v>0.01</v>
      </c>
      <c r="O156" s="4">
        <f>N156+1</f>
        <v>1.01</v>
      </c>
      <c r="P156" s="4" t="s">
        <v>466</v>
      </c>
      <c r="Q156" s="4" t="str">
        <f>LEFT(P156,4)</f>
        <v>5.43</v>
      </c>
      <c r="R156" s="4">
        <f>Q156+1</f>
        <v>6.43</v>
      </c>
      <c r="S156" s="4" t="s">
        <v>467</v>
      </c>
      <c r="T156" s="5">
        <f>_xlfn.IFNA(LEFT(S156,LEN(S156)-1)*CHOOSE(MATCH(RIGHT(S156,1), {"K","M","B"},0),1000,1000000,1000000000),S156)</f>
        <v>175000</v>
      </c>
      <c r="U156" s="4" t="s">
        <v>468</v>
      </c>
      <c r="V156" s="4">
        <f>_xlfn.IFNA(LEFT(U156,LEN(U156)-1)*CHOOSE(MATCH(RIGHT(U156,1), {"K","M","B"},0),1000,1000000,1000000000),U156)</f>
        <v>3630000</v>
      </c>
      <c r="W156" s="6">
        <v>44368</v>
      </c>
      <c r="X156" s="3">
        <v>44368</v>
      </c>
      <c r="Y156" s="3">
        <v>44468</v>
      </c>
      <c r="Z156">
        <f>Y156-X156</f>
        <v>100</v>
      </c>
      <c r="AA156" t="s">
        <v>25</v>
      </c>
    </row>
    <row r="157" spans="1:27" ht="15.75" thickBot="1" x14ac:dyDescent="0.3">
      <c r="A157">
        <v>156</v>
      </c>
      <c r="B157" t="s">
        <v>133</v>
      </c>
      <c r="C157" t="s">
        <v>469</v>
      </c>
      <c r="D157" t="s">
        <v>470</v>
      </c>
      <c r="E157" t="s">
        <v>23</v>
      </c>
      <c r="F157" t="s">
        <v>2032</v>
      </c>
      <c r="G157" t="s">
        <v>24</v>
      </c>
      <c r="H157" t="s">
        <v>471</v>
      </c>
      <c r="I157" s="4" t="s">
        <v>472</v>
      </c>
      <c r="J157" s="4">
        <f>_xlfn.IFNA(LEFT(I157,LEN(I157)-1)*CHOOSE(MATCH(RIGHT(I157,1), {"K","M","B"},0),1000,1000000,1000000000),I157)</f>
        <v>82340</v>
      </c>
      <c r="K157" s="4">
        <v>0</v>
      </c>
      <c r="L157" s="1">
        <v>0</v>
      </c>
      <c r="M157" s="4" t="s">
        <v>79</v>
      </c>
      <c r="N157" s="4" t="str">
        <f>LEFT(M157,4)</f>
        <v>0.07</v>
      </c>
      <c r="O157" s="4">
        <f>N157+1</f>
        <v>1.07</v>
      </c>
      <c r="P157" s="4" t="s">
        <v>473</v>
      </c>
      <c r="Q157" s="4" t="str">
        <f>LEFT(P157,4)</f>
        <v>5.42</v>
      </c>
      <c r="R157" s="4">
        <f>Q157+1</f>
        <v>6.42</v>
      </c>
      <c r="S157" s="4" t="s">
        <v>467</v>
      </c>
      <c r="T157" s="5">
        <f>_xlfn.IFNA(LEFT(S157,LEN(S157)-1)*CHOOSE(MATCH(RIGHT(S157,1), {"K","M","B"},0),1000,1000000,1000000000),S157)</f>
        <v>175000</v>
      </c>
      <c r="U157" s="4" t="s">
        <v>474</v>
      </c>
      <c r="V157" s="4">
        <f>_xlfn.IFNA(LEFT(U157,LEN(U157)-1)*CHOOSE(MATCH(RIGHT(U157,1), {"K","M","B"},0),1000,1000000,1000000000),U157)</f>
        <v>1370000</v>
      </c>
      <c r="W157" s="6">
        <v>44354</v>
      </c>
      <c r="X157" s="3">
        <v>44354</v>
      </c>
      <c r="Y157" s="3">
        <v>44404</v>
      </c>
      <c r="Z157">
        <f>Y157-X157</f>
        <v>50</v>
      </c>
      <c r="AA157" t="s">
        <v>25</v>
      </c>
    </row>
    <row r="158" spans="1:27" ht="15.75" thickBot="1" x14ac:dyDescent="0.3">
      <c r="A158">
        <v>157</v>
      </c>
      <c r="B158" t="s">
        <v>133</v>
      </c>
      <c r="C158" t="s">
        <v>475</v>
      </c>
      <c r="D158" t="s">
        <v>476</v>
      </c>
      <c r="E158" t="s">
        <v>23</v>
      </c>
      <c r="F158" t="s">
        <v>2033</v>
      </c>
      <c r="G158" t="s">
        <v>26</v>
      </c>
      <c r="H158" t="s">
        <v>477</v>
      </c>
      <c r="I158" s="4" t="s">
        <v>108</v>
      </c>
      <c r="J158" s="4">
        <f>_xlfn.IFNA(LEFT(I158,LEN(I158)-1)*CHOOSE(MATCH(RIGHT(I158,1), {"K","M","B"},0),1000,1000000,1000000000),I158)</f>
        <v>3240000</v>
      </c>
      <c r="K158" s="4" t="s">
        <v>304</v>
      </c>
      <c r="L158" s="1">
        <f>_xlfn.IFNA(LEFT(K158,LEN(K158)-1)*CHOOSE(MATCH(RIGHT(K158,1), {"K","M","B"},0),1000,1000000,1000000000),K158)</f>
        <v>1100000</v>
      </c>
      <c r="M158" s="4" t="s">
        <v>407</v>
      </c>
      <c r="N158" s="4" t="str">
        <f>LEFT(M158,4)</f>
        <v>0.28</v>
      </c>
      <c r="O158" s="4">
        <f>N158+1</f>
        <v>1.28</v>
      </c>
      <c r="P158" s="4" t="s">
        <v>478</v>
      </c>
      <c r="Q158" s="4" t="str">
        <f>LEFT(P158,4)</f>
        <v>5.38</v>
      </c>
      <c r="R158" s="4">
        <f>Q158+1</f>
        <v>6.38</v>
      </c>
      <c r="S158" s="4" t="s">
        <v>39</v>
      </c>
      <c r="T158" s="5">
        <f>_xlfn.IFNA(LEFT(S158,LEN(S158)-1)*CHOOSE(MATCH(RIGHT(S158,1), {"K","M","B"},0),1000,1000000,1000000000),S158)</f>
        <v>250000</v>
      </c>
      <c r="U158" s="4" t="s">
        <v>479</v>
      </c>
      <c r="V158" s="4">
        <f>_xlfn.IFNA(LEFT(U158,LEN(U158)-1)*CHOOSE(MATCH(RIGHT(U158,1), {"K","M","B"},0),1000,1000000,1000000000),U158)</f>
        <v>7540000</v>
      </c>
      <c r="W158" s="6">
        <v>44545</v>
      </c>
      <c r="X158" s="3">
        <v>44545</v>
      </c>
      <c r="Y158" s="3">
        <v>44563</v>
      </c>
      <c r="Z158">
        <f>Y158-X158</f>
        <v>18</v>
      </c>
      <c r="AA158" t="s">
        <v>25</v>
      </c>
    </row>
    <row r="159" spans="1:27" ht="15.75" thickBot="1" x14ac:dyDescent="0.3">
      <c r="A159">
        <v>158</v>
      </c>
      <c r="B159" t="s">
        <v>133</v>
      </c>
      <c r="C159" t="s">
        <v>480</v>
      </c>
      <c r="D159" t="s">
        <v>481</v>
      </c>
      <c r="E159" t="s">
        <v>23</v>
      </c>
      <c r="F159" t="s">
        <v>2032</v>
      </c>
      <c r="G159" t="s">
        <v>27</v>
      </c>
      <c r="H159" t="s">
        <v>482</v>
      </c>
      <c r="I159" s="4" t="s">
        <v>483</v>
      </c>
      <c r="J159" s="4">
        <f>_xlfn.IFNA(LEFT(I159,LEN(I159)-1)*CHOOSE(MATCH(RIGHT(I159,1), {"K","M","B"},0),1000,1000000,1000000000),I159)</f>
        <v>568600</v>
      </c>
      <c r="K159" s="4" t="s">
        <v>484</v>
      </c>
      <c r="L159" s="1">
        <f>_xlfn.IFNA(LEFT(K159,LEN(K159)-1)*CHOOSE(MATCH(RIGHT(K159,1), {"K","M","B"},0),1000,1000000,1000000000),K159)</f>
        <v>8580</v>
      </c>
      <c r="M159" s="4" t="s">
        <v>121</v>
      </c>
      <c r="N159" s="4" t="str">
        <f>LEFT(M159,4)</f>
        <v>0.06</v>
      </c>
      <c r="O159" s="4">
        <f>N159+1</f>
        <v>1.06</v>
      </c>
      <c r="P159" s="4" t="s">
        <v>485</v>
      </c>
      <c r="Q159" s="4" t="str">
        <f>LEFT(P159,4)</f>
        <v>5.11</v>
      </c>
      <c r="R159" s="4">
        <f>Q159+1</f>
        <v>6.11</v>
      </c>
      <c r="S159" s="4" t="s">
        <v>486</v>
      </c>
      <c r="T159" s="5">
        <f>_xlfn.IFNA(LEFT(S159,LEN(S159)-1)*CHOOSE(MATCH(RIGHT(S159,1), {"K","M","B"},0),1000,1000000,1000000000),S159)</f>
        <v>250600</v>
      </c>
      <c r="U159" s="4" t="s">
        <v>50</v>
      </c>
      <c r="V159" s="4">
        <f>_xlfn.IFNA(LEFT(U159,LEN(U159)-1)*CHOOSE(MATCH(RIGHT(U159,1), {"K","M","B"},0),1000,1000000,1000000000),U159)</f>
        <v>2009999.9999999998</v>
      </c>
      <c r="W159" s="6">
        <v>44475</v>
      </c>
      <c r="X159" s="3">
        <v>44475</v>
      </c>
      <c r="Y159" s="3">
        <v>44567</v>
      </c>
      <c r="Z159">
        <f>Y159-X159</f>
        <v>92</v>
      </c>
      <c r="AA159" t="s">
        <v>25</v>
      </c>
    </row>
    <row r="160" spans="1:27" ht="15.75" thickBot="1" x14ac:dyDescent="0.3">
      <c r="A160">
        <v>159</v>
      </c>
      <c r="B160" t="s">
        <v>133</v>
      </c>
      <c r="C160" t="s">
        <v>487</v>
      </c>
      <c r="D160" t="s">
        <v>488</v>
      </c>
      <c r="E160" t="s">
        <v>23</v>
      </c>
      <c r="F160" t="s">
        <v>2033</v>
      </c>
      <c r="G160" t="s">
        <v>27</v>
      </c>
      <c r="H160" t="s">
        <v>489</v>
      </c>
      <c r="I160" s="4" t="s">
        <v>490</v>
      </c>
      <c r="J160" s="4">
        <f>_xlfn.IFNA(LEFT(I160,LEN(I160)-1)*CHOOSE(MATCH(RIGHT(I160,1), {"K","M","B"},0),1000,1000000,1000000000),I160)</f>
        <v>988370</v>
      </c>
      <c r="K160" s="4" t="s">
        <v>491</v>
      </c>
      <c r="L160" s="1">
        <f>_xlfn.IFNA(LEFT(K160,LEN(K160)-1)*CHOOSE(MATCH(RIGHT(K160,1), {"K","M","B"},0),1000,1000000,1000000000),K160)</f>
        <v>2260</v>
      </c>
      <c r="M160" s="4" t="s">
        <v>204</v>
      </c>
      <c r="N160" s="4" t="str">
        <f>LEFT(M160,4)</f>
        <v>0.33</v>
      </c>
      <c r="O160" s="4">
        <f>N160+1</f>
        <v>1.33</v>
      </c>
      <c r="P160" s="4" t="s">
        <v>492</v>
      </c>
      <c r="Q160" s="4" t="str">
        <f>LEFT(P160,4)</f>
        <v>5.08</v>
      </c>
      <c r="R160" s="4">
        <f>Q160+1</f>
        <v>6.08</v>
      </c>
      <c r="S160" s="4" t="s">
        <v>51</v>
      </c>
      <c r="T160" s="5">
        <f>_xlfn.IFNA(LEFT(S160,LEN(S160)-1)*CHOOSE(MATCH(RIGHT(S160,1), {"K","M","B"},0),1000,1000000,1000000000),S160)</f>
        <v>200000</v>
      </c>
      <c r="U160" s="4" t="s">
        <v>85</v>
      </c>
      <c r="V160" s="4">
        <f>_xlfn.IFNA(LEFT(U160,LEN(U160)-1)*CHOOSE(MATCH(RIGHT(U160,1), {"K","M","B"},0),1000,1000000,1000000000),U160)</f>
        <v>3000000</v>
      </c>
      <c r="W160" s="6">
        <v>44377</v>
      </c>
      <c r="X160" s="3">
        <v>44377</v>
      </c>
      <c r="Y160" s="3">
        <v>44481</v>
      </c>
      <c r="Z160">
        <f>Y160-X160</f>
        <v>104</v>
      </c>
      <c r="AA160" t="s">
        <v>25</v>
      </c>
    </row>
    <row r="161" spans="1:27" ht="15.75" thickBot="1" x14ac:dyDescent="0.3">
      <c r="A161">
        <v>160</v>
      </c>
      <c r="B161" t="s">
        <v>133</v>
      </c>
      <c r="C161" t="s">
        <v>493</v>
      </c>
      <c r="D161" t="s">
        <v>494</v>
      </c>
      <c r="E161" t="s">
        <v>31</v>
      </c>
      <c r="F161" t="s">
        <v>2033</v>
      </c>
      <c r="G161" t="s">
        <v>26</v>
      </c>
      <c r="H161" t="s">
        <v>495</v>
      </c>
      <c r="I161" s="4">
        <v>0</v>
      </c>
      <c r="J161" s="4">
        <v>0</v>
      </c>
      <c r="K161" s="10">
        <v>495.47</v>
      </c>
      <c r="L161" s="1">
        <f>_xlfn.IFNA(LEFT(K161,LEN(K161)-1)*CHOOSE(MATCH(RIGHT(K161,1), {"K","M","B"},0),1000,1000000,1000000000),K161)</f>
        <v>495.47</v>
      </c>
      <c r="M161" s="4" t="s">
        <v>42</v>
      </c>
      <c r="N161" s="4" t="str">
        <f>LEFT(M161,4)</f>
        <v>0.03</v>
      </c>
      <c r="O161" s="4">
        <f>N161+1</f>
        <v>1.03</v>
      </c>
      <c r="P161" s="4" t="s">
        <v>496</v>
      </c>
      <c r="Q161" s="4" t="str">
        <f>LEFT(P161,4)</f>
        <v>4.99</v>
      </c>
      <c r="R161" s="4">
        <f>Q161+1</f>
        <v>5.99</v>
      </c>
      <c r="S161" s="4" t="s">
        <v>44</v>
      </c>
      <c r="T161" s="5">
        <f>_xlfn.IFNA(LEFT(S161,LEN(S161)-1)*CHOOSE(MATCH(RIGHT(S161,1), {"K","M","B"},0),1000,1000000,1000000000),S161)</f>
        <v>150000</v>
      </c>
      <c r="U161" s="4" t="s">
        <v>497</v>
      </c>
      <c r="V161" s="4">
        <f>_xlfn.IFNA(LEFT(U161,LEN(U161)-1)*CHOOSE(MATCH(RIGHT(U161,1), {"K","M","B"},0),1000,1000000,1000000000),U161)</f>
        <v>2370000</v>
      </c>
      <c r="W161" s="6">
        <v>44496</v>
      </c>
      <c r="X161" s="3">
        <v>44496</v>
      </c>
      <c r="Y161" s="3">
        <v>44496</v>
      </c>
      <c r="Z161">
        <f>Y161-X161</f>
        <v>0</v>
      </c>
      <c r="AA161" t="s">
        <v>25</v>
      </c>
    </row>
    <row r="162" spans="1:27" ht="15.75" thickBot="1" x14ac:dyDescent="0.3">
      <c r="A162">
        <v>161</v>
      </c>
      <c r="B162" t="s">
        <v>133</v>
      </c>
      <c r="C162" t="s">
        <v>498</v>
      </c>
      <c r="D162" t="s">
        <v>499</v>
      </c>
      <c r="E162" t="s">
        <v>23</v>
      </c>
      <c r="F162" t="s">
        <v>2032</v>
      </c>
      <c r="G162" t="s">
        <v>24</v>
      </c>
      <c r="H162" t="s">
        <v>500</v>
      </c>
      <c r="I162" s="4" t="s">
        <v>501</v>
      </c>
      <c r="J162" s="4">
        <f>_xlfn.IFNA(LEFT(I162,LEN(I162)-1)*CHOOSE(MATCH(RIGHT(I162,1), {"K","M","B"},0),1000,1000000,1000000000),I162)</f>
        <v>469490</v>
      </c>
      <c r="K162" s="4" t="s">
        <v>502</v>
      </c>
      <c r="L162" s="1">
        <f>_xlfn.IFNA(LEFT(K162,LEN(K162)-1)*CHOOSE(MATCH(RIGHT(K162,1), {"K","M","B"},0),1000,1000000,1000000000),K162)</f>
        <v>242740</v>
      </c>
      <c r="M162" s="4" t="s">
        <v>113</v>
      </c>
      <c r="N162" s="4" t="str">
        <f>LEFT(M162,4)</f>
        <v>0.14</v>
      </c>
      <c r="O162" s="4">
        <f>N162+1</f>
        <v>1.1400000000000001</v>
      </c>
      <c r="P162" s="4" t="s">
        <v>503</v>
      </c>
      <c r="Q162" s="4" t="str">
        <f>LEFT(P162,4)</f>
        <v>4.92</v>
      </c>
      <c r="R162" s="4">
        <f>Q162+1</f>
        <v>5.92</v>
      </c>
      <c r="S162" s="4" t="s">
        <v>44</v>
      </c>
      <c r="T162" s="5">
        <f>_xlfn.IFNA(LEFT(S162,LEN(S162)-1)*CHOOSE(MATCH(RIGHT(S162,1), {"K","M","B"},0),1000,1000000,1000000000),S162)</f>
        <v>150000</v>
      </c>
      <c r="U162" s="4" t="s">
        <v>504</v>
      </c>
      <c r="V162" s="4">
        <f>_xlfn.IFNA(LEFT(U162,LEN(U162)-1)*CHOOSE(MATCH(RIGHT(U162,1), {"K","M","B"},0),1000,1000000,1000000000),U162)</f>
        <v>1960000</v>
      </c>
      <c r="W162" s="6">
        <v>44369</v>
      </c>
      <c r="X162" s="3">
        <v>44369</v>
      </c>
      <c r="Y162" s="3">
        <v>44514</v>
      </c>
      <c r="Z162">
        <f>Y162-X162</f>
        <v>145</v>
      </c>
      <c r="AA162" t="s">
        <v>25</v>
      </c>
    </row>
    <row r="163" spans="1:27" ht="15.75" thickBot="1" x14ac:dyDescent="0.3">
      <c r="A163">
        <v>162</v>
      </c>
      <c r="B163" t="s">
        <v>133</v>
      </c>
      <c r="C163" t="s">
        <v>505</v>
      </c>
      <c r="D163" t="s">
        <v>506</v>
      </c>
      <c r="E163" t="s">
        <v>31</v>
      </c>
      <c r="F163" t="s">
        <v>2033</v>
      </c>
      <c r="G163" t="s">
        <v>24</v>
      </c>
      <c r="H163" t="s">
        <v>507</v>
      </c>
      <c r="I163" s="4" t="s">
        <v>508</v>
      </c>
      <c r="J163" s="4">
        <f>_xlfn.IFNA(LEFT(I163,LEN(I163)-1)*CHOOSE(MATCH(RIGHT(I163,1), {"K","M","B"},0),1000,1000000,1000000000),I163)</f>
        <v>446830</v>
      </c>
      <c r="K163" s="10">
        <v>249.68</v>
      </c>
      <c r="L163" s="1">
        <f>_xlfn.IFNA(LEFT(K163,LEN(K163)-1)*CHOOSE(MATCH(RIGHT(K163,1), {"K","M","B"},0),1000,1000000,1000000000),K163)</f>
        <v>249.68</v>
      </c>
      <c r="M163" s="4" t="s">
        <v>75</v>
      </c>
      <c r="N163" s="4" t="str">
        <f>LEFT(M163,4)</f>
        <v>0.24</v>
      </c>
      <c r="O163" s="4">
        <f>N163+1</f>
        <v>1.24</v>
      </c>
      <c r="P163" s="4" t="s">
        <v>509</v>
      </c>
      <c r="Q163" s="4" t="str">
        <f>LEFT(P163,4)</f>
        <v>4.87</v>
      </c>
      <c r="R163" s="4">
        <f>Q163+1</f>
        <v>5.87</v>
      </c>
      <c r="S163" s="4" t="s">
        <v>44</v>
      </c>
      <c r="T163" s="5">
        <f>_xlfn.IFNA(LEFT(S163,LEN(S163)-1)*CHOOSE(MATCH(RIGHT(S163,1), {"K","M","B"},0),1000,1000000,1000000000),S163)</f>
        <v>150000</v>
      </c>
      <c r="U163" s="4" t="s">
        <v>510</v>
      </c>
      <c r="V163" s="4">
        <f>_xlfn.IFNA(LEFT(U163,LEN(U163)-1)*CHOOSE(MATCH(RIGHT(U163,1), {"K","M","B"},0),1000,1000000,1000000000),U163)</f>
        <v>664000</v>
      </c>
      <c r="W163" s="6">
        <v>44382</v>
      </c>
      <c r="X163" s="3">
        <v>44382</v>
      </c>
      <c r="Y163" s="3">
        <v>44474</v>
      </c>
      <c r="Z163">
        <f>Y163-X163</f>
        <v>92</v>
      </c>
      <c r="AA163" t="s">
        <v>25</v>
      </c>
    </row>
    <row r="164" spans="1:27" ht="15.75" thickBot="1" x14ac:dyDescent="0.3">
      <c r="A164">
        <v>163</v>
      </c>
      <c r="B164" t="s">
        <v>133</v>
      </c>
      <c r="C164" t="s">
        <v>511</v>
      </c>
      <c r="D164" t="s">
        <v>512</v>
      </c>
      <c r="E164" t="s">
        <v>31</v>
      </c>
      <c r="F164" t="s">
        <v>2032</v>
      </c>
      <c r="G164" t="s">
        <v>30</v>
      </c>
      <c r="H164" t="s">
        <v>513</v>
      </c>
      <c r="I164" s="4" t="s">
        <v>514</v>
      </c>
      <c r="J164" s="4">
        <f>_xlfn.IFNA(LEFT(I164,LEN(I164)-1)*CHOOSE(MATCH(RIGHT(I164,1), {"K","M","B"},0),1000,1000000,1000000000),I164)</f>
        <v>2360000</v>
      </c>
      <c r="K164" s="4" t="s">
        <v>515</v>
      </c>
      <c r="L164" s="1">
        <f>_xlfn.IFNA(LEFT(K164,LEN(K164)-1)*CHOOSE(MATCH(RIGHT(K164,1), {"K","M","B"},0),1000,1000000,1000000000),K164)</f>
        <v>156380</v>
      </c>
      <c r="M164" s="4" t="s">
        <v>53</v>
      </c>
      <c r="N164" s="4" t="str">
        <f>LEFT(M164,4)</f>
        <v>0.26</v>
      </c>
      <c r="O164" s="4">
        <f>N164+1</f>
        <v>1.26</v>
      </c>
      <c r="P164" s="4" t="s">
        <v>516</v>
      </c>
      <c r="Q164" s="4" t="str">
        <f>LEFT(P164,4)</f>
        <v>4.66</v>
      </c>
      <c r="R164" s="4">
        <f>Q164+1</f>
        <v>5.66</v>
      </c>
      <c r="S164" s="4" t="s">
        <v>39</v>
      </c>
      <c r="T164" s="5">
        <f>_xlfn.IFNA(LEFT(S164,LEN(S164)-1)*CHOOSE(MATCH(RIGHT(S164,1), {"K","M","B"},0),1000,1000000,1000000000),S164)</f>
        <v>250000</v>
      </c>
      <c r="U164" s="4" t="s">
        <v>517</v>
      </c>
      <c r="V164" s="4">
        <f>_xlfn.IFNA(LEFT(U164,LEN(U164)-1)*CHOOSE(MATCH(RIGHT(U164,1), {"K","M","B"},0),1000,1000000,1000000000),U164)</f>
        <v>4810000</v>
      </c>
      <c r="W164" s="6">
        <v>44360</v>
      </c>
      <c r="X164" s="3">
        <v>44360</v>
      </c>
      <c r="Y164" s="3">
        <v>44536</v>
      </c>
      <c r="Z164">
        <f>Y164-X164</f>
        <v>176</v>
      </c>
      <c r="AA164" t="s">
        <v>25</v>
      </c>
    </row>
    <row r="165" spans="1:27" ht="15.75" thickBot="1" x14ac:dyDescent="0.3">
      <c r="A165">
        <v>164</v>
      </c>
      <c r="B165" t="s">
        <v>133</v>
      </c>
      <c r="C165" t="s">
        <v>518</v>
      </c>
      <c r="D165" t="s">
        <v>519</v>
      </c>
      <c r="E165" t="s">
        <v>23</v>
      </c>
      <c r="F165" t="s">
        <v>2032</v>
      </c>
      <c r="G165" t="s">
        <v>26</v>
      </c>
      <c r="H165" t="s">
        <v>520</v>
      </c>
      <c r="I165" s="4" t="s">
        <v>521</v>
      </c>
      <c r="J165" s="4">
        <f>_xlfn.IFNA(LEFT(I165,LEN(I165)-1)*CHOOSE(MATCH(RIGHT(I165,1), {"K","M","B"},0),1000,1000000,1000000000),I165)</f>
        <v>131780</v>
      </c>
      <c r="K165" s="4" t="s">
        <v>522</v>
      </c>
      <c r="L165" s="1">
        <f>_xlfn.IFNA(LEFT(K165,LEN(K165)-1)*CHOOSE(MATCH(RIGHT(K165,1), {"K","M","B"},0),1000,1000000,1000000000),K165)</f>
        <v>59390</v>
      </c>
      <c r="M165" s="4" t="s">
        <v>75</v>
      </c>
      <c r="N165" s="4" t="str">
        <f>LEFT(M165,4)</f>
        <v>0.24</v>
      </c>
      <c r="O165" s="4">
        <f>N165+1</f>
        <v>1.24</v>
      </c>
      <c r="P165" s="4" t="s">
        <v>523</v>
      </c>
      <c r="Q165" s="4" t="str">
        <f>LEFT(P165,4)</f>
        <v>4.54</v>
      </c>
      <c r="R165" s="4">
        <f>Q165+1</f>
        <v>5.54</v>
      </c>
      <c r="S165" s="4" t="s">
        <v>51</v>
      </c>
      <c r="T165" s="5">
        <f>_xlfn.IFNA(LEFT(S165,LEN(S165)-1)*CHOOSE(MATCH(RIGHT(S165,1), {"K","M","B"},0),1000,1000000,1000000000),S165)</f>
        <v>200000</v>
      </c>
      <c r="U165" s="4" t="s">
        <v>524</v>
      </c>
      <c r="V165" s="4">
        <f>_xlfn.IFNA(LEFT(U165,LEN(U165)-1)*CHOOSE(MATCH(RIGHT(U165,1), {"K","M","B"},0),1000,1000000,1000000000),U165)</f>
        <v>1010000</v>
      </c>
      <c r="W165" s="6">
        <v>44577</v>
      </c>
      <c r="X165" s="3">
        <v>44578</v>
      </c>
      <c r="Y165" s="3">
        <v>44643</v>
      </c>
      <c r="Z165">
        <f>Y165-X165</f>
        <v>65</v>
      </c>
      <c r="AA165" t="s">
        <v>25</v>
      </c>
    </row>
    <row r="166" spans="1:27" ht="15.75" thickBot="1" x14ac:dyDescent="0.3">
      <c r="A166">
        <v>165</v>
      </c>
      <c r="B166" t="s">
        <v>133</v>
      </c>
      <c r="C166" t="s">
        <v>525</v>
      </c>
      <c r="D166" t="s">
        <v>526</v>
      </c>
      <c r="E166" t="s">
        <v>31</v>
      </c>
      <c r="F166" t="s">
        <v>2033</v>
      </c>
      <c r="G166" t="s">
        <v>29</v>
      </c>
      <c r="H166" t="s">
        <v>527</v>
      </c>
      <c r="I166" s="4" t="s">
        <v>528</v>
      </c>
      <c r="J166" s="4">
        <f>_xlfn.IFNA(LEFT(I166,LEN(I166)-1)*CHOOSE(MATCH(RIGHT(I166,1), {"K","M","B"},0),1000,1000000,1000000000),I166)</f>
        <v>3820000</v>
      </c>
      <c r="K166" s="4" t="s">
        <v>529</v>
      </c>
      <c r="L166" s="1">
        <f>_xlfn.IFNA(LEFT(K166,LEN(K166)-1)*CHOOSE(MATCH(RIGHT(K166,1), {"K","M","B"},0),1000,1000000,1000000000),K166)</f>
        <v>1930000</v>
      </c>
      <c r="M166" s="4" t="s">
        <v>69</v>
      </c>
      <c r="N166" s="4" t="str">
        <f>LEFT(M166,4)</f>
        <v>0.36</v>
      </c>
      <c r="O166" s="4">
        <f>N166+1</f>
        <v>1.3599999999999999</v>
      </c>
      <c r="P166" s="4" t="s">
        <v>530</v>
      </c>
      <c r="Q166" s="4" t="str">
        <f>LEFT(P166,4)</f>
        <v>4.43</v>
      </c>
      <c r="R166" s="4">
        <f>Q166+1</f>
        <v>5.43</v>
      </c>
      <c r="S166" s="4" t="s">
        <v>82</v>
      </c>
      <c r="T166" s="5">
        <f>_xlfn.IFNA(LEFT(S166,LEN(S166)-1)*CHOOSE(MATCH(RIGHT(S166,1), {"K","M","B"},0),1000,1000000,1000000000),S166)</f>
        <v>300000</v>
      </c>
      <c r="U166" s="4" t="s">
        <v>531</v>
      </c>
      <c r="V166" s="4">
        <f>_xlfn.IFNA(LEFT(U166,LEN(U166)-1)*CHOOSE(MATCH(RIGHT(U166,1), {"K","M","B"},0),1000,1000000,1000000000),U166)</f>
        <v>4099999.9999999995</v>
      </c>
      <c r="W166" s="6">
        <v>44670</v>
      </c>
      <c r="X166" s="3">
        <v>44670</v>
      </c>
      <c r="Y166" s="3">
        <v>44670</v>
      </c>
      <c r="Z166">
        <f>Y166-X166</f>
        <v>0</v>
      </c>
      <c r="AA166" t="s">
        <v>25</v>
      </c>
    </row>
    <row r="167" spans="1:27" ht="15.75" thickBot="1" x14ac:dyDescent="0.3">
      <c r="A167">
        <v>166</v>
      </c>
      <c r="B167" t="s">
        <v>133</v>
      </c>
      <c r="C167" t="s">
        <v>532</v>
      </c>
      <c r="D167" t="s">
        <v>533</v>
      </c>
      <c r="E167" t="s">
        <v>31</v>
      </c>
      <c r="F167" t="s">
        <v>2033</v>
      </c>
      <c r="G167" t="s">
        <v>24</v>
      </c>
      <c r="H167" t="s">
        <v>534</v>
      </c>
      <c r="I167" s="4" t="s">
        <v>110</v>
      </c>
      <c r="J167" s="4">
        <f>_xlfn.IFNA(LEFT(I167,LEN(I167)-1)*CHOOSE(MATCH(RIGHT(I167,1), {"K","M","B"},0),1000,1000000,1000000000),I167)</f>
        <v>7870</v>
      </c>
      <c r="K167" s="4">
        <v>0</v>
      </c>
      <c r="L167" s="1">
        <v>0</v>
      </c>
      <c r="M167" s="4" t="s">
        <v>118</v>
      </c>
      <c r="N167" s="4" t="str">
        <f>LEFT(M167,4)</f>
        <v>0.01</v>
      </c>
      <c r="O167" s="4">
        <f>N167+1</f>
        <v>1.01</v>
      </c>
      <c r="P167" s="4" t="s">
        <v>535</v>
      </c>
      <c r="Q167" s="4" t="str">
        <f>LEFT(P167,4)</f>
        <v>4.42</v>
      </c>
      <c r="R167" s="4">
        <f>Q167+1</f>
        <v>5.42</v>
      </c>
      <c r="S167" s="4" t="s">
        <v>51</v>
      </c>
      <c r="T167" s="5">
        <f>_xlfn.IFNA(LEFT(S167,LEN(S167)-1)*CHOOSE(MATCH(RIGHT(S167,1), {"K","M","B"},0),1000,1000000,1000000000),S167)</f>
        <v>200000</v>
      </c>
      <c r="U167" s="4" t="s">
        <v>51</v>
      </c>
      <c r="V167" s="4">
        <f>_xlfn.IFNA(LEFT(U167,LEN(U167)-1)*CHOOSE(MATCH(RIGHT(U167,1), {"K","M","B"},0),1000,1000000,1000000000),U167)</f>
        <v>200000</v>
      </c>
      <c r="W167" s="6">
        <v>44451</v>
      </c>
      <c r="X167" s="3">
        <v>44451</v>
      </c>
      <c r="Y167" s="3">
        <v>44534</v>
      </c>
      <c r="Z167">
        <f>Y167-X167</f>
        <v>83</v>
      </c>
      <c r="AA167" t="s">
        <v>28</v>
      </c>
    </row>
    <row r="168" spans="1:27" ht="15.75" thickBot="1" x14ac:dyDescent="0.3">
      <c r="A168">
        <v>167</v>
      </c>
      <c r="B168" t="s">
        <v>133</v>
      </c>
      <c r="C168" t="s">
        <v>536</v>
      </c>
      <c r="D168" t="s">
        <v>537</v>
      </c>
      <c r="E168" t="s">
        <v>31</v>
      </c>
      <c r="F168" t="s">
        <v>2033</v>
      </c>
      <c r="G168" t="s">
        <v>27</v>
      </c>
      <c r="H168" t="s">
        <v>538</v>
      </c>
      <c r="I168" s="4" t="s">
        <v>539</v>
      </c>
      <c r="J168" s="4">
        <f>_xlfn.IFNA(LEFT(I168,LEN(I168)-1)*CHOOSE(MATCH(RIGHT(I168,1), {"K","M","B"},0),1000,1000000,1000000000),I168)</f>
        <v>83660</v>
      </c>
      <c r="K168" s="4" t="s">
        <v>474</v>
      </c>
      <c r="L168" s="1">
        <f>_xlfn.IFNA(LEFT(K168,LEN(K168)-1)*CHOOSE(MATCH(RIGHT(K168,1), {"K","M","B"},0),1000,1000000,1000000000),K168)</f>
        <v>1370000</v>
      </c>
      <c r="M168" s="4" t="s">
        <v>211</v>
      </c>
      <c r="N168" s="4" t="str">
        <f>LEFT(M168,4)</f>
        <v>0.19</v>
      </c>
      <c r="O168" s="4">
        <f>N168+1</f>
        <v>1.19</v>
      </c>
      <c r="P168" s="4" t="s">
        <v>540</v>
      </c>
      <c r="Q168" s="4" t="str">
        <f>LEFT(P168,4)</f>
        <v>3.93</v>
      </c>
      <c r="R168" s="4">
        <f>Q168+1</f>
        <v>4.93</v>
      </c>
      <c r="S168" s="4" t="s">
        <v>82</v>
      </c>
      <c r="T168" s="5">
        <f>_xlfn.IFNA(LEFT(S168,LEN(S168)-1)*CHOOSE(MATCH(RIGHT(S168,1), {"K","M","B"},0),1000,1000000,1000000000),S168)</f>
        <v>300000</v>
      </c>
      <c r="U168" s="4" t="s">
        <v>541</v>
      </c>
      <c r="V168" s="4">
        <f>_xlfn.IFNA(LEFT(U168,LEN(U168)-1)*CHOOSE(MATCH(RIGHT(U168,1), {"K","M","B"},0),1000,1000000,1000000000),U168)</f>
        <v>4800000</v>
      </c>
      <c r="W168" s="6">
        <v>44669</v>
      </c>
      <c r="X168" s="3">
        <v>44669</v>
      </c>
      <c r="Y168" s="3">
        <v>44670</v>
      </c>
      <c r="Z168">
        <f>Y168-X168</f>
        <v>1</v>
      </c>
      <c r="AA168" t="s">
        <v>25</v>
      </c>
    </row>
    <row r="169" spans="1:27" ht="15.75" thickBot="1" x14ac:dyDescent="0.3">
      <c r="A169">
        <v>168</v>
      </c>
      <c r="B169" t="s">
        <v>133</v>
      </c>
      <c r="C169" t="s">
        <v>542</v>
      </c>
      <c r="D169" t="s">
        <v>543</v>
      </c>
      <c r="E169" t="s">
        <v>31</v>
      </c>
      <c r="F169" t="s">
        <v>2033</v>
      </c>
      <c r="G169" t="s">
        <v>30</v>
      </c>
      <c r="H169" t="s">
        <v>544</v>
      </c>
      <c r="I169" s="4" t="s">
        <v>545</v>
      </c>
      <c r="J169" s="4">
        <f>_xlfn.IFNA(LEFT(I169,LEN(I169)-1)*CHOOSE(MATCH(RIGHT(I169,1), {"K","M","B"},0),1000,1000000,1000000000),I169)</f>
        <v>117920</v>
      </c>
      <c r="K169" s="4" t="s">
        <v>546</v>
      </c>
      <c r="L169" s="1">
        <f>_xlfn.IFNA(LEFT(K169,LEN(K169)-1)*CHOOSE(MATCH(RIGHT(K169,1), {"K","M","B"},0),1000,1000000,1000000000),K169)</f>
        <v>125420</v>
      </c>
      <c r="M169" s="4" t="s">
        <v>64</v>
      </c>
      <c r="N169" s="4" t="str">
        <f>LEFT(M169,4)</f>
        <v>0.27</v>
      </c>
      <c r="O169" s="4">
        <f>N169+1</f>
        <v>1.27</v>
      </c>
      <c r="P169" s="4" t="s">
        <v>547</v>
      </c>
      <c r="Q169" s="4" t="str">
        <f>LEFT(P169,4)</f>
        <v>3.79</v>
      </c>
      <c r="R169" s="4">
        <f>Q169+1</f>
        <v>4.79</v>
      </c>
      <c r="S169" s="4" t="s">
        <v>32</v>
      </c>
      <c r="T169" s="5">
        <f>_xlfn.IFNA(LEFT(S169,LEN(S169)-1)*CHOOSE(MATCH(RIGHT(S169,1), {"K","M","B"},0),1000,1000000,1000000000),S169)</f>
        <v>100000</v>
      </c>
      <c r="U169" s="4" t="s">
        <v>548</v>
      </c>
      <c r="V169" s="4">
        <f>_xlfn.IFNA(LEFT(U169,LEN(U169)-1)*CHOOSE(MATCH(RIGHT(U169,1), {"K","M","B"},0),1000,1000000,1000000000),U169)</f>
        <v>2790000</v>
      </c>
      <c r="W169" s="6">
        <v>44640</v>
      </c>
      <c r="X169" s="3">
        <v>44640</v>
      </c>
      <c r="Y169" s="3">
        <v>44651</v>
      </c>
      <c r="Z169">
        <f>Y169-X169</f>
        <v>11</v>
      </c>
      <c r="AA169" t="s">
        <v>25</v>
      </c>
    </row>
    <row r="170" spans="1:27" ht="15.75" thickBot="1" x14ac:dyDescent="0.3">
      <c r="A170">
        <v>169</v>
      </c>
      <c r="B170" t="s">
        <v>133</v>
      </c>
      <c r="C170" t="s">
        <v>549</v>
      </c>
      <c r="D170" t="s">
        <v>550</v>
      </c>
      <c r="E170" t="s">
        <v>23</v>
      </c>
      <c r="F170" t="s">
        <v>2032</v>
      </c>
      <c r="G170" t="s">
        <v>27</v>
      </c>
      <c r="H170" t="s">
        <v>551</v>
      </c>
      <c r="I170" s="4" t="s">
        <v>552</v>
      </c>
      <c r="J170" s="4">
        <f>_xlfn.IFNA(LEFT(I170,LEN(I170)-1)*CHOOSE(MATCH(RIGHT(I170,1), {"K","M","B"},0),1000,1000000,1000000000),I170)</f>
        <v>243260</v>
      </c>
      <c r="K170" s="4" t="s">
        <v>553</v>
      </c>
      <c r="L170" s="1">
        <f>_xlfn.IFNA(LEFT(K170,LEN(K170)-1)*CHOOSE(MATCH(RIGHT(K170,1), {"K","M","B"},0),1000,1000000,1000000000),K170)</f>
        <v>2360</v>
      </c>
      <c r="M170" s="4" t="s">
        <v>57</v>
      </c>
      <c r="N170" s="4" t="str">
        <f>LEFT(M170,4)</f>
        <v>0.15</v>
      </c>
      <c r="O170" s="4">
        <f>N170+1</f>
        <v>1.1499999999999999</v>
      </c>
      <c r="P170" s="4" t="s">
        <v>554</v>
      </c>
      <c r="Q170" s="4" t="str">
        <f>LEFT(P170,4)</f>
        <v>3.11</v>
      </c>
      <c r="R170" s="4">
        <f>Q170+1</f>
        <v>4.1099999999999994</v>
      </c>
      <c r="S170" s="4" t="s">
        <v>555</v>
      </c>
      <c r="T170" s="5">
        <f>_xlfn.IFNA(LEFT(S170,LEN(S170)-1)*CHOOSE(MATCH(RIGHT(S170,1), {"K","M","B"},0),1000,1000000,1000000000),S170)</f>
        <v>140000</v>
      </c>
      <c r="U170" s="4" t="s">
        <v>556</v>
      </c>
      <c r="V170" s="4">
        <f>_xlfn.IFNA(LEFT(U170,LEN(U170)-1)*CHOOSE(MATCH(RIGHT(U170,1), {"K","M","B"},0),1000,1000000,1000000000),U170)</f>
        <v>2340000</v>
      </c>
      <c r="W170" s="6">
        <v>44350</v>
      </c>
      <c r="X170" s="3">
        <v>44350</v>
      </c>
      <c r="Y170" s="3">
        <v>44350</v>
      </c>
      <c r="Z170">
        <f>Y170-X170</f>
        <v>0</v>
      </c>
      <c r="AA170" t="s">
        <v>25</v>
      </c>
    </row>
    <row r="171" spans="1:27" ht="15.75" thickBot="1" x14ac:dyDescent="0.3">
      <c r="A171">
        <v>170</v>
      </c>
      <c r="B171" t="s">
        <v>133</v>
      </c>
      <c r="C171" t="s">
        <v>557</v>
      </c>
      <c r="D171" t="s">
        <v>558</v>
      </c>
      <c r="E171" t="s">
        <v>23</v>
      </c>
      <c r="F171" t="s">
        <v>2032</v>
      </c>
      <c r="G171" t="s">
        <v>29</v>
      </c>
      <c r="H171" t="s">
        <v>559</v>
      </c>
      <c r="I171" s="4" t="s">
        <v>560</v>
      </c>
      <c r="J171" s="4">
        <f>_xlfn.IFNA(LEFT(I171,LEN(I171)-1)*CHOOSE(MATCH(RIGHT(I171,1), {"K","M","B"},0),1000,1000000,1000000000),I171)</f>
        <v>53190</v>
      </c>
      <c r="K171" s="4" t="s">
        <v>561</v>
      </c>
      <c r="L171" s="1">
        <f>_xlfn.IFNA(LEFT(K171,LEN(K171)-1)*CHOOSE(MATCH(RIGHT(K171,1), {"K","M","B"},0),1000,1000000,1000000000),K171)</f>
        <v>13370</v>
      </c>
      <c r="M171" s="4" t="s">
        <v>111</v>
      </c>
      <c r="N171" s="4" t="str">
        <f>LEFT(M171,4)</f>
        <v>0.09</v>
      </c>
      <c r="O171" s="4">
        <f>N171+1</f>
        <v>1.0900000000000001</v>
      </c>
      <c r="P171" s="4" t="s">
        <v>562</v>
      </c>
      <c r="Q171" s="4" t="str">
        <f>LEFT(P171,4)</f>
        <v>3.04</v>
      </c>
      <c r="R171" s="4">
        <f>Q171+1</f>
        <v>4.04</v>
      </c>
      <c r="S171" s="4" t="s">
        <v>51</v>
      </c>
      <c r="T171" s="5">
        <f>_xlfn.IFNA(LEFT(S171,LEN(S171)-1)*CHOOSE(MATCH(RIGHT(S171,1), {"K","M","B"},0),1000,1000000,1000000000),S171)</f>
        <v>200000</v>
      </c>
      <c r="U171" s="4" t="s">
        <v>563</v>
      </c>
      <c r="V171" s="4">
        <f>_xlfn.IFNA(LEFT(U171,LEN(U171)-1)*CHOOSE(MATCH(RIGHT(U171,1), {"K","M","B"},0),1000,1000000,1000000000),U171)</f>
        <v>1680000</v>
      </c>
      <c r="W171" s="6">
        <v>44355</v>
      </c>
      <c r="X171" s="3">
        <v>44355</v>
      </c>
      <c r="Y171" s="3">
        <v>44478</v>
      </c>
      <c r="Z171">
        <f>Y171-X171</f>
        <v>123</v>
      </c>
      <c r="AA171" t="s">
        <v>25</v>
      </c>
    </row>
    <row r="172" spans="1:27" ht="15.75" thickBot="1" x14ac:dyDescent="0.3">
      <c r="A172">
        <v>171</v>
      </c>
      <c r="B172" t="s">
        <v>133</v>
      </c>
      <c r="C172" t="s">
        <v>564</v>
      </c>
      <c r="D172" t="s">
        <v>565</v>
      </c>
      <c r="E172" t="s">
        <v>23</v>
      </c>
      <c r="F172" t="s">
        <v>2032</v>
      </c>
      <c r="G172" t="s">
        <v>30</v>
      </c>
      <c r="H172" t="s">
        <v>566</v>
      </c>
      <c r="I172" s="4">
        <v>0</v>
      </c>
      <c r="J172" s="4">
        <v>0</v>
      </c>
      <c r="K172" s="4" t="s">
        <v>567</v>
      </c>
      <c r="L172" s="1">
        <f>_xlfn.IFNA(LEFT(K172,LEN(K172)-1)*CHOOSE(MATCH(RIGHT(K172,1), {"K","M","B"},0),1000,1000000,1000000000),K172)</f>
        <v>99070</v>
      </c>
      <c r="M172" s="4" t="s">
        <v>121</v>
      </c>
      <c r="N172" s="4" t="str">
        <f>LEFT(M172,4)</f>
        <v>0.06</v>
      </c>
      <c r="O172" s="4">
        <f>N172+1</f>
        <v>1.06</v>
      </c>
      <c r="P172" s="4" t="s">
        <v>568</v>
      </c>
      <c r="Q172" s="4" t="str">
        <f>LEFT(P172,4)</f>
        <v>2.80</v>
      </c>
      <c r="R172" s="4">
        <f>Q172+1</f>
        <v>3.8</v>
      </c>
      <c r="S172" s="4" t="s">
        <v>569</v>
      </c>
      <c r="T172" s="5">
        <f>_xlfn.IFNA(LEFT(S172,LEN(S172)-1)*CHOOSE(MATCH(RIGHT(S172,1), {"K","M","B"},0),1000,1000000,1000000000),S172)</f>
        <v>225000</v>
      </c>
      <c r="U172" s="4" t="s">
        <v>127</v>
      </c>
      <c r="V172" s="4">
        <f>_xlfn.IFNA(LEFT(U172,LEN(U172)-1)*CHOOSE(MATCH(RIGHT(U172,1), {"K","M","B"},0),1000,1000000,1000000000),U172)</f>
        <v>550000</v>
      </c>
      <c r="W172" s="6">
        <v>44371</v>
      </c>
      <c r="X172" s="3">
        <v>44371</v>
      </c>
      <c r="Y172" s="3">
        <v>44415</v>
      </c>
      <c r="Z172">
        <f>Y172-X172</f>
        <v>44</v>
      </c>
      <c r="AA172" t="s">
        <v>25</v>
      </c>
    </row>
    <row r="173" spans="1:27" ht="15.75" thickBot="1" x14ac:dyDescent="0.3">
      <c r="A173">
        <v>172</v>
      </c>
      <c r="B173" t="s">
        <v>133</v>
      </c>
      <c r="C173" t="s">
        <v>570</v>
      </c>
      <c r="D173" t="s">
        <v>571</v>
      </c>
      <c r="E173" t="s">
        <v>109</v>
      </c>
      <c r="F173" t="s">
        <v>2032</v>
      </c>
      <c r="G173" t="s">
        <v>26</v>
      </c>
      <c r="H173" t="s">
        <v>572</v>
      </c>
      <c r="I173" s="4" t="s">
        <v>573</v>
      </c>
      <c r="J173" s="4">
        <f>_xlfn.IFNA(LEFT(I173,LEN(I173)-1)*CHOOSE(MATCH(RIGHT(I173,1), {"K","M","B"},0),1000,1000000,1000000000),I173)</f>
        <v>214420</v>
      </c>
      <c r="K173" s="4" t="s">
        <v>574</v>
      </c>
      <c r="L173" s="1">
        <f>_xlfn.IFNA(LEFT(K173,LEN(K173)-1)*CHOOSE(MATCH(RIGHT(K173,1), {"K","M","B"},0),1000,1000000,1000000000),K173)</f>
        <v>695030</v>
      </c>
      <c r="M173" s="4" t="s">
        <v>575</v>
      </c>
      <c r="N173" s="4" t="str">
        <f>LEFT(M173,4)</f>
        <v>0.31</v>
      </c>
      <c r="O173" s="4">
        <f>N173+1</f>
        <v>1.31</v>
      </c>
      <c r="P173" s="4" t="s">
        <v>576</v>
      </c>
      <c r="Q173" s="4" t="str">
        <f>LEFT(P173,4)</f>
        <v>2.57</v>
      </c>
      <c r="R173" s="4">
        <f>Q173+1</f>
        <v>3.57</v>
      </c>
      <c r="S173" s="4" t="s">
        <v>51</v>
      </c>
      <c r="T173" s="5">
        <f>_xlfn.IFNA(LEFT(S173,LEN(S173)-1)*CHOOSE(MATCH(RIGHT(S173,1), {"K","M","B"},0),1000,1000000,1000000000),S173)</f>
        <v>200000</v>
      </c>
      <c r="U173" s="4" t="s">
        <v>115</v>
      </c>
      <c r="V173" s="4">
        <f>_xlfn.IFNA(LEFT(U173,LEN(U173)-1)*CHOOSE(MATCH(RIGHT(U173,1), {"K","M","B"},0),1000,1000000,1000000000),U173)</f>
        <v>1230000</v>
      </c>
      <c r="W173" s="6">
        <v>44668</v>
      </c>
      <c r="X173" s="3">
        <v>44668</v>
      </c>
      <c r="Y173" s="3">
        <v>44671</v>
      </c>
      <c r="Z173">
        <f>Y173-X173</f>
        <v>3</v>
      </c>
      <c r="AA173" t="s">
        <v>25</v>
      </c>
    </row>
    <row r="174" spans="1:27" ht="15.75" thickBot="1" x14ac:dyDescent="0.3">
      <c r="A174">
        <v>173</v>
      </c>
      <c r="B174" t="s">
        <v>133</v>
      </c>
      <c r="C174" t="s">
        <v>577</v>
      </c>
      <c r="D174" t="s">
        <v>578</v>
      </c>
      <c r="E174" t="s">
        <v>23</v>
      </c>
      <c r="F174" t="s">
        <v>2033</v>
      </c>
      <c r="G174" t="s">
        <v>114</v>
      </c>
      <c r="H174" t="s">
        <v>579</v>
      </c>
      <c r="I174" s="4" t="s">
        <v>580</v>
      </c>
      <c r="J174" s="4">
        <f>_xlfn.IFNA(LEFT(I174,LEN(I174)-1)*CHOOSE(MATCH(RIGHT(I174,1), {"K","M","B"},0),1000,1000000,1000000000),I174)</f>
        <v>3810000</v>
      </c>
      <c r="K174" s="4" t="s">
        <v>581</v>
      </c>
      <c r="L174" s="1">
        <f>_xlfn.IFNA(LEFT(K174,LEN(K174)-1)*CHOOSE(MATCH(RIGHT(K174,1), {"K","M","B"},0),1000,1000000,1000000000),K174)</f>
        <v>146310</v>
      </c>
      <c r="M174" s="4" t="s">
        <v>113</v>
      </c>
      <c r="N174" s="4" t="str">
        <f>LEFT(M174,4)</f>
        <v>0.14</v>
      </c>
      <c r="O174" s="4">
        <f>N174+1</f>
        <v>1.1400000000000001</v>
      </c>
      <c r="P174" s="4" t="s">
        <v>582</v>
      </c>
      <c r="Q174" s="4" t="str">
        <f>LEFT(P174,4)</f>
        <v>2.31</v>
      </c>
      <c r="R174" s="4">
        <f>Q174+1</f>
        <v>3.31</v>
      </c>
      <c r="S174" s="4" t="s">
        <v>130</v>
      </c>
      <c r="T174" s="5">
        <f>_xlfn.IFNA(LEFT(S174,LEN(S174)-1)*CHOOSE(MATCH(RIGHT(S174,1), {"K","M","B"},0),1000,1000000,1000000000),S174)</f>
        <v>2000000</v>
      </c>
      <c r="U174" s="4" t="s">
        <v>583</v>
      </c>
      <c r="V174" s="4">
        <f>_xlfn.IFNA(LEFT(U174,LEN(U174)-1)*CHOOSE(MATCH(RIGHT(U174,1), {"K","M","B"},0),1000,1000000,1000000000),U174)</f>
        <v>21250000</v>
      </c>
      <c r="W174" s="6">
        <v>44327</v>
      </c>
      <c r="X174" s="3">
        <v>44327</v>
      </c>
      <c r="Y174" s="3">
        <v>44327</v>
      </c>
      <c r="Z174">
        <f>Y174-X174</f>
        <v>0</v>
      </c>
      <c r="AA174" t="s">
        <v>25</v>
      </c>
    </row>
    <row r="175" spans="1:27" ht="15.75" thickBot="1" x14ac:dyDescent="0.3">
      <c r="A175">
        <v>174</v>
      </c>
      <c r="B175" t="s">
        <v>133</v>
      </c>
      <c r="C175" t="s">
        <v>584</v>
      </c>
      <c r="D175" t="s">
        <v>585</v>
      </c>
      <c r="E175" t="s">
        <v>23</v>
      </c>
      <c r="F175" t="s">
        <v>2033</v>
      </c>
      <c r="G175" t="s">
        <v>27</v>
      </c>
      <c r="H175" t="s">
        <v>586</v>
      </c>
      <c r="I175" s="4" t="s">
        <v>587</v>
      </c>
      <c r="J175" s="4">
        <f>_xlfn.IFNA(LEFT(I175,LEN(I175)-1)*CHOOSE(MATCH(RIGHT(I175,1), {"K","M","B"},0),1000,1000000,1000000000),I175)</f>
        <v>6910000</v>
      </c>
      <c r="K175" s="4" t="s">
        <v>588</v>
      </c>
      <c r="L175" s="1">
        <f>_xlfn.IFNA(LEFT(K175,LEN(K175)-1)*CHOOSE(MATCH(RIGHT(K175,1), {"K","M","B"},0),1000,1000000,1000000000),K175)</f>
        <v>5140</v>
      </c>
      <c r="M175" s="4" t="s">
        <v>55</v>
      </c>
      <c r="N175" s="4" t="str">
        <f>LEFT(M175,4)</f>
        <v>0.25</v>
      </c>
      <c r="O175" s="4">
        <f>N175+1</f>
        <v>1.25</v>
      </c>
      <c r="P175" s="4" t="s">
        <v>589</v>
      </c>
      <c r="Q175" s="4" t="str">
        <f>LEFT(P175,4)</f>
        <v>1.94</v>
      </c>
      <c r="R175" s="4">
        <f>Q175+1</f>
        <v>2.94</v>
      </c>
      <c r="S175" s="4" t="s">
        <v>32</v>
      </c>
      <c r="T175" s="5">
        <f>_xlfn.IFNA(LEFT(S175,LEN(S175)-1)*CHOOSE(MATCH(RIGHT(S175,1), {"K","M","B"},0),1000,1000000,1000000000),S175)</f>
        <v>100000</v>
      </c>
      <c r="U175" s="4" t="s">
        <v>590</v>
      </c>
      <c r="V175" s="4">
        <f>_xlfn.IFNA(LEFT(U175,LEN(U175)-1)*CHOOSE(MATCH(RIGHT(U175,1), {"K","M","B"},0),1000,1000000,1000000000),U175)</f>
        <v>4000000</v>
      </c>
      <c r="W175" s="6">
        <v>44314</v>
      </c>
      <c r="X175" s="3">
        <v>44314</v>
      </c>
      <c r="Y175" s="3">
        <v>44316</v>
      </c>
      <c r="Z175">
        <f>Y175-X175</f>
        <v>2</v>
      </c>
      <c r="AA175" t="s">
        <v>25</v>
      </c>
    </row>
    <row r="176" spans="1:27" ht="15.75" thickBot="1" x14ac:dyDescent="0.3">
      <c r="A176">
        <v>175</v>
      </c>
      <c r="B176" t="s">
        <v>133</v>
      </c>
      <c r="C176" t="s">
        <v>591</v>
      </c>
      <c r="D176" t="s">
        <v>592</v>
      </c>
      <c r="E176" t="s">
        <v>31</v>
      </c>
      <c r="F176" t="s">
        <v>2033</v>
      </c>
      <c r="G176" t="s">
        <v>26</v>
      </c>
      <c r="H176" t="s">
        <v>593</v>
      </c>
      <c r="I176" s="4" t="s">
        <v>594</v>
      </c>
      <c r="J176" s="4">
        <f>_xlfn.IFNA(LEFT(I176,LEN(I176)-1)*CHOOSE(MATCH(RIGHT(I176,1), {"K","M","B"},0),1000,1000000,1000000000),I176)</f>
        <v>198470</v>
      </c>
      <c r="K176" s="4" t="s">
        <v>595</v>
      </c>
      <c r="L176" s="1">
        <f>_xlfn.IFNA(LEFT(K176,LEN(K176)-1)*CHOOSE(MATCH(RIGHT(K176,1), {"K","M","B"},0),1000,1000000,1000000000),K176)</f>
        <v>162970</v>
      </c>
      <c r="M176" s="4" t="s">
        <v>283</v>
      </c>
      <c r="N176" s="4" t="str">
        <f>LEFT(M176,4)</f>
        <v>0.37</v>
      </c>
      <c r="O176" s="4">
        <f>N176+1</f>
        <v>1.37</v>
      </c>
      <c r="P176" s="4" t="s">
        <v>596</v>
      </c>
      <c r="Q176" s="4" t="str">
        <f>LEFT(P176,4)</f>
        <v>1.69</v>
      </c>
      <c r="R176" s="4">
        <f>Q176+1</f>
        <v>2.69</v>
      </c>
      <c r="S176" s="4" t="s">
        <v>339</v>
      </c>
      <c r="T176" s="5">
        <f>_xlfn.IFNA(LEFT(S176,LEN(S176)-1)*CHOOSE(MATCH(RIGHT(S176,1), {"K","M","B"},0),1000,1000000,1000000000),S176)</f>
        <v>400000</v>
      </c>
      <c r="U176" s="4" t="s">
        <v>597</v>
      </c>
      <c r="V176" s="4">
        <f>_xlfn.IFNA(LEFT(U176,LEN(U176)-1)*CHOOSE(MATCH(RIGHT(U176,1), {"K","M","B"},0),1000,1000000,1000000000),U176)</f>
        <v>2380000</v>
      </c>
      <c r="W176" s="6">
        <v>44679</v>
      </c>
      <c r="X176" s="3">
        <v>44679</v>
      </c>
      <c r="Y176" s="3">
        <v>44685</v>
      </c>
      <c r="Z176">
        <f>Y176-X176</f>
        <v>6</v>
      </c>
      <c r="AA176" t="s">
        <v>25</v>
      </c>
    </row>
    <row r="177" spans="1:27" ht="15.75" thickBot="1" x14ac:dyDescent="0.3">
      <c r="A177">
        <v>176</v>
      </c>
      <c r="B177" t="s">
        <v>133</v>
      </c>
      <c r="C177" t="s">
        <v>598</v>
      </c>
      <c r="D177" t="s">
        <v>599</v>
      </c>
      <c r="E177" t="s">
        <v>31</v>
      </c>
      <c r="F177" t="s">
        <v>2033</v>
      </c>
      <c r="G177" t="s">
        <v>30</v>
      </c>
      <c r="H177" t="s">
        <v>600</v>
      </c>
      <c r="I177" s="4" t="s">
        <v>601</v>
      </c>
      <c r="J177" s="4">
        <f>_xlfn.IFNA(LEFT(I177,LEN(I177)-1)*CHOOSE(MATCH(RIGHT(I177,1), {"K","M","B"},0),1000,1000000,1000000000),I177)</f>
        <v>1090000</v>
      </c>
      <c r="K177" s="4" t="s">
        <v>602</v>
      </c>
      <c r="L177" s="1">
        <f>_xlfn.IFNA(LEFT(K177,LEN(K177)-1)*CHOOSE(MATCH(RIGHT(K177,1), {"K","M","B"},0),1000,1000000,1000000000),K177)</f>
        <v>1830</v>
      </c>
      <c r="M177" s="4" t="s">
        <v>42</v>
      </c>
      <c r="N177" s="4" t="str">
        <f>LEFT(M177,4)</f>
        <v>0.03</v>
      </c>
      <c r="O177" s="4">
        <f>N177+1</f>
        <v>1.03</v>
      </c>
      <c r="P177" s="4" t="s">
        <v>603</v>
      </c>
      <c r="Q177" s="4" t="str">
        <f>LEFT(P177,4)</f>
        <v>1.58</v>
      </c>
      <c r="R177" s="4">
        <f>Q177+1</f>
        <v>2.58</v>
      </c>
      <c r="S177" s="4" t="s">
        <v>51</v>
      </c>
      <c r="T177" s="5">
        <f>_xlfn.IFNA(LEFT(S177,LEN(S177)-1)*CHOOSE(MATCH(RIGHT(S177,1), {"K","M","B"},0),1000,1000000,1000000000),S177)</f>
        <v>200000</v>
      </c>
      <c r="U177" s="4" t="s">
        <v>86</v>
      </c>
      <c r="V177" s="4">
        <f>_xlfn.IFNA(LEFT(U177,LEN(U177)-1)*CHOOSE(MATCH(RIGHT(U177,1), {"K","M","B"},0),1000,1000000,1000000000),U177)</f>
        <v>600000</v>
      </c>
      <c r="W177" s="6">
        <v>44361</v>
      </c>
      <c r="X177" s="3">
        <v>44361</v>
      </c>
      <c r="Y177" s="3">
        <v>44432</v>
      </c>
      <c r="Z177">
        <f>Y177-X177</f>
        <v>71</v>
      </c>
      <c r="AA177" t="s">
        <v>25</v>
      </c>
    </row>
    <row r="178" spans="1:27" ht="15.75" thickBot="1" x14ac:dyDescent="0.3">
      <c r="A178">
        <v>177</v>
      </c>
      <c r="B178" t="s">
        <v>133</v>
      </c>
      <c r="C178" t="s">
        <v>604</v>
      </c>
      <c r="D178" t="s">
        <v>605</v>
      </c>
      <c r="E178" t="s">
        <v>31</v>
      </c>
      <c r="F178" t="s">
        <v>2033</v>
      </c>
      <c r="G178" t="s">
        <v>26</v>
      </c>
      <c r="H178" t="s">
        <v>606</v>
      </c>
      <c r="I178" s="4" t="s">
        <v>607</v>
      </c>
      <c r="J178" s="4">
        <f>_xlfn.IFNA(LEFT(I178,LEN(I178)-1)*CHOOSE(MATCH(RIGHT(I178,1), {"K","M","B"},0),1000,1000000,1000000000),I178)</f>
        <v>77720</v>
      </c>
      <c r="K178" s="4" t="s">
        <v>608</v>
      </c>
      <c r="L178" s="1">
        <f>_xlfn.IFNA(LEFT(K178,LEN(K178)-1)*CHOOSE(MATCH(RIGHT(K178,1), {"K","M","B"},0),1000,1000000,1000000000),K178)</f>
        <v>90370</v>
      </c>
      <c r="M178" s="4" t="s">
        <v>121</v>
      </c>
      <c r="N178" s="4" t="str">
        <f>LEFT(M178,4)</f>
        <v>0.06</v>
      </c>
      <c r="O178" s="4">
        <f>N178+1</f>
        <v>1.06</v>
      </c>
      <c r="P178" s="4" t="s">
        <v>609</v>
      </c>
      <c r="Q178" s="4" t="str">
        <f>LEFT(P178,4)</f>
        <v>1.56</v>
      </c>
      <c r="R178" s="4">
        <f>Q178+1</f>
        <v>2.56</v>
      </c>
      <c r="S178" s="4" t="s">
        <v>610</v>
      </c>
      <c r="T178" s="5">
        <f>_xlfn.IFNA(LEFT(S178,LEN(S178)-1)*CHOOSE(MATCH(RIGHT(S178,1), {"K","M","B"},0),1000,1000000,1000000000),S178)</f>
        <v>1430000</v>
      </c>
      <c r="U178" s="4" t="s">
        <v>611</v>
      </c>
      <c r="V178" s="4">
        <f>_xlfn.IFNA(LEFT(U178,LEN(U178)-1)*CHOOSE(MATCH(RIGHT(U178,1), {"K","M","B"},0),1000,1000000,1000000000),U178)</f>
        <v>9070000</v>
      </c>
      <c r="W178" s="6">
        <v>44613</v>
      </c>
      <c r="X178" s="3">
        <v>44613</v>
      </c>
      <c r="Y178" s="3">
        <v>44613</v>
      </c>
      <c r="Z178">
        <f>Y178-X178</f>
        <v>0</v>
      </c>
      <c r="AA178" t="s">
        <v>25</v>
      </c>
    </row>
    <row r="179" spans="1:27" ht="15.75" thickBot="1" x14ac:dyDescent="0.3">
      <c r="A179">
        <v>178</v>
      </c>
      <c r="B179" t="s">
        <v>133</v>
      </c>
      <c r="C179" t="s">
        <v>612</v>
      </c>
      <c r="D179" t="s">
        <v>613</v>
      </c>
      <c r="E179" t="s">
        <v>109</v>
      </c>
      <c r="F179" t="s">
        <v>2033</v>
      </c>
      <c r="G179" t="s">
        <v>26</v>
      </c>
      <c r="H179" t="s">
        <v>614</v>
      </c>
      <c r="I179" s="4" t="s">
        <v>615</v>
      </c>
      <c r="J179" s="4">
        <f>_xlfn.IFNA(LEFT(I179,LEN(I179)-1)*CHOOSE(MATCH(RIGHT(I179,1), {"K","M","B"},0),1000,1000000,1000000000),I179)</f>
        <v>769620</v>
      </c>
      <c r="K179" s="4" t="s">
        <v>616</v>
      </c>
      <c r="L179" s="1">
        <f>_xlfn.IFNA(LEFT(K179,LEN(K179)-1)*CHOOSE(MATCH(RIGHT(K179,1), {"K","M","B"},0),1000,1000000,1000000000),K179)</f>
        <v>85320</v>
      </c>
      <c r="M179" s="4" t="s">
        <v>64</v>
      </c>
      <c r="N179" s="4" t="str">
        <f>LEFT(M179,4)</f>
        <v>0.27</v>
      </c>
      <c r="O179" s="4">
        <f>N179+1</f>
        <v>1.27</v>
      </c>
      <c r="P179" s="4" t="s">
        <v>617</v>
      </c>
      <c r="Q179" s="4" t="str">
        <f>LEFT(P179,4)</f>
        <v>1.48</v>
      </c>
      <c r="R179" s="4">
        <f>Q179+1</f>
        <v>2.48</v>
      </c>
      <c r="S179" s="4" t="s">
        <v>51</v>
      </c>
      <c r="T179" s="5">
        <f>_xlfn.IFNA(LEFT(S179,LEN(S179)-1)*CHOOSE(MATCH(RIGHT(S179,1), {"K","M","B"},0),1000,1000000,1000000000),S179)</f>
        <v>200000</v>
      </c>
      <c r="U179" s="4" t="s">
        <v>618</v>
      </c>
      <c r="V179" s="4">
        <f>_xlfn.IFNA(LEFT(U179,LEN(U179)-1)*CHOOSE(MATCH(RIGHT(U179,1), {"K","M","B"},0),1000,1000000,1000000000),U179)</f>
        <v>907500</v>
      </c>
      <c r="W179" s="6">
        <v>44643</v>
      </c>
      <c r="X179" s="3">
        <v>44643</v>
      </c>
      <c r="Y179" s="3">
        <v>44654</v>
      </c>
      <c r="Z179">
        <f>Y179-X179</f>
        <v>11</v>
      </c>
      <c r="AA179" t="s">
        <v>25</v>
      </c>
    </row>
    <row r="180" spans="1:27" ht="15.75" thickBot="1" x14ac:dyDescent="0.3">
      <c r="A180">
        <v>179</v>
      </c>
      <c r="B180" t="s">
        <v>133</v>
      </c>
      <c r="C180" t="s">
        <v>619</v>
      </c>
      <c r="D180" t="s">
        <v>620</v>
      </c>
      <c r="E180" t="s">
        <v>109</v>
      </c>
      <c r="F180" t="s">
        <v>2033</v>
      </c>
      <c r="G180" t="s">
        <v>26</v>
      </c>
      <c r="H180" t="s">
        <v>621</v>
      </c>
      <c r="I180" s="4" t="s">
        <v>622</v>
      </c>
      <c r="J180" s="4">
        <f>_xlfn.IFNA(LEFT(I180,LEN(I180)-1)*CHOOSE(MATCH(RIGHT(I180,1), {"K","M","B"},0),1000,1000000,1000000000),I180)</f>
        <v>142830</v>
      </c>
      <c r="K180" s="4">
        <v>0</v>
      </c>
      <c r="L180" s="1">
        <v>0</v>
      </c>
      <c r="M180" s="4" t="s">
        <v>623</v>
      </c>
      <c r="N180" s="4" t="str">
        <f>LEFT(M180,4)</f>
        <v>0.35</v>
      </c>
      <c r="O180" s="4">
        <f>N180+1</f>
        <v>1.35</v>
      </c>
      <c r="P180" s="4" t="s">
        <v>624</v>
      </c>
      <c r="Q180" s="4" t="str">
        <f>LEFT(P180,4)</f>
        <v>1.11</v>
      </c>
      <c r="R180" s="4">
        <f>Q180+1</f>
        <v>2.1100000000000003</v>
      </c>
      <c r="S180" s="4" t="s">
        <v>625</v>
      </c>
      <c r="T180" s="5">
        <f>_xlfn.IFNA(LEFT(S180,LEN(S180)-1)*CHOOSE(MATCH(RIGHT(S180,1), {"K","M","B"},0),1000,1000000,1000000000),S180)</f>
        <v>105000</v>
      </c>
      <c r="U180" s="4" t="s">
        <v>626</v>
      </c>
      <c r="V180" s="4">
        <f>_xlfn.IFNA(LEFT(U180,LEN(U180)-1)*CHOOSE(MATCH(RIGHT(U180,1), {"K","M","B"},0),1000,1000000,1000000000),U180)</f>
        <v>786500</v>
      </c>
      <c r="W180" s="6">
        <v>44713</v>
      </c>
      <c r="X180" s="3">
        <v>44713</v>
      </c>
      <c r="Y180" s="3">
        <v>44713</v>
      </c>
      <c r="Z180">
        <f>Y180-X180</f>
        <v>0</v>
      </c>
      <c r="AA180" t="s">
        <v>28</v>
      </c>
    </row>
    <row r="181" spans="1:27" ht="15.75" thickBot="1" x14ac:dyDescent="0.3">
      <c r="A181">
        <v>180</v>
      </c>
      <c r="B181" t="s">
        <v>133</v>
      </c>
      <c r="C181" t="s">
        <v>627</v>
      </c>
      <c r="D181" t="s">
        <v>628</v>
      </c>
      <c r="E181" t="s">
        <v>31</v>
      </c>
      <c r="F181" t="s">
        <v>2033</v>
      </c>
      <c r="G181" t="s">
        <v>26</v>
      </c>
      <c r="H181" t="s">
        <v>629</v>
      </c>
      <c r="I181" s="4" t="s">
        <v>630</v>
      </c>
      <c r="J181" s="4">
        <f>_xlfn.IFNA(LEFT(I181,LEN(I181)-1)*CHOOSE(MATCH(RIGHT(I181,1), {"K","M","B"},0),1000,1000000,1000000000),I181)</f>
        <v>44660</v>
      </c>
      <c r="K181" s="10">
        <v>333.63</v>
      </c>
      <c r="L181" s="1">
        <f>_xlfn.IFNA(LEFT(K181,LEN(K181)-1)*CHOOSE(MATCH(RIGHT(K181,1), {"K","M","B"},0),1000,1000000,1000000000),K181)</f>
        <v>333.63</v>
      </c>
      <c r="M181" s="4" t="s">
        <v>111</v>
      </c>
      <c r="N181" s="4" t="str">
        <f>LEFT(M181,4)</f>
        <v>0.09</v>
      </c>
      <c r="O181" s="4">
        <f>N181+1</f>
        <v>1.0900000000000001</v>
      </c>
      <c r="P181" s="4" t="s">
        <v>37</v>
      </c>
      <c r="Q181" s="4" t="str">
        <f>LEFT(P181,4)</f>
        <v>1.01</v>
      </c>
      <c r="R181" s="4">
        <f>Q181+1</f>
        <v>2.0099999999999998</v>
      </c>
      <c r="S181" s="4" t="s">
        <v>127</v>
      </c>
      <c r="T181" s="5">
        <f>_xlfn.IFNA(LEFT(S181,LEN(S181)-1)*CHOOSE(MATCH(RIGHT(S181,1), {"K","M","B"},0),1000,1000000,1000000000),S181)</f>
        <v>550000</v>
      </c>
      <c r="U181" s="4" t="s">
        <v>631</v>
      </c>
      <c r="V181" s="4">
        <f>_xlfn.IFNA(LEFT(U181,LEN(U181)-1)*CHOOSE(MATCH(RIGHT(U181,1), {"K","M","B"},0),1000,1000000,1000000000),U181)</f>
        <v>3360000</v>
      </c>
      <c r="W181" s="6">
        <v>44636</v>
      </c>
      <c r="X181" s="3">
        <v>44637</v>
      </c>
      <c r="Y181" s="3">
        <v>44647</v>
      </c>
      <c r="Z181">
        <f>Y181-X181</f>
        <v>10</v>
      </c>
      <c r="AA181" t="s">
        <v>25</v>
      </c>
    </row>
    <row r="182" spans="1:27" ht="15.75" thickBot="1" x14ac:dyDescent="0.3">
      <c r="A182">
        <v>181</v>
      </c>
      <c r="B182" t="s">
        <v>133</v>
      </c>
      <c r="C182" t="s">
        <v>632</v>
      </c>
      <c r="D182" t="s">
        <v>633</v>
      </c>
      <c r="E182" t="s">
        <v>31</v>
      </c>
      <c r="F182" t="s">
        <v>2033</v>
      </c>
      <c r="G182" t="s">
        <v>24</v>
      </c>
      <c r="H182" t="s">
        <v>634</v>
      </c>
      <c r="I182" s="4" t="s">
        <v>635</v>
      </c>
      <c r="J182" s="4">
        <f>_xlfn.IFNA(LEFT(I182,LEN(I182)-1)*CHOOSE(MATCH(RIGHT(I182,1), {"K","M","B"},0),1000,1000000,1000000000),I182)</f>
        <v>8430</v>
      </c>
      <c r="K182" s="4">
        <v>0</v>
      </c>
      <c r="L182" s="1">
        <v>0</v>
      </c>
      <c r="M182" s="4" t="s">
        <v>42</v>
      </c>
      <c r="N182" s="4" t="str">
        <f>LEFT(M182,4)</f>
        <v>0.03</v>
      </c>
      <c r="O182" s="4">
        <f>N182+1</f>
        <v>1.03</v>
      </c>
      <c r="P182" s="4" t="s">
        <v>76</v>
      </c>
      <c r="Q182" s="4" t="str">
        <f>LEFT(P182,4)</f>
        <v>0.93</v>
      </c>
      <c r="R182" s="4">
        <f>Q182+1</f>
        <v>1.9300000000000002</v>
      </c>
      <c r="S182" s="4" t="s">
        <v>80</v>
      </c>
      <c r="T182" s="5">
        <f>_xlfn.IFNA(LEFT(S182,LEN(S182)-1)*CHOOSE(MATCH(RIGHT(S182,1), {"K","M","B"},0),1000,1000000,1000000000),S182)</f>
        <v>500000</v>
      </c>
      <c r="U182" s="4" t="s">
        <v>131</v>
      </c>
      <c r="V182" s="4">
        <f>_xlfn.IFNA(LEFT(U182,LEN(U182)-1)*CHOOSE(MATCH(RIGHT(U182,1), {"K","M","B"},0),1000,1000000,1000000000),U182)</f>
        <v>1330000</v>
      </c>
      <c r="W182" s="6">
        <v>44455</v>
      </c>
      <c r="X182" s="3">
        <v>44455</v>
      </c>
      <c r="Y182" s="3">
        <v>44471</v>
      </c>
      <c r="Z182">
        <f>Y182-X182</f>
        <v>16</v>
      </c>
      <c r="AA182" t="s">
        <v>25</v>
      </c>
    </row>
    <row r="183" spans="1:27" ht="15.75" thickBot="1" x14ac:dyDescent="0.3">
      <c r="A183">
        <v>182</v>
      </c>
      <c r="B183" t="s">
        <v>133</v>
      </c>
      <c r="C183" t="s">
        <v>636</v>
      </c>
      <c r="D183" t="s">
        <v>637</v>
      </c>
      <c r="E183" t="s">
        <v>23</v>
      </c>
      <c r="F183" t="s">
        <v>2032</v>
      </c>
      <c r="G183" t="s">
        <v>24</v>
      </c>
      <c r="H183" t="s">
        <v>638</v>
      </c>
      <c r="I183" s="4" t="s">
        <v>639</v>
      </c>
      <c r="J183" s="4">
        <f>_xlfn.IFNA(LEFT(I183,LEN(I183)-1)*CHOOSE(MATCH(RIGHT(I183,1), {"K","M","B"},0),1000,1000000,1000000000),I183)</f>
        <v>57450</v>
      </c>
      <c r="K183" s="4">
        <v>0</v>
      </c>
      <c r="L183" s="1">
        <v>0</v>
      </c>
      <c r="M183" s="4" t="s">
        <v>42</v>
      </c>
      <c r="N183" s="4" t="str">
        <f>LEFT(M183,4)</f>
        <v>0.03</v>
      </c>
      <c r="O183" s="4">
        <f>N183+1</f>
        <v>1.03</v>
      </c>
      <c r="P183" s="4" t="s">
        <v>106</v>
      </c>
      <c r="Q183" s="4" t="str">
        <f>LEFT(P183,4)</f>
        <v>0.89</v>
      </c>
      <c r="R183" s="4">
        <f>Q183+1</f>
        <v>1.8900000000000001</v>
      </c>
      <c r="S183" s="4" t="s">
        <v>82</v>
      </c>
      <c r="T183" s="5">
        <f>_xlfn.IFNA(LEFT(S183,LEN(S183)-1)*CHOOSE(MATCH(RIGHT(S183,1), {"K","M","B"},0),1000,1000000,1000000000),S183)</f>
        <v>300000</v>
      </c>
      <c r="U183" s="4" t="s">
        <v>86</v>
      </c>
      <c r="V183" s="4">
        <f>_xlfn.IFNA(LEFT(U183,LEN(U183)-1)*CHOOSE(MATCH(RIGHT(U183,1), {"K","M","B"},0),1000,1000000,1000000000),U183)</f>
        <v>600000</v>
      </c>
      <c r="W183" s="6">
        <v>44356</v>
      </c>
      <c r="X183" s="3">
        <v>44356</v>
      </c>
      <c r="Y183" s="3">
        <v>44422</v>
      </c>
      <c r="Z183">
        <f>Y183-X183</f>
        <v>66</v>
      </c>
      <c r="AA183" t="s">
        <v>25</v>
      </c>
    </row>
    <row r="184" spans="1:27" ht="15.75" thickBot="1" x14ac:dyDescent="0.3">
      <c r="A184">
        <v>183</v>
      </c>
      <c r="B184" t="s">
        <v>133</v>
      </c>
      <c r="C184" t="s">
        <v>640</v>
      </c>
      <c r="D184" t="s">
        <v>641</v>
      </c>
      <c r="E184" t="s">
        <v>31</v>
      </c>
      <c r="F184" t="s">
        <v>2033</v>
      </c>
      <c r="G184" t="s">
        <v>24</v>
      </c>
      <c r="H184" t="s">
        <v>642</v>
      </c>
      <c r="I184" s="10">
        <v>486.32</v>
      </c>
      <c r="J184" s="4">
        <f>_xlfn.IFNA(LEFT(I184,LEN(I184)-1)*CHOOSE(MATCH(RIGHT(I184,1), {"K","M","B"},0),1000,1000000,1000000000),I184)</f>
        <v>486.32</v>
      </c>
      <c r="K184" s="4">
        <v>0</v>
      </c>
      <c r="L184" s="1">
        <v>0</v>
      </c>
      <c r="M184" s="4" t="s">
        <v>118</v>
      </c>
      <c r="N184" s="4" t="str">
        <f>LEFT(M184,4)</f>
        <v>0.01</v>
      </c>
      <c r="O184" s="4">
        <f>N184+1</f>
        <v>1.01</v>
      </c>
      <c r="P184" s="4" t="s">
        <v>643</v>
      </c>
      <c r="Q184" s="4" t="str">
        <f>LEFT(P184,4)</f>
        <v>0.64</v>
      </c>
      <c r="R184" s="4">
        <f>Q184+1</f>
        <v>1.6400000000000001</v>
      </c>
      <c r="S184" s="4" t="s">
        <v>44</v>
      </c>
      <c r="T184" s="5">
        <f>_xlfn.IFNA(LEFT(S184,LEN(S184)-1)*CHOOSE(MATCH(RIGHT(S184,1), {"K","M","B"},0),1000,1000000,1000000000),S184)</f>
        <v>150000</v>
      </c>
      <c r="U184" s="4" t="s">
        <v>34</v>
      </c>
      <c r="V184" s="4">
        <f>_xlfn.IFNA(LEFT(U184,LEN(U184)-1)*CHOOSE(MATCH(RIGHT(U184,1), {"K","M","B"},0),1000,1000000,1000000000),U184)</f>
        <v>900000</v>
      </c>
      <c r="W184" s="6">
        <v>44420</v>
      </c>
      <c r="X184" s="3">
        <v>44420</v>
      </c>
      <c r="Y184" s="3">
        <v>44463</v>
      </c>
      <c r="Z184">
        <f>Y184-X184</f>
        <v>43</v>
      </c>
      <c r="AA184" t="s">
        <v>25</v>
      </c>
    </row>
    <row r="185" spans="1:27" ht="15.75" thickBot="1" x14ac:dyDescent="0.3">
      <c r="A185">
        <v>184</v>
      </c>
      <c r="B185" t="s">
        <v>133</v>
      </c>
      <c r="C185" t="s">
        <v>644</v>
      </c>
      <c r="D185" t="s">
        <v>645</v>
      </c>
      <c r="E185" t="s">
        <v>23</v>
      </c>
      <c r="F185" t="s">
        <v>2033</v>
      </c>
      <c r="G185" t="s">
        <v>24</v>
      </c>
      <c r="H185" t="s">
        <v>646</v>
      </c>
      <c r="I185" s="4" t="s">
        <v>647</v>
      </c>
      <c r="J185" s="4">
        <f>_xlfn.IFNA(LEFT(I185,LEN(I185)-1)*CHOOSE(MATCH(RIGHT(I185,1), {"K","M","B"},0),1000,1000000,1000000000),I185)</f>
        <v>29230</v>
      </c>
      <c r="K185" s="4">
        <v>0</v>
      </c>
      <c r="L185" s="1">
        <v>0</v>
      </c>
      <c r="M185" s="4" t="s">
        <v>118</v>
      </c>
      <c r="N185" s="4" t="str">
        <f>LEFT(M185,4)</f>
        <v>0.01</v>
      </c>
      <c r="O185" s="4">
        <f>N185+1</f>
        <v>1.01</v>
      </c>
      <c r="P185" s="4" t="s">
        <v>648</v>
      </c>
      <c r="Q185" s="4" t="str">
        <f>LEFT(P185,4)</f>
        <v>0.60</v>
      </c>
      <c r="R185" s="4">
        <f>Q185+1</f>
        <v>1.6</v>
      </c>
      <c r="S185" s="4" t="s">
        <v>82</v>
      </c>
      <c r="T185" s="5">
        <f>_xlfn.IFNA(LEFT(S185,LEN(S185)-1)*CHOOSE(MATCH(RIGHT(S185,1), {"K","M","B"},0),1000,1000000,1000000000),S185)</f>
        <v>300000</v>
      </c>
      <c r="U185" s="4" t="s">
        <v>649</v>
      </c>
      <c r="V185" s="4">
        <f>_xlfn.IFNA(LEFT(U185,LEN(U185)-1)*CHOOSE(MATCH(RIGHT(U185,1), {"K","M","B"},0),1000,1000000,1000000000),U185)</f>
        <v>3030000</v>
      </c>
      <c r="W185" s="6">
        <v>44376</v>
      </c>
      <c r="X185" s="3">
        <v>44377</v>
      </c>
      <c r="Y185" s="3">
        <v>44430</v>
      </c>
      <c r="Z185">
        <f>Y185-X185</f>
        <v>53</v>
      </c>
      <c r="AA185" t="s">
        <v>28</v>
      </c>
    </row>
    <row r="186" spans="1:27" ht="15.75" thickBot="1" x14ac:dyDescent="0.3">
      <c r="A186">
        <v>185</v>
      </c>
      <c r="B186" t="s">
        <v>133</v>
      </c>
      <c r="C186" t="s">
        <v>650</v>
      </c>
      <c r="D186" t="s">
        <v>651</v>
      </c>
      <c r="E186" t="s">
        <v>31</v>
      </c>
      <c r="F186" t="s">
        <v>2033</v>
      </c>
      <c r="G186" t="s">
        <v>27</v>
      </c>
      <c r="H186" t="s">
        <v>652</v>
      </c>
      <c r="I186" s="4" t="s">
        <v>653</v>
      </c>
      <c r="J186" s="4">
        <f>_xlfn.IFNA(LEFT(I186,LEN(I186)-1)*CHOOSE(MATCH(RIGHT(I186,1), {"K","M","B"},0),1000,1000000,1000000000),I186)</f>
        <v>10260</v>
      </c>
      <c r="K186" s="4">
        <v>0</v>
      </c>
      <c r="L186" s="1">
        <v>0</v>
      </c>
      <c r="M186" s="4">
        <v>0</v>
      </c>
      <c r="N186" s="4" t="str">
        <f>LEFT(M186,4)</f>
        <v>0</v>
      </c>
      <c r="O186" s="4">
        <f>N186+1</f>
        <v>1</v>
      </c>
      <c r="P186" s="4">
        <v>0</v>
      </c>
      <c r="Q186" s="4" t="str">
        <f>LEFT(P186,4)</f>
        <v>0</v>
      </c>
      <c r="R186" s="4">
        <f>Q186+1</f>
        <v>1</v>
      </c>
      <c r="S186" s="4" t="s">
        <v>39</v>
      </c>
      <c r="T186" s="5">
        <f>_xlfn.IFNA(LEFT(S186,LEN(S186)-1)*CHOOSE(MATCH(RIGHT(S186,1), {"K","M","B"},0),1000,1000000,1000000000),S186)</f>
        <v>250000</v>
      </c>
      <c r="U186" s="4" t="s">
        <v>387</v>
      </c>
      <c r="V186" s="4">
        <f>_xlfn.IFNA(LEFT(U186,LEN(U186)-1)*CHOOSE(MATCH(RIGHT(U186,1), {"K","M","B"},0),1000,1000000,1000000000),U186)</f>
        <v>1070000</v>
      </c>
      <c r="W186" s="6">
        <v>44483</v>
      </c>
      <c r="X186" s="3">
        <v>44484</v>
      </c>
      <c r="Y186" s="3">
        <v>44524</v>
      </c>
      <c r="Z186">
        <f>Y186-X186</f>
        <v>40</v>
      </c>
      <c r="AA186" t="s">
        <v>28</v>
      </c>
    </row>
    <row r="187" spans="1:27" ht="15.75" thickBot="1" x14ac:dyDescent="0.3">
      <c r="A187">
        <v>186</v>
      </c>
      <c r="B187" t="s">
        <v>723</v>
      </c>
      <c r="C187" t="s">
        <v>26</v>
      </c>
      <c r="D187" t="s">
        <v>724</v>
      </c>
      <c r="E187" t="s">
        <v>31</v>
      </c>
      <c r="F187" t="s">
        <v>2033</v>
      </c>
      <c r="G187" t="s">
        <v>24</v>
      </c>
      <c r="H187" t="s">
        <v>725</v>
      </c>
      <c r="I187" s="28" t="s">
        <v>726</v>
      </c>
      <c r="J187" s="4">
        <f>_xlfn.IFNA(LEFT(I187,LEN(I187)-1)*CHOOSE(MATCH(RIGHT(I187,1), {"K","M","B"},0),1000,1000000,1000000000),I187)</f>
        <v>11650000</v>
      </c>
      <c r="K187" s="28" t="s">
        <v>727</v>
      </c>
      <c r="L187" s="1">
        <f>_xlfn.IFNA(LEFT(K187,LEN(K187)-1)*CHOOSE(MATCH(RIGHT(K187,1), {"K","M","B"},0),1000,1000000,1000000000),K187)</f>
        <v>203730</v>
      </c>
      <c r="M187" s="32" t="s">
        <v>728</v>
      </c>
      <c r="N187" s="4" t="str">
        <f>LEFT(M187,4)</f>
        <v>13.6</v>
      </c>
      <c r="O187" s="27">
        <f>N187+1</f>
        <v>14.6</v>
      </c>
      <c r="P187" s="32" t="s">
        <v>729</v>
      </c>
      <c r="Q187" s="4" t="str">
        <f>LEFT(P187,6)</f>
        <v>366.77</v>
      </c>
      <c r="R187" s="27">
        <f>Q187+1</f>
        <v>367.77</v>
      </c>
      <c r="S187" s="32" t="s">
        <v>730</v>
      </c>
      <c r="T187" s="5">
        <f>_xlfn.IFNA(LEFT(S187,LEN(S187)-1)*CHOOSE(MATCH(RIGHT(S187,1), {"K","M","B"},0),1000,1000000,1000000000),S187)</f>
        <v>95000</v>
      </c>
      <c r="U187" s="32" t="s">
        <v>731</v>
      </c>
      <c r="V187" s="4">
        <f>_xlfn.IFNA(LEFT(U187,LEN(U187)-1)*CHOOSE(MATCH(RIGHT(U187,1), {"K","M","B"},0),1000,1000000,1000000000),U187)</f>
        <v>2250000</v>
      </c>
      <c r="W187" s="36">
        <v>44446</v>
      </c>
      <c r="X187" s="3">
        <v>44446</v>
      </c>
      <c r="Y187" s="3">
        <v>44516</v>
      </c>
      <c r="Z187" s="13">
        <f>Y187-X187</f>
        <v>70</v>
      </c>
      <c r="AA187" t="s">
        <v>25</v>
      </c>
    </row>
    <row r="188" spans="1:27" ht="15.75" thickBot="1" x14ac:dyDescent="0.3">
      <c r="A188">
        <v>187</v>
      </c>
      <c r="B188" t="s">
        <v>723</v>
      </c>
      <c r="C188" t="s">
        <v>732</v>
      </c>
      <c r="D188" t="s">
        <v>733</v>
      </c>
      <c r="E188" t="s">
        <v>23</v>
      </c>
      <c r="F188" t="s">
        <v>2032</v>
      </c>
      <c r="G188" t="s">
        <v>26</v>
      </c>
      <c r="H188" t="s">
        <v>734</v>
      </c>
      <c r="I188" s="28" t="s">
        <v>735</v>
      </c>
      <c r="J188" s="4">
        <f>_xlfn.IFNA(LEFT(I188,LEN(I188)-1)*CHOOSE(MATCH(RIGHT(I188,1), {"K","M","B"},0),1000,1000000,1000000000),I188)</f>
        <v>88970000</v>
      </c>
      <c r="K188" s="28" t="s">
        <v>736</v>
      </c>
      <c r="L188" s="1">
        <f>_xlfn.IFNA(LEFT(K188,LEN(K188)-1)*CHOOSE(MATCH(RIGHT(K188,1), {"K","M","B"},0),1000,1000000,1000000000),K188)</f>
        <v>24440000</v>
      </c>
      <c r="M188" s="32" t="s">
        <v>737</v>
      </c>
      <c r="N188" s="4" t="str">
        <f>LEFT(M188,4)</f>
        <v>23.2</v>
      </c>
      <c r="O188" s="27">
        <f>N188+1</f>
        <v>24.2</v>
      </c>
      <c r="P188" s="32" t="s">
        <v>738</v>
      </c>
      <c r="Q188" s="4" t="str">
        <f>LEFT(P188,6)</f>
        <v>298.48</v>
      </c>
      <c r="R188" s="27">
        <f>Q188+1</f>
        <v>299.48</v>
      </c>
      <c r="S188" s="32" t="s">
        <v>32</v>
      </c>
      <c r="T188" s="5">
        <f>_xlfn.IFNA(LEFT(S188,LEN(S188)-1)*CHOOSE(MATCH(RIGHT(S188,1), {"K","M","B"},0),1000,1000000,1000000000),S188)</f>
        <v>100000</v>
      </c>
      <c r="U188" s="31" t="s">
        <v>739</v>
      </c>
      <c r="V188" s="4">
        <f>_xlfn.IFNA(LEFT(U188,LEN(U188)-1)*CHOOSE(MATCH(RIGHT(U188,1), {"K","M","B"},0),1000,1000000,1000000000),U188)</f>
        <v>2200000</v>
      </c>
      <c r="W188" s="38">
        <v>44228</v>
      </c>
      <c r="X188" s="3">
        <v>44229</v>
      </c>
      <c r="Y188" s="3">
        <v>44269</v>
      </c>
      <c r="Z188" s="13">
        <f>Y188-X188</f>
        <v>40</v>
      </c>
      <c r="AA188" t="s">
        <v>25</v>
      </c>
    </row>
    <row r="189" spans="1:27" ht="15.75" thickBot="1" x14ac:dyDescent="0.3">
      <c r="A189">
        <v>188</v>
      </c>
      <c r="B189" t="s">
        <v>723</v>
      </c>
      <c r="C189" t="s">
        <v>740</v>
      </c>
      <c r="D189" t="s">
        <v>741</v>
      </c>
      <c r="E189" t="s">
        <v>23</v>
      </c>
      <c r="F189" t="s">
        <v>2033</v>
      </c>
      <c r="G189" t="s">
        <v>24</v>
      </c>
      <c r="H189" t="s">
        <v>742</v>
      </c>
      <c r="I189" s="28" t="s">
        <v>743</v>
      </c>
      <c r="J189" s="4">
        <f>_xlfn.IFNA(LEFT(I189,LEN(I189)-1)*CHOOSE(MATCH(RIGHT(I189,1), {"K","M","B"},0),1000,1000000,1000000000),I189)</f>
        <v>52010000</v>
      </c>
      <c r="K189" s="28" t="s">
        <v>744</v>
      </c>
      <c r="L189" s="1">
        <f>_xlfn.IFNA(LEFT(K189,LEN(K189)-1)*CHOOSE(MATCH(RIGHT(K189,1), {"K","M","B"},0),1000,1000000,1000000000),K189)</f>
        <v>4860000</v>
      </c>
      <c r="M189" s="32" t="s">
        <v>745</v>
      </c>
      <c r="N189" s="4" t="str">
        <f>LEFT(M189,4)</f>
        <v>15.1</v>
      </c>
      <c r="O189" s="27">
        <f>N189+1</f>
        <v>16.100000000000001</v>
      </c>
      <c r="P189" s="32" t="s">
        <v>746</v>
      </c>
      <c r="Q189" s="4" t="str">
        <f>LEFT(P189,6)</f>
        <v>292.54</v>
      </c>
      <c r="R189" s="27">
        <f>Q189+1</f>
        <v>293.54000000000002</v>
      </c>
      <c r="S189" s="31" t="s">
        <v>747</v>
      </c>
      <c r="T189" s="5">
        <f>_xlfn.IFNA(LEFT(S189,LEN(S189)-1)*CHOOSE(MATCH(RIGHT(S189,1), {"K","M","B"},0),1000,1000000,1000000000),S189)</f>
        <v>3750000</v>
      </c>
      <c r="U189" s="33" t="s">
        <v>748</v>
      </c>
      <c r="V189" s="4">
        <f>_xlfn.IFNA(LEFT(U189,LEN(U189)-1)*CHOOSE(MATCH(RIGHT(U189,1), {"K","M","B"},0),1000,1000000,1000000000),U189)</f>
        <v>7460000</v>
      </c>
      <c r="W189" s="39">
        <v>44025</v>
      </c>
      <c r="X189" s="3">
        <v>44025</v>
      </c>
      <c r="Y189" s="3">
        <v>44276</v>
      </c>
      <c r="Z189" s="13">
        <f>Y189-X189</f>
        <v>251</v>
      </c>
      <c r="AA189" t="s">
        <v>25</v>
      </c>
    </row>
    <row r="190" spans="1:27" ht="15.75" thickBot="1" x14ac:dyDescent="0.3">
      <c r="A190">
        <v>189</v>
      </c>
      <c r="B190" t="s">
        <v>723</v>
      </c>
      <c r="C190" t="s">
        <v>749</v>
      </c>
      <c r="D190" t="s">
        <v>750</v>
      </c>
      <c r="E190" t="s">
        <v>23</v>
      </c>
      <c r="F190" t="s">
        <v>2033</v>
      </c>
      <c r="G190" t="s">
        <v>26</v>
      </c>
      <c r="H190" t="s">
        <v>751</v>
      </c>
      <c r="I190" s="28" t="s">
        <v>752</v>
      </c>
      <c r="J190" s="4">
        <f>_xlfn.IFNA(LEFT(I190,LEN(I190)-1)*CHOOSE(MATCH(RIGHT(I190,1), {"K","M","B"},0),1000,1000000,1000000000),I190)</f>
        <v>33780000</v>
      </c>
      <c r="K190" s="28" t="s">
        <v>753</v>
      </c>
      <c r="L190" s="1">
        <f>_xlfn.IFNA(LEFT(K190,LEN(K190)-1)*CHOOSE(MATCH(RIGHT(K190,1), {"K","M","B"},0),1000,1000000,1000000000),K190)</f>
        <v>4610000</v>
      </c>
      <c r="M190" s="32" t="s">
        <v>754</v>
      </c>
      <c r="N190" s="4" t="str">
        <f>LEFT(M190,4)</f>
        <v>7.93</v>
      </c>
      <c r="O190" s="11">
        <f>N190+1</f>
        <v>8.93</v>
      </c>
      <c r="P190" s="31" t="s">
        <v>755</v>
      </c>
      <c r="Q190" s="4" t="str">
        <f>LEFT(P190,6)</f>
        <v>212.78</v>
      </c>
      <c r="R190" s="11">
        <f>Q190+1</f>
        <v>213.78</v>
      </c>
      <c r="S190" s="33" t="s">
        <v>32</v>
      </c>
      <c r="T190" s="5">
        <f>_xlfn.IFNA(LEFT(S190,LEN(S190)-1)*CHOOSE(MATCH(RIGHT(S190,1), {"K","M","B"},0),1000,1000000,1000000000),S190)</f>
        <v>100000</v>
      </c>
      <c r="U190" s="34" t="s">
        <v>756</v>
      </c>
      <c r="V190" s="4">
        <f>_xlfn.IFNA(LEFT(U190,LEN(U190)-1)*CHOOSE(MATCH(RIGHT(U190,1), {"K","M","B"},0),1000,1000000,1000000000),U190)</f>
        <v>13870000</v>
      </c>
      <c r="W190" s="36">
        <v>44522</v>
      </c>
      <c r="X190" s="3">
        <v>44524</v>
      </c>
      <c r="Y190" s="3">
        <v>44539</v>
      </c>
      <c r="Z190" s="13">
        <f>Y190-X190</f>
        <v>15</v>
      </c>
      <c r="AA190" t="s">
        <v>25</v>
      </c>
    </row>
    <row r="191" spans="1:27" ht="15.75" thickBot="1" x14ac:dyDescent="0.3">
      <c r="A191">
        <v>190</v>
      </c>
      <c r="B191" t="s">
        <v>723</v>
      </c>
      <c r="C191" t="s">
        <v>757</v>
      </c>
      <c r="D191" t="s">
        <v>758</v>
      </c>
      <c r="E191" t="s">
        <v>23</v>
      </c>
      <c r="F191" t="s">
        <v>2032</v>
      </c>
      <c r="G191" t="s">
        <v>26</v>
      </c>
      <c r="H191" t="s">
        <v>759</v>
      </c>
      <c r="I191" s="28" t="s">
        <v>760</v>
      </c>
      <c r="J191" s="4">
        <f>_xlfn.IFNA(LEFT(I191,LEN(I191)-1)*CHOOSE(MATCH(RIGHT(I191,1), {"K","M","B"},0),1000,1000000,1000000000),I191)</f>
        <v>13350000</v>
      </c>
      <c r="K191" s="28" t="s">
        <v>761</v>
      </c>
      <c r="L191" s="1">
        <f>_xlfn.IFNA(LEFT(K191,LEN(K191)-1)*CHOOSE(MATCH(RIGHT(K191,1), {"K","M","B"},0),1000,1000000,1000000000),K191)</f>
        <v>287760</v>
      </c>
      <c r="M191" s="31" t="s">
        <v>762</v>
      </c>
      <c r="N191" s="4" t="str">
        <f>LEFT(M191,4)</f>
        <v>7.30</v>
      </c>
      <c r="O191" s="27">
        <f>N191+1</f>
        <v>8.3000000000000007</v>
      </c>
      <c r="P191" s="33" t="s">
        <v>763</v>
      </c>
      <c r="Q191" s="4" t="str">
        <f>LEFT(P191,6)</f>
        <v>165.12</v>
      </c>
      <c r="R191" s="27">
        <f>Q191+1</f>
        <v>166.12</v>
      </c>
      <c r="S191" s="34" t="s">
        <v>764</v>
      </c>
      <c r="T191" s="5">
        <f>_xlfn.IFNA(LEFT(S191,LEN(S191)-1)*CHOOSE(MATCH(RIGHT(S191,1), {"K","M","B"},0),1000,1000000,1000000000),S191)</f>
        <v>360000</v>
      </c>
      <c r="U191" s="28" t="s">
        <v>765</v>
      </c>
      <c r="V191" s="4">
        <f>_xlfn.IFNA(LEFT(U191,LEN(U191)-1)*CHOOSE(MATCH(RIGHT(U191,1), {"K","M","B"},0),1000,1000000,1000000000),U191)</f>
        <v>2080000</v>
      </c>
      <c r="W191" s="35">
        <v>44402</v>
      </c>
      <c r="X191" s="3">
        <v>44406</v>
      </c>
      <c r="Y191" s="3">
        <v>44524</v>
      </c>
      <c r="Z191" s="13">
        <f>Y191-X191</f>
        <v>118</v>
      </c>
      <c r="AA191" t="s">
        <v>25</v>
      </c>
    </row>
    <row r="192" spans="1:27" ht="15.75" thickBot="1" x14ac:dyDescent="0.3">
      <c r="A192">
        <v>191</v>
      </c>
      <c r="B192" t="s">
        <v>723</v>
      </c>
      <c r="C192" t="s">
        <v>766</v>
      </c>
      <c r="D192" t="s">
        <v>767</v>
      </c>
      <c r="E192" t="s">
        <v>23</v>
      </c>
      <c r="F192" t="s">
        <v>2032</v>
      </c>
      <c r="G192" t="s">
        <v>24</v>
      </c>
      <c r="H192" t="s">
        <v>768</v>
      </c>
      <c r="I192" s="28" t="s">
        <v>769</v>
      </c>
      <c r="J192" s="4">
        <f>_xlfn.IFNA(LEFT(I192,LEN(I192)-1)*CHOOSE(MATCH(RIGHT(I192,1), {"K","M","B"},0),1000,1000000,1000000000),I192)</f>
        <v>14200000</v>
      </c>
      <c r="K192" s="28" t="s">
        <v>33</v>
      </c>
      <c r="L192" s="1">
        <f>_xlfn.IFNA(LEFT(K192,LEN(K192)-1)*CHOOSE(MATCH(RIGHT(K192,1), {"K","M","B"},0),1000,1000000,1000000000),K192)</f>
        <v>3280000</v>
      </c>
      <c r="M192" s="33" t="s">
        <v>770</v>
      </c>
      <c r="N192" s="4" t="str">
        <f>LEFT(M192,4)</f>
        <v>2.69</v>
      </c>
      <c r="O192" s="27">
        <f>N192+1</f>
        <v>3.69</v>
      </c>
      <c r="P192" s="34" t="s">
        <v>771</v>
      </c>
      <c r="Q192" s="4" t="str">
        <f>LEFT(P192,6)</f>
        <v>149.42</v>
      </c>
      <c r="R192" s="27">
        <f>Q192+1</f>
        <v>150.41999999999999</v>
      </c>
      <c r="S192" s="28" t="s">
        <v>34</v>
      </c>
      <c r="T192" s="5">
        <f>_xlfn.IFNA(LEFT(S192,LEN(S192)-1)*CHOOSE(MATCH(RIGHT(S192,1), {"K","M","B"},0),1000,1000000,1000000000),S192)</f>
        <v>900000</v>
      </c>
      <c r="U192" s="32" t="s">
        <v>772</v>
      </c>
      <c r="V192" s="4">
        <f>_xlfn.IFNA(LEFT(U192,LEN(U192)-1)*CHOOSE(MATCH(RIGHT(U192,1), {"K","M","B"},0),1000,1000000,1000000000),U192)</f>
        <v>6190000</v>
      </c>
      <c r="W192" s="35">
        <v>44357</v>
      </c>
      <c r="X192" s="3">
        <v>44358</v>
      </c>
      <c r="Y192" s="3">
        <v>44517</v>
      </c>
      <c r="Z192" s="13">
        <f>Y192-X192</f>
        <v>159</v>
      </c>
      <c r="AA192" t="s">
        <v>25</v>
      </c>
    </row>
    <row r="193" spans="1:27" ht="15.75" thickBot="1" x14ac:dyDescent="0.3">
      <c r="A193">
        <v>192</v>
      </c>
      <c r="B193" t="s">
        <v>723</v>
      </c>
      <c r="C193" t="s">
        <v>773</v>
      </c>
      <c r="D193" t="s">
        <v>774</v>
      </c>
      <c r="E193" t="s">
        <v>35</v>
      </c>
      <c r="F193" t="s">
        <v>2033</v>
      </c>
      <c r="G193" t="s">
        <v>26</v>
      </c>
      <c r="H193" t="s">
        <v>775</v>
      </c>
      <c r="I193" s="28" t="s">
        <v>776</v>
      </c>
      <c r="J193" s="4">
        <f>_xlfn.IFNA(LEFT(I193,LEN(I193)-1)*CHOOSE(MATCH(RIGHT(I193,1), {"K","M","B"},0),1000,1000000,1000000000),I193)</f>
        <v>28760000</v>
      </c>
      <c r="K193" s="28" t="s">
        <v>777</v>
      </c>
      <c r="L193" s="1">
        <f>_xlfn.IFNA(LEFT(K193,LEN(K193)-1)*CHOOSE(MATCH(RIGHT(K193,1), {"K","M","B"},0),1000,1000000,1000000000),K193)</f>
        <v>10260000</v>
      </c>
      <c r="M193" s="34" t="s">
        <v>778</v>
      </c>
      <c r="N193" s="4" t="str">
        <f>LEFT(M193,4)</f>
        <v>23.4</v>
      </c>
      <c r="O193" s="27">
        <f>N193+1</f>
        <v>24.4</v>
      </c>
      <c r="P193" s="28" t="s">
        <v>779</v>
      </c>
      <c r="Q193" s="4" t="str">
        <f>LEFT(P193,6)</f>
        <v>148.30</v>
      </c>
      <c r="R193" s="27">
        <f>Q193+1</f>
        <v>149.30000000000001</v>
      </c>
      <c r="S193" s="32" t="s">
        <v>780</v>
      </c>
      <c r="T193" s="5">
        <f>_xlfn.IFNA(LEFT(S193,LEN(S193)-1)*CHOOSE(MATCH(RIGHT(S193,1), {"K","M","B"},0),1000,1000000,1000000000),S193)</f>
        <v>2750000</v>
      </c>
      <c r="U193" s="32" t="s">
        <v>780</v>
      </c>
      <c r="V193" s="4">
        <f>_xlfn.IFNA(LEFT(U193,LEN(U193)-1)*CHOOSE(MATCH(RIGHT(U193,1), {"K","M","B"},0),1000,1000000,1000000000),U193)</f>
        <v>2750000</v>
      </c>
      <c r="W193" s="35">
        <v>44661</v>
      </c>
      <c r="X193" s="3">
        <v>44671</v>
      </c>
      <c r="Y193" s="3">
        <v>44685</v>
      </c>
      <c r="Z193" s="13">
        <f>Y193-X193</f>
        <v>14</v>
      </c>
      <c r="AA193" t="s">
        <v>25</v>
      </c>
    </row>
    <row r="194" spans="1:27" ht="15.75" thickBot="1" x14ac:dyDescent="0.3">
      <c r="A194">
        <v>193</v>
      </c>
      <c r="B194" t="s">
        <v>723</v>
      </c>
      <c r="C194" t="s">
        <v>781</v>
      </c>
      <c r="D194" t="s">
        <v>782</v>
      </c>
      <c r="E194" t="s">
        <v>23</v>
      </c>
      <c r="F194" t="s">
        <v>2032</v>
      </c>
      <c r="G194" t="s">
        <v>36</v>
      </c>
      <c r="H194" t="s">
        <v>783</v>
      </c>
      <c r="I194" s="28" t="s">
        <v>784</v>
      </c>
      <c r="J194" s="4">
        <f>_xlfn.IFNA(LEFT(I194,LEN(I194)-1)*CHOOSE(MATCH(RIGHT(I194,1), {"K","M","B"},0),1000,1000000,1000000000),I194)</f>
        <v>42090000</v>
      </c>
      <c r="K194" s="28" t="s">
        <v>785</v>
      </c>
      <c r="L194" s="1">
        <f>_xlfn.IFNA(LEFT(K194,LEN(K194)-1)*CHOOSE(MATCH(RIGHT(K194,1), {"K","M","B"},0),1000,1000000,1000000000),K194)</f>
        <v>2049999.9999999998</v>
      </c>
      <c r="M194" s="28" t="s">
        <v>786</v>
      </c>
      <c r="N194" s="4" t="str">
        <f>LEFT(M194,4)</f>
        <v>17.5</v>
      </c>
      <c r="O194" s="11">
        <f>N194+1</f>
        <v>18.5</v>
      </c>
      <c r="P194" s="32" t="s">
        <v>787</v>
      </c>
      <c r="Q194" s="4" t="str">
        <f>LEFT(P194,5)</f>
        <v>90.82</v>
      </c>
      <c r="R194" s="11">
        <f>Q194+1</f>
        <v>91.82</v>
      </c>
      <c r="S194" s="32" t="s">
        <v>788</v>
      </c>
      <c r="T194" s="5">
        <f>_xlfn.IFNA(LEFT(S194,LEN(S194)-1)*CHOOSE(MATCH(RIGHT(S194,1), {"K","M","B"},0),1000,1000000,1000000000),S194)</f>
        <v>755000</v>
      </c>
      <c r="U194" s="32" t="s">
        <v>789</v>
      </c>
      <c r="V194" s="4">
        <f>_xlfn.IFNA(LEFT(U194,LEN(U194)-1)*CHOOSE(MATCH(RIGHT(U194,1), {"K","M","B"},0),1000,1000000,1000000000),U194)</f>
        <v>3970000</v>
      </c>
      <c r="W194" s="35">
        <v>44318</v>
      </c>
      <c r="X194" s="3">
        <v>44332</v>
      </c>
      <c r="Y194" s="3">
        <v>44577</v>
      </c>
      <c r="Z194" s="13">
        <f>Y194-X194</f>
        <v>245</v>
      </c>
      <c r="AA194" t="s">
        <v>25</v>
      </c>
    </row>
    <row r="195" spans="1:27" ht="15.75" thickBot="1" x14ac:dyDescent="0.3">
      <c r="A195">
        <v>194</v>
      </c>
      <c r="B195" t="s">
        <v>723</v>
      </c>
      <c r="C195" t="s">
        <v>790</v>
      </c>
      <c r="D195" t="s">
        <v>791</v>
      </c>
      <c r="E195" t="s">
        <v>31</v>
      </c>
      <c r="F195" t="s">
        <v>2033</v>
      </c>
      <c r="G195" t="s">
        <v>26</v>
      </c>
      <c r="H195" t="s">
        <v>792</v>
      </c>
      <c r="I195" s="28" t="s">
        <v>793</v>
      </c>
      <c r="J195" s="4">
        <f>_xlfn.IFNA(LEFT(I195,LEN(I195)-1)*CHOOSE(MATCH(RIGHT(I195,1), {"K","M","B"},0),1000,1000000,1000000000),I195)</f>
        <v>643450</v>
      </c>
      <c r="K195" s="28" t="s">
        <v>794</v>
      </c>
      <c r="L195" s="1">
        <f>_xlfn.IFNA(LEFT(K195,LEN(K195)-1)*CHOOSE(MATCH(RIGHT(K195,1), {"K","M","B"},0),1000,1000000,1000000000),K195)</f>
        <v>7880</v>
      </c>
      <c r="M195" s="32" t="s">
        <v>37</v>
      </c>
      <c r="N195" s="4" t="str">
        <f>LEFT(M195,4)</f>
        <v>1.01</v>
      </c>
      <c r="O195" s="27">
        <f>N195+1</f>
        <v>2.0099999999999998</v>
      </c>
      <c r="P195" s="32" t="s">
        <v>795</v>
      </c>
      <c r="Q195" s="4" t="str">
        <f>LEFT(P195,5)</f>
        <v>89.06</v>
      </c>
      <c r="R195" s="27">
        <f>Q195+1</f>
        <v>90.06</v>
      </c>
      <c r="S195" s="32" t="s">
        <v>730</v>
      </c>
      <c r="T195" s="5">
        <f>_xlfn.IFNA(LEFT(S195,LEN(S195)-1)*CHOOSE(MATCH(RIGHT(S195,1), {"K","M","B"},0),1000,1000000,1000000000),S195)</f>
        <v>95000</v>
      </c>
      <c r="U195" s="32" t="s">
        <v>796</v>
      </c>
      <c r="V195" s="4">
        <f>_xlfn.IFNA(LEFT(U195,LEN(U195)-1)*CHOOSE(MATCH(RIGHT(U195,1), {"K","M","B"},0),1000,1000000,1000000000),U195)</f>
        <v>3720000</v>
      </c>
      <c r="W195" s="36">
        <v>44543</v>
      </c>
      <c r="X195" s="3">
        <v>44544</v>
      </c>
      <c r="Y195" s="3">
        <v>44545</v>
      </c>
      <c r="Z195" s="13">
        <f>Y195-X195</f>
        <v>1</v>
      </c>
      <c r="AA195" t="s">
        <v>25</v>
      </c>
    </row>
    <row r="196" spans="1:27" ht="15.75" thickBot="1" x14ac:dyDescent="0.3">
      <c r="A196">
        <v>195</v>
      </c>
      <c r="B196" t="s">
        <v>723</v>
      </c>
      <c r="C196" t="s">
        <v>797</v>
      </c>
      <c r="D196" t="s">
        <v>798</v>
      </c>
      <c r="E196" t="s">
        <v>31</v>
      </c>
      <c r="F196" t="s">
        <v>2033</v>
      </c>
      <c r="G196" t="s">
        <v>26</v>
      </c>
      <c r="H196" t="s">
        <v>799</v>
      </c>
      <c r="I196" s="28" t="s">
        <v>800</v>
      </c>
      <c r="J196" s="4">
        <f>_xlfn.IFNA(LEFT(I196,LEN(I196)-1)*CHOOSE(MATCH(RIGHT(I196,1), {"K","M","B"},0),1000,1000000,1000000000),I196)</f>
        <v>1760000</v>
      </c>
      <c r="K196" s="28" t="s">
        <v>801</v>
      </c>
      <c r="L196" s="1">
        <f>_xlfn.IFNA(LEFT(K196,LEN(K196)-1)*CHOOSE(MATCH(RIGHT(K196,1), {"K","M","B"},0),1000,1000000,1000000000),K196)</f>
        <v>248630</v>
      </c>
      <c r="M196" s="32" t="s">
        <v>802</v>
      </c>
      <c r="N196" s="4" t="str">
        <f>LEFT(M196,4)</f>
        <v>0.67</v>
      </c>
      <c r="O196" s="27">
        <f>N196+1</f>
        <v>1.67</v>
      </c>
      <c r="P196" s="32" t="s">
        <v>803</v>
      </c>
      <c r="Q196" s="4" t="str">
        <f>LEFT(P196,5)</f>
        <v>84.93</v>
      </c>
      <c r="R196" s="27">
        <f>Q196+1</f>
        <v>85.93</v>
      </c>
      <c r="S196" s="32" t="s">
        <v>38</v>
      </c>
      <c r="T196" s="5">
        <f>_xlfn.IFNA(LEFT(S196,LEN(S196)-1)*CHOOSE(MATCH(RIGHT(S196,1), {"K","M","B"},0),1000,1000000,1000000000),S196)</f>
        <v>125000</v>
      </c>
      <c r="U196" s="31" t="s">
        <v>804</v>
      </c>
      <c r="V196" s="4">
        <f>_xlfn.IFNA(LEFT(U196,LEN(U196)-1)*CHOOSE(MATCH(RIGHT(U196,1), {"K","M","B"},0),1000,1000000,1000000000),U196)</f>
        <v>1700000</v>
      </c>
      <c r="W196" s="38">
        <v>44472</v>
      </c>
      <c r="X196" s="3">
        <v>44473</v>
      </c>
      <c r="Y196" s="3">
        <v>44524</v>
      </c>
      <c r="Z196" s="13">
        <f>Y196-X196</f>
        <v>51</v>
      </c>
      <c r="AA196" t="s">
        <v>25</v>
      </c>
    </row>
    <row r="197" spans="1:27" ht="15.75" thickBot="1" x14ac:dyDescent="0.3">
      <c r="A197">
        <v>196</v>
      </c>
      <c r="B197" t="s">
        <v>723</v>
      </c>
      <c r="C197" t="s">
        <v>805</v>
      </c>
      <c r="D197" t="s">
        <v>806</v>
      </c>
      <c r="E197" t="s">
        <v>23</v>
      </c>
      <c r="F197" t="s">
        <v>2033</v>
      </c>
      <c r="G197" t="s">
        <v>24</v>
      </c>
      <c r="H197" t="s">
        <v>807</v>
      </c>
      <c r="I197" s="28" t="s">
        <v>808</v>
      </c>
      <c r="J197" s="4">
        <f>_xlfn.IFNA(LEFT(I197,LEN(I197)-1)*CHOOSE(MATCH(RIGHT(I197,1), {"K","M","B"},0),1000,1000000,1000000000),I197)</f>
        <v>93650</v>
      </c>
      <c r="K197" s="28">
        <v>0</v>
      </c>
      <c r="L197" s="1">
        <v>0</v>
      </c>
      <c r="M197" s="32" t="s">
        <v>809</v>
      </c>
      <c r="N197" s="4" t="str">
        <f>LEFT(M197,4)</f>
        <v>0.55</v>
      </c>
      <c r="O197" s="27">
        <f>N197+1</f>
        <v>1.55</v>
      </c>
      <c r="P197" s="32" t="s">
        <v>810</v>
      </c>
      <c r="Q197" s="4" t="str">
        <f>LEFT(P197,5)</f>
        <v>77.45</v>
      </c>
      <c r="R197" s="27">
        <f>Q197+1</f>
        <v>78.45</v>
      </c>
      <c r="S197" s="31" t="s">
        <v>39</v>
      </c>
      <c r="T197" s="5">
        <f>_xlfn.IFNA(LEFT(S197,LEN(S197)-1)*CHOOSE(MATCH(RIGHT(S197,1), {"K","M","B"},0),1000,1000000,1000000000),S197)</f>
        <v>250000</v>
      </c>
      <c r="U197" s="33" t="s">
        <v>39</v>
      </c>
      <c r="V197" s="4">
        <f>_xlfn.IFNA(LEFT(U197,LEN(U197)-1)*CHOOSE(MATCH(RIGHT(U197,1), {"K","M","B"},0),1000,1000000,1000000000),U197)</f>
        <v>250000</v>
      </c>
      <c r="W197" s="39">
        <v>44057</v>
      </c>
      <c r="X197" s="3">
        <v>44059</v>
      </c>
      <c r="Y197" s="3">
        <v>44243</v>
      </c>
      <c r="Z197" s="13">
        <f>Y197-X197</f>
        <v>184</v>
      </c>
      <c r="AA197" t="s">
        <v>28</v>
      </c>
    </row>
    <row r="198" spans="1:27" ht="15.75" thickBot="1" x14ac:dyDescent="0.3">
      <c r="A198">
        <v>197</v>
      </c>
      <c r="B198" t="s">
        <v>723</v>
      </c>
      <c r="C198" t="s">
        <v>811</v>
      </c>
      <c r="D198" t="s">
        <v>812</v>
      </c>
      <c r="E198" t="s">
        <v>23</v>
      </c>
      <c r="F198" t="s">
        <v>2032</v>
      </c>
      <c r="G198" t="s">
        <v>24</v>
      </c>
      <c r="H198" t="s">
        <v>813</v>
      </c>
      <c r="I198" s="28" t="s">
        <v>814</v>
      </c>
      <c r="J198" s="4">
        <f>_xlfn.IFNA(LEFT(I198,LEN(I198)-1)*CHOOSE(MATCH(RIGHT(I198,1), {"K","M","B"},0),1000,1000000,1000000000),I198)</f>
        <v>1120000</v>
      </c>
      <c r="K198" s="28" t="s">
        <v>815</v>
      </c>
      <c r="L198" s="1">
        <f>_xlfn.IFNA(LEFT(K198,LEN(K198)-1)*CHOOSE(MATCH(RIGHT(K198,1), {"K","M","B"},0),1000,1000000,1000000000),K198)</f>
        <v>163700</v>
      </c>
      <c r="M198" s="32" t="s">
        <v>816</v>
      </c>
      <c r="N198" s="4" t="str">
        <f>LEFT(M198,4)</f>
        <v>0.51</v>
      </c>
      <c r="O198" s="27">
        <f>N198+1</f>
        <v>1.51</v>
      </c>
      <c r="P198" s="31" t="s">
        <v>817</v>
      </c>
      <c r="Q198" s="4" t="str">
        <f>LEFT(P198,5)</f>
        <v>72.02</v>
      </c>
      <c r="R198" s="27">
        <f>Q198+1</f>
        <v>73.02</v>
      </c>
      <c r="S198" s="33" t="s">
        <v>818</v>
      </c>
      <c r="T198" s="5">
        <f>_xlfn.IFNA(LEFT(S198,LEN(S198)-1)*CHOOSE(MATCH(RIGHT(S198,1), {"K","M","B"},0),1000,1000000,1000000000),S198)</f>
        <v>145000</v>
      </c>
      <c r="U198" s="34" t="s">
        <v>40</v>
      </c>
      <c r="V198" s="4">
        <f>_xlfn.IFNA(LEFT(U198,LEN(U198)-1)*CHOOSE(MATCH(RIGHT(U198,1), {"K","M","B"},0),1000,1000000,1000000000),U198)</f>
        <v>2170000</v>
      </c>
      <c r="W198" s="36">
        <v>44305</v>
      </c>
      <c r="X198" s="3">
        <v>44307</v>
      </c>
      <c r="Y198" s="3">
        <v>44327</v>
      </c>
      <c r="Z198" s="13">
        <f>Y198-X198</f>
        <v>20</v>
      </c>
      <c r="AA198" t="s">
        <v>25</v>
      </c>
    </row>
    <row r="199" spans="1:27" ht="15.75" thickBot="1" x14ac:dyDescent="0.3">
      <c r="A199">
        <v>198</v>
      </c>
      <c r="B199" t="s">
        <v>723</v>
      </c>
      <c r="C199" t="s">
        <v>819</v>
      </c>
      <c r="D199" t="s">
        <v>820</v>
      </c>
      <c r="E199" t="s">
        <v>41</v>
      </c>
      <c r="F199" t="s">
        <v>2033</v>
      </c>
      <c r="G199" t="s">
        <v>26</v>
      </c>
      <c r="H199" t="s">
        <v>821</v>
      </c>
      <c r="I199" s="28" t="s">
        <v>822</v>
      </c>
      <c r="J199" s="4">
        <f>_xlfn.IFNA(LEFT(I199,LEN(I199)-1)*CHOOSE(MATCH(RIGHT(I199,1), {"K","M","B"},0),1000,1000000,1000000000),I199)</f>
        <v>2660000</v>
      </c>
      <c r="K199" s="28" t="s">
        <v>823</v>
      </c>
      <c r="L199" s="1">
        <f>_xlfn.IFNA(LEFT(K199,LEN(K199)-1)*CHOOSE(MATCH(RIGHT(K199,1), {"K","M","B"},0),1000,1000000,1000000000),K199)</f>
        <v>115080</v>
      </c>
      <c r="M199" s="30" t="s">
        <v>824</v>
      </c>
      <c r="N199" s="4" t="str">
        <f>LEFT(M199,4)</f>
        <v>0.88</v>
      </c>
      <c r="O199" s="11">
        <f>N199+1</f>
        <v>1.88</v>
      </c>
      <c r="P199" s="33" t="s">
        <v>825</v>
      </c>
      <c r="Q199" s="4" t="str">
        <f>LEFT(P199,5)</f>
        <v>70.71</v>
      </c>
      <c r="R199" s="11">
        <f>Q199+1</f>
        <v>71.709999999999994</v>
      </c>
      <c r="S199" s="34" t="s">
        <v>730</v>
      </c>
      <c r="T199" s="5">
        <f>_xlfn.IFNA(LEFT(S199,LEN(S199)-1)*CHOOSE(MATCH(RIGHT(S199,1), {"K","M","B"},0),1000,1000000,1000000000),S199)</f>
        <v>95000</v>
      </c>
      <c r="U199" s="28" t="s">
        <v>826</v>
      </c>
      <c r="V199" s="4">
        <f>_xlfn.IFNA(LEFT(U199,LEN(U199)-1)*CHOOSE(MATCH(RIGHT(U199,1), {"K","M","B"},0),1000,1000000,1000000000),U199)</f>
        <v>4990000</v>
      </c>
      <c r="W199" s="35">
        <v>44545</v>
      </c>
      <c r="X199" s="3">
        <v>44546</v>
      </c>
      <c r="Y199" s="3">
        <v>44576</v>
      </c>
      <c r="Z199" s="13">
        <f>Y199-X199</f>
        <v>30</v>
      </c>
      <c r="AA199" t="s">
        <v>25</v>
      </c>
    </row>
    <row r="200" spans="1:27" ht="15.75" thickBot="1" x14ac:dyDescent="0.3">
      <c r="A200">
        <v>199</v>
      </c>
      <c r="B200" t="s">
        <v>723</v>
      </c>
      <c r="C200" t="s">
        <v>827</v>
      </c>
      <c r="D200" t="s">
        <v>828</v>
      </c>
      <c r="E200" t="s">
        <v>23</v>
      </c>
      <c r="F200" t="s">
        <v>2032</v>
      </c>
      <c r="G200" t="s">
        <v>26</v>
      </c>
      <c r="H200" t="s">
        <v>829</v>
      </c>
      <c r="I200" s="28" t="s">
        <v>830</v>
      </c>
      <c r="J200" s="4">
        <f>_xlfn.IFNA(LEFT(I200,LEN(I200)-1)*CHOOSE(MATCH(RIGHT(I200,1), {"K","M","B"},0),1000,1000000,1000000000),I200)</f>
        <v>2720000</v>
      </c>
      <c r="K200" s="28" t="s">
        <v>831</v>
      </c>
      <c r="L200" s="1">
        <f>_xlfn.IFNA(LEFT(K200,LEN(K200)-1)*CHOOSE(MATCH(RIGHT(K200,1), {"K","M","B"},0),1000,1000000,1000000000),K200)</f>
        <v>146280</v>
      </c>
      <c r="M200" s="33" t="s">
        <v>832</v>
      </c>
      <c r="N200" s="4" t="str">
        <f>LEFT(M200,4)</f>
        <v>1.75</v>
      </c>
      <c r="O200" s="27">
        <f>N200+1</f>
        <v>2.75</v>
      </c>
      <c r="P200" s="34" t="s">
        <v>833</v>
      </c>
      <c r="Q200" s="4" t="str">
        <f>LEFT(P200,5)</f>
        <v>69.55</v>
      </c>
      <c r="R200" s="27">
        <f>Q200+1</f>
        <v>70.55</v>
      </c>
      <c r="S200" s="28" t="s">
        <v>834</v>
      </c>
      <c r="T200" s="5">
        <f>_xlfn.IFNA(LEFT(S200,LEN(S200)-1)*CHOOSE(MATCH(RIGHT(S200,1), {"K","M","B"},0),1000,1000000,1000000000),S200)</f>
        <v>110000</v>
      </c>
      <c r="U200" s="32" t="s">
        <v>835</v>
      </c>
      <c r="V200" s="4">
        <f>_xlfn.IFNA(LEFT(U200,LEN(U200)-1)*CHOOSE(MATCH(RIGHT(U200,1), {"K","M","B"},0),1000,1000000,1000000000),U200)</f>
        <v>4290000</v>
      </c>
      <c r="W200" s="35">
        <v>44440</v>
      </c>
      <c r="X200" s="3">
        <v>44447</v>
      </c>
      <c r="Y200" s="3">
        <v>44532</v>
      </c>
      <c r="Z200" s="13">
        <f>Y200-X200</f>
        <v>85</v>
      </c>
      <c r="AA200" t="s">
        <v>25</v>
      </c>
    </row>
    <row r="201" spans="1:27" ht="15.75" thickBot="1" x14ac:dyDescent="0.3">
      <c r="A201">
        <v>200</v>
      </c>
      <c r="B201" t="s">
        <v>723</v>
      </c>
      <c r="C201" t="s">
        <v>836</v>
      </c>
      <c r="D201" t="s">
        <v>837</v>
      </c>
      <c r="E201" t="s">
        <v>31</v>
      </c>
      <c r="F201" t="s">
        <v>2033</v>
      </c>
      <c r="G201" t="s">
        <v>26</v>
      </c>
      <c r="H201" t="s">
        <v>838</v>
      </c>
      <c r="I201" s="28" t="s">
        <v>839</v>
      </c>
      <c r="J201" s="4">
        <f>_xlfn.IFNA(LEFT(I201,LEN(I201)-1)*CHOOSE(MATCH(RIGHT(I201,1), {"K","M","B"},0),1000,1000000,1000000000),I201)</f>
        <v>26120</v>
      </c>
      <c r="K201" s="37">
        <v>936.91</v>
      </c>
      <c r="L201" s="1">
        <f>_xlfn.IFNA(LEFT(K201,LEN(K201)-1)*CHOOSE(MATCH(RIGHT(K201,1), {"K","M","B"},0),1000,1000000,1000000000),K201)</f>
        <v>936.91</v>
      </c>
      <c r="M201" s="34" t="s">
        <v>42</v>
      </c>
      <c r="N201" s="4" t="str">
        <f>LEFT(M201,4)</f>
        <v>0.03</v>
      </c>
      <c r="O201" s="27">
        <f>N201+1</f>
        <v>1.03</v>
      </c>
      <c r="P201" s="28" t="s">
        <v>840</v>
      </c>
      <c r="Q201" s="4" t="str">
        <f>LEFT(P201,5)</f>
        <v>64.05</v>
      </c>
      <c r="R201" s="27">
        <f>Q201+1</f>
        <v>65.05</v>
      </c>
      <c r="S201" s="32" t="s">
        <v>32</v>
      </c>
      <c r="T201" s="5">
        <f>_xlfn.IFNA(LEFT(S201,LEN(S201)-1)*CHOOSE(MATCH(RIGHT(S201,1), {"K","M","B"},0),1000,1000000,1000000000),S201)</f>
        <v>100000</v>
      </c>
      <c r="U201" s="32" t="s">
        <v>841</v>
      </c>
      <c r="V201" s="4">
        <f>_xlfn.IFNA(LEFT(U201,LEN(U201)-1)*CHOOSE(MATCH(RIGHT(U201,1), {"K","M","B"},0),1000,1000000,1000000000),U201)</f>
        <v>1940000</v>
      </c>
      <c r="W201" s="35">
        <v>44506</v>
      </c>
      <c r="X201" s="3">
        <v>44507</v>
      </c>
      <c r="Y201" s="3">
        <v>44524</v>
      </c>
      <c r="Z201" s="13">
        <f>Y201-X201</f>
        <v>17</v>
      </c>
      <c r="AA201" t="s">
        <v>25</v>
      </c>
    </row>
    <row r="202" spans="1:27" ht="15.75" thickBot="1" x14ac:dyDescent="0.3">
      <c r="A202">
        <v>201</v>
      </c>
      <c r="B202" t="s">
        <v>723</v>
      </c>
      <c r="C202" t="s">
        <v>842</v>
      </c>
      <c r="D202" t="s">
        <v>843</v>
      </c>
      <c r="E202" t="s">
        <v>23</v>
      </c>
      <c r="F202" t="s">
        <v>2033</v>
      </c>
      <c r="G202" t="s">
        <v>24</v>
      </c>
      <c r="H202" t="s">
        <v>844</v>
      </c>
      <c r="I202" s="28" t="s">
        <v>845</v>
      </c>
      <c r="J202" s="4">
        <f>_xlfn.IFNA(LEFT(I202,LEN(I202)-1)*CHOOSE(MATCH(RIGHT(I202,1), {"K","M","B"},0),1000,1000000,1000000000),I202)</f>
        <v>3510000</v>
      </c>
      <c r="K202" s="28" t="s">
        <v>846</v>
      </c>
      <c r="L202" s="1">
        <f>_xlfn.IFNA(LEFT(K202,LEN(K202)-1)*CHOOSE(MATCH(RIGHT(K202,1), {"K","M","B"},0),1000,1000000,1000000000),K202)</f>
        <v>793800</v>
      </c>
      <c r="M202" s="28" t="s">
        <v>847</v>
      </c>
      <c r="N202" s="4" t="str">
        <f>LEFT(M202,4)</f>
        <v>1.06</v>
      </c>
      <c r="O202" s="27">
        <f>N202+1</f>
        <v>2.06</v>
      </c>
      <c r="P202" s="32" t="s">
        <v>848</v>
      </c>
      <c r="Q202" s="4" t="str">
        <f>LEFT(P202,5)</f>
        <v>63.17</v>
      </c>
      <c r="R202" s="27">
        <f>Q202+1</f>
        <v>64.17</v>
      </c>
      <c r="S202" s="32" t="s">
        <v>32</v>
      </c>
      <c r="T202" s="5">
        <f>_xlfn.IFNA(LEFT(S202,LEN(S202)-1)*CHOOSE(MATCH(RIGHT(S202,1), {"K","M","B"},0),1000,1000000,1000000000),S202)</f>
        <v>100000</v>
      </c>
      <c r="U202" s="32" t="s">
        <v>849</v>
      </c>
      <c r="V202" s="4">
        <f>_xlfn.IFNA(LEFT(U202,LEN(U202)-1)*CHOOSE(MATCH(RIGHT(U202,1), {"K","M","B"},0),1000,1000000,1000000000),U202)</f>
        <v>3170000</v>
      </c>
      <c r="W202" s="35">
        <v>44494</v>
      </c>
      <c r="X202" s="3">
        <v>44495</v>
      </c>
      <c r="Y202" s="3">
        <v>44515</v>
      </c>
      <c r="Z202" s="13">
        <f>Y202-X202</f>
        <v>20</v>
      </c>
      <c r="AA202" t="s">
        <v>25</v>
      </c>
    </row>
    <row r="203" spans="1:27" ht="15.75" thickBot="1" x14ac:dyDescent="0.3">
      <c r="A203">
        <v>202</v>
      </c>
      <c r="B203" t="s">
        <v>723</v>
      </c>
      <c r="C203" t="s">
        <v>850</v>
      </c>
      <c r="D203" t="s">
        <v>851</v>
      </c>
      <c r="E203" t="s">
        <v>23</v>
      </c>
      <c r="F203" t="s">
        <v>2032</v>
      </c>
      <c r="G203" t="s">
        <v>27</v>
      </c>
      <c r="H203" t="s">
        <v>852</v>
      </c>
      <c r="I203" s="28" t="s">
        <v>853</v>
      </c>
      <c r="J203" s="4">
        <f>_xlfn.IFNA(LEFT(I203,LEN(I203)-1)*CHOOSE(MATCH(RIGHT(I203,1), {"K","M","B"},0),1000,1000000,1000000000),I203)</f>
        <v>8340000</v>
      </c>
      <c r="K203" s="28" t="s">
        <v>854</v>
      </c>
      <c r="L203" s="1">
        <f>_xlfn.IFNA(LEFT(K203,LEN(K203)-1)*CHOOSE(MATCH(RIGHT(K203,1), {"K","M","B"},0),1000,1000000,1000000000),K203)</f>
        <v>1730000</v>
      </c>
      <c r="M203" s="32" t="s">
        <v>43</v>
      </c>
      <c r="N203" s="4" t="str">
        <f>LEFT(M203,4)</f>
        <v>1.37</v>
      </c>
      <c r="O203" s="27">
        <f>N203+1</f>
        <v>2.37</v>
      </c>
      <c r="P203" s="32" t="s">
        <v>855</v>
      </c>
      <c r="Q203" s="4" t="str">
        <f>LEFT(P203,5)</f>
        <v>62.91</v>
      </c>
      <c r="R203" s="27">
        <f>Q203+1</f>
        <v>63.91</v>
      </c>
      <c r="S203" s="32" t="s">
        <v>856</v>
      </c>
      <c r="T203" s="5">
        <f>_xlfn.IFNA(LEFT(S203,LEN(S203)-1)*CHOOSE(MATCH(RIGHT(S203,1), {"K","M","B"},0),1000,1000000,1000000000),S203)</f>
        <v>1200000</v>
      </c>
      <c r="U203" s="32" t="s">
        <v>857</v>
      </c>
      <c r="V203" s="4">
        <f>_xlfn.IFNA(LEFT(U203,LEN(U203)-1)*CHOOSE(MATCH(RIGHT(U203,1), {"K","M","B"},0),1000,1000000,1000000000),U203)</f>
        <v>6560000</v>
      </c>
      <c r="W203" s="36">
        <v>44509</v>
      </c>
      <c r="X203" s="3">
        <v>44511</v>
      </c>
      <c r="Y203" s="3">
        <v>44527</v>
      </c>
      <c r="Z203" s="13">
        <f>Y203-X203</f>
        <v>16</v>
      </c>
      <c r="AA203" t="s">
        <v>25</v>
      </c>
    </row>
    <row r="204" spans="1:27" ht="15.75" thickBot="1" x14ac:dyDescent="0.3">
      <c r="A204">
        <v>203</v>
      </c>
      <c r="B204" t="s">
        <v>723</v>
      </c>
      <c r="C204" t="s">
        <v>858</v>
      </c>
      <c r="D204" t="s">
        <v>859</v>
      </c>
      <c r="E204" t="s">
        <v>23</v>
      </c>
      <c r="F204" t="s">
        <v>2033</v>
      </c>
      <c r="G204" t="s">
        <v>24</v>
      </c>
      <c r="H204" t="s">
        <v>860</v>
      </c>
      <c r="I204" s="28" t="s">
        <v>861</v>
      </c>
      <c r="J204" s="4">
        <f>_xlfn.IFNA(LEFT(I204,LEN(I204)-1)*CHOOSE(MATCH(RIGHT(I204,1), {"K","M","B"},0),1000,1000000,1000000000),I204)</f>
        <v>1830000</v>
      </c>
      <c r="K204" s="28" t="s">
        <v>862</v>
      </c>
      <c r="L204" s="1">
        <f>_xlfn.IFNA(LEFT(K204,LEN(K204)-1)*CHOOSE(MATCH(RIGHT(K204,1), {"K","M","B"},0),1000,1000000,1000000000),K204)</f>
        <v>261260</v>
      </c>
      <c r="M204" s="32" t="s">
        <v>863</v>
      </c>
      <c r="N204" s="4" t="str">
        <f>LEFT(M204,4)</f>
        <v>0.96</v>
      </c>
      <c r="O204" s="27">
        <f>N204+1</f>
        <v>1.96</v>
      </c>
      <c r="P204" s="32" t="s">
        <v>864</v>
      </c>
      <c r="Q204" s="4" t="str">
        <f>LEFT(P204,5)</f>
        <v>61.80</v>
      </c>
      <c r="R204" s="27">
        <f>Q204+1</f>
        <v>62.8</v>
      </c>
      <c r="S204" s="32" t="s">
        <v>44</v>
      </c>
      <c r="T204" s="5">
        <f>_xlfn.IFNA(LEFT(S204,LEN(S204)-1)*CHOOSE(MATCH(RIGHT(S204,1), {"K","M","B"},0),1000,1000000,1000000000),S204)</f>
        <v>150000</v>
      </c>
      <c r="U204" s="31" t="s">
        <v>865</v>
      </c>
      <c r="V204" s="4">
        <f>_xlfn.IFNA(LEFT(U204,LEN(U204)-1)*CHOOSE(MATCH(RIGHT(U204,1), {"K","M","B"},0),1000,1000000,1000000000),U204)</f>
        <v>1050000</v>
      </c>
      <c r="W204" s="38">
        <v>44256</v>
      </c>
      <c r="X204" s="3">
        <v>44265</v>
      </c>
      <c r="Y204" s="3">
        <v>44273</v>
      </c>
      <c r="Z204" s="13">
        <f>Y204-X204</f>
        <v>8</v>
      </c>
      <c r="AA204" t="s">
        <v>25</v>
      </c>
    </row>
    <row r="205" spans="1:27" ht="15.75" thickBot="1" x14ac:dyDescent="0.3">
      <c r="A205">
        <v>204</v>
      </c>
      <c r="B205" t="s">
        <v>723</v>
      </c>
      <c r="C205" t="s">
        <v>866</v>
      </c>
      <c r="D205" t="s">
        <v>867</v>
      </c>
      <c r="E205" t="s">
        <v>23</v>
      </c>
      <c r="F205" t="s">
        <v>2032</v>
      </c>
      <c r="G205" t="s">
        <v>26</v>
      </c>
      <c r="H205" t="s">
        <v>868</v>
      </c>
      <c r="I205" s="28" t="s">
        <v>869</v>
      </c>
      <c r="J205" s="4">
        <f>_xlfn.IFNA(LEFT(I205,LEN(I205)-1)*CHOOSE(MATCH(RIGHT(I205,1), {"K","M","B"},0),1000,1000000,1000000000),I205)</f>
        <v>4890000</v>
      </c>
      <c r="K205" s="28" t="s">
        <v>870</v>
      </c>
      <c r="L205" s="1">
        <f>_xlfn.IFNA(LEFT(K205,LEN(K205)-1)*CHOOSE(MATCH(RIGHT(K205,1), {"K","M","B"},0),1000,1000000,1000000000),K205)</f>
        <v>527620</v>
      </c>
      <c r="M205" s="32" t="s">
        <v>45</v>
      </c>
      <c r="N205" s="4" t="str">
        <f>LEFT(M205,4)</f>
        <v>1.00</v>
      </c>
      <c r="O205" s="27">
        <f>N205+1</f>
        <v>2</v>
      </c>
      <c r="P205" s="32" t="s">
        <v>871</v>
      </c>
      <c r="Q205" s="4" t="str">
        <f>LEFT(P205,5)</f>
        <v>61.15</v>
      </c>
      <c r="R205" s="27">
        <f>Q205+1</f>
        <v>62.15</v>
      </c>
      <c r="S205" s="31" t="s">
        <v>46</v>
      </c>
      <c r="T205" s="5">
        <f>_xlfn.IFNA(LEFT(S205,LEN(S205)-1)*CHOOSE(MATCH(RIGHT(S205,1), {"K","M","B"},0),1000,1000000,1000000000),S205)</f>
        <v>180000</v>
      </c>
      <c r="U205" s="33" t="s">
        <v>872</v>
      </c>
      <c r="V205" s="4">
        <f>_xlfn.IFNA(LEFT(U205,LEN(U205)-1)*CHOOSE(MATCH(RIGHT(U205,1), {"K","M","B"},0),1000,1000000,1000000000),U205)</f>
        <v>4470000</v>
      </c>
      <c r="W205" s="39">
        <v>44338</v>
      </c>
      <c r="X205" s="3">
        <v>44345</v>
      </c>
      <c r="Y205" s="3">
        <v>44523</v>
      </c>
      <c r="Z205" s="13">
        <f>Y205-X205</f>
        <v>178</v>
      </c>
      <c r="AA205" t="s">
        <v>25</v>
      </c>
    </row>
    <row r="206" spans="1:27" ht="15.75" thickBot="1" x14ac:dyDescent="0.3">
      <c r="A206">
        <v>205</v>
      </c>
      <c r="B206" t="s">
        <v>723</v>
      </c>
      <c r="C206" t="s">
        <v>873</v>
      </c>
      <c r="D206" t="s">
        <v>874</v>
      </c>
      <c r="E206" t="s">
        <v>23</v>
      </c>
      <c r="F206" t="s">
        <v>2032</v>
      </c>
      <c r="G206" t="s">
        <v>24</v>
      </c>
      <c r="H206" t="s">
        <v>875</v>
      </c>
      <c r="I206" t="s">
        <v>876</v>
      </c>
      <c r="J206" s="4">
        <f>_xlfn.IFNA(LEFT(I206,LEN(I206)-1)*CHOOSE(MATCH(RIGHT(I206,1), {"K","M","B"},0),1000,1000000,1000000000),I206)</f>
        <v>2430000</v>
      </c>
      <c r="K206" t="s">
        <v>877</v>
      </c>
      <c r="L206" s="1">
        <f>_xlfn.IFNA(LEFT(K206,LEN(K206)-1)*CHOOSE(MATCH(RIGHT(K206,1), {"K","M","B"},0),1000,1000000,1000000000),K206)</f>
        <v>622300</v>
      </c>
      <c r="M206" s="14" t="s">
        <v>878</v>
      </c>
      <c r="N206" s="4" t="str">
        <f>LEFT(M206,4)</f>
        <v>0.75</v>
      </c>
      <c r="O206" s="11">
        <f>N206+1</f>
        <v>1.75</v>
      </c>
      <c r="P206" s="15" t="s">
        <v>879</v>
      </c>
      <c r="Q206" s="4" t="str">
        <f>LEFT(P206,5)</f>
        <v>60.65</v>
      </c>
      <c r="R206" s="11">
        <f>Q206+1</f>
        <v>61.65</v>
      </c>
      <c r="S206" s="16" t="s">
        <v>880</v>
      </c>
      <c r="T206" s="5">
        <f>_xlfn.IFNA(LEFT(S206,LEN(S206)-1)*CHOOSE(MATCH(RIGHT(S206,1), {"K","M","B"},0),1000,1000000,1000000000),S206)</f>
        <v>60000</v>
      </c>
      <c r="U206" s="17" t="s">
        <v>881</v>
      </c>
      <c r="V206" s="4">
        <f>_xlfn.IFNA(LEFT(U206,LEN(U206)-1)*CHOOSE(MATCH(RIGHT(U206,1), {"K","M","B"},0),1000,1000000,1000000000),U206)</f>
        <v>764000</v>
      </c>
      <c r="W206" s="3">
        <v>44220</v>
      </c>
      <c r="X206" s="3">
        <v>44222</v>
      </c>
      <c r="Y206" s="3">
        <v>44270</v>
      </c>
      <c r="Z206" s="13">
        <f>Y206-X206</f>
        <v>48</v>
      </c>
      <c r="AA206" t="s">
        <v>25</v>
      </c>
    </row>
    <row r="207" spans="1:27" ht="15.75" thickBot="1" x14ac:dyDescent="0.3">
      <c r="A207">
        <v>206</v>
      </c>
      <c r="B207" t="s">
        <v>723</v>
      </c>
      <c r="C207" t="s">
        <v>882</v>
      </c>
      <c r="D207" t="s">
        <v>883</v>
      </c>
      <c r="E207" t="s">
        <v>31</v>
      </c>
      <c r="F207" t="s">
        <v>2033</v>
      </c>
      <c r="G207" t="s">
        <v>26</v>
      </c>
      <c r="H207" t="s">
        <v>884</v>
      </c>
      <c r="I207" s="28" t="s">
        <v>885</v>
      </c>
      <c r="J207" s="4">
        <f>_xlfn.IFNA(LEFT(I207,LEN(I207)-1)*CHOOSE(MATCH(RIGHT(I207,1), {"K","M","B"},0),1000,1000000,1000000000),I207)</f>
        <v>242450</v>
      </c>
      <c r="K207" s="28" t="s">
        <v>886</v>
      </c>
      <c r="L207" s="1">
        <f>_xlfn.IFNA(LEFT(K207,LEN(K207)-1)*CHOOSE(MATCH(RIGHT(K207,1), {"K","M","B"},0),1000,1000000,1000000000),K207)</f>
        <v>7910</v>
      </c>
      <c r="M207" s="31" t="s">
        <v>887</v>
      </c>
      <c r="N207" s="4" t="str">
        <f>LEFT(M207,4)</f>
        <v>0.23</v>
      </c>
      <c r="O207" s="27">
        <f>N207+1</f>
        <v>1.23</v>
      </c>
      <c r="P207" s="33" t="s">
        <v>888</v>
      </c>
      <c r="Q207" s="4" t="str">
        <f>LEFT(P207,5)</f>
        <v>51.85</v>
      </c>
      <c r="R207" s="27">
        <f>Q207+1</f>
        <v>52.85</v>
      </c>
      <c r="S207" s="34" t="s">
        <v>730</v>
      </c>
      <c r="T207" s="5">
        <f>_xlfn.IFNA(LEFT(S207,LEN(S207)-1)*CHOOSE(MATCH(RIGHT(S207,1), {"K","M","B"},0),1000,1000000,1000000000),S207)</f>
        <v>95000</v>
      </c>
      <c r="U207" s="28" t="s">
        <v>889</v>
      </c>
      <c r="V207" s="4">
        <f>_xlfn.IFNA(LEFT(U207,LEN(U207)-1)*CHOOSE(MATCH(RIGHT(U207,1), {"K","M","B"},0),1000,1000000,1000000000),U207)</f>
        <v>3390000</v>
      </c>
      <c r="W207" s="35">
        <v>44549</v>
      </c>
      <c r="X207" s="3">
        <v>44550</v>
      </c>
      <c r="Y207" s="3">
        <v>44565</v>
      </c>
      <c r="Z207" s="13">
        <f>Y207-X207</f>
        <v>15</v>
      </c>
      <c r="AA207" t="s">
        <v>25</v>
      </c>
    </row>
    <row r="208" spans="1:27" ht="15.75" thickBot="1" x14ac:dyDescent="0.3">
      <c r="A208">
        <v>207</v>
      </c>
      <c r="B208" t="s">
        <v>723</v>
      </c>
      <c r="C208" t="s">
        <v>890</v>
      </c>
      <c r="D208" t="s">
        <v>891</v>
      </c>
      <c r="E208" t="s">
        <v>31</v>
      </c>
      <c r="F208" t="s">
        <v>2033</v>
      </c>
      <c r="G208" t="s">
        <v>26</v>
      </c>
      <c r="H208" t="s">
        <v>892</v>
      </c>
      <c r="I208" s="28" t="s">
        <v>893</v>
      </c>
      <c r="J208" s="4">
        <f>_xlfn.IFNA(LEFT(I208,LEN(I208)-1)*CHOOSE(MATCH(RIGHT(I208,1), {"K","M","B"},0),1000,1000000,1000000000),I208)</f>
        <v>196250</v>
      </c>
      <c r="K208" s="28" t="s">
        <v>894</v>
      </c>
      <c r="L208" s="1">
        <f>_xlfn.IFNA(LEFT(K208,LEN(K208)-1)*CHOOSE(MATCH(RIGHT(K208,1), {"K","M","B"},0),1000,1000000,1000000000),K208)</f>
        <v>69580</v>
      </c>
      <c r="M208" s="33" t="s">
        <v>47</v>
      </c>
      <c r="N208" s="4" t="str">
        <f>LEFT(M208,4)</f>
        <v>0.42</v>
      </c>
      <c r="O208" s="27">
        <f>N208+1</f>
        <v>1.42</v>
      </c>
      <c r="P208" s="34" t="s">
        <v>895</v>
      </c>
      <c r="Q208" s="4" t="str">
        <f>LEFT(P208,5)</f>
        <v>49.80</v>
      </c>
      <c r="R208" s="27">
        <f>Q208+1</f>
        <v>50.8</v>
      </c>
      <c r="S208" s="28" t="s">
        <v>32</v>
      </c>
      <c r="T208" s="5">
        <f>_xlfn.IFNA(LEFT(S208,LEN(S208)-1)*CHOOSE(MATCH(RIGHT(S208,1), {"K","M","B"},0),1000,1000000,1000000000),S208)</f>
        <v>100000</v>
      </c>
      <c r="U208" s="32" t="s">
        <v>896</v>
      </c>
      <c r="V208" s="4">
        <f>_xlfn.IFNA(LEFT(U208,LEN(U208)-1)*CHOOSE(MATCH(RIGHT(U208,1), {"K","M","B"},0),1000,1000000,1000000000),U208)</f>
        <v>2280000</v>
      </c>
      <c r="W208" s="35">
        <v>44515</v>
      </c>
      <c r="X208" s="3">
        <v>44517</v>
      </c>
      <c r="Y208" s="3">
        <v>44524</v>
      </c>
      <c r="Z208" s="13">
        <f>Y208-X208</f>
        <v>7</v>
      </c>
      <c r="AA208" t="s">
        <v>25</v>
      </c>
    </row>
    <row r="209" spans="1:27" ht="15.75" thickBot="1" x14ac:dyDescent="0.3">
      <c r="A209">
        <v>208</v>
      </c>
      <c r="B209" t="s">
        <v>723</v>
      </c>
      <c r="C209" t="s">
        <v>897</v>
      </c>
      <c r="D209" t="s">
        <v>898</v>
      </c>
      <c r="E209" t="s">
        <v>23</v>
      </c>
      <c r="F209" t="s">
        <v>2032</v>
      </c>
      <c r="G209" t="s">
        <v>24</v>
      </c>
      <c r="H209" t="s">
        <v>899</v>
      </c>
      <c r="I209" s="28" t="s">
        <v>900</v>
      </c>
      <c r="J209" s="4">
        <f>_xlfn.IFNA(LEFT(I209,LEN(I209)-1)*CHOOSE(MATCH(RIGHT(I209,1), {"K","M","B"},0),1000,1000000,1000000000),I209)</f>
        <v>220740</v>
      </c>
      <c r="K209" s="28" t="s">
        <v>901</v>
      </c>
      <c r="L209" s="1">
        <f>_xlfn.IFNA(LEFT(K209,LEN(K209)-1)*CHOOSE(MATCH(RIGHT(K209,1), {"K","M","B"},0),1000,1000000,1000000000),K209)</f>
        <v>8320</v>
      </c>
      <c r="M209" s="34" t="s">
        <v>48</v>
      </c>
      <c r="N209" s="4" t="str">
        <f>LEFT(M209,4)</f>
        <v>0.05</v>
      </c>
      <c r="O209" s="27">
        <f>N209+1</f>
        <v>1.05</v>
      </c>
      <c r="P209" s="28" t="s">
        <v>902</v>
      </c>
      <c r="Q209" s="4" t="str">
        <f>LEFT(P209,5)</f>
        <v>47.10</v>
      </c>
      <c r="R209" s="27">
        <f>Q209+1</f>
        <v>48.1</v>
      </c>
      <c r="S209" s="32" t="s">
        <v>903</v>
      </c>
      <c r="T209" s="5">
        <f>_xlfn.IFNA(LEFT(S209,LEN(S209)-1)*CHOOSE(MATCH(RIGHT(S209,1), {"K","M","B"},0),1000,1000000,1000000000),S209)</f>
        <v>450000</v>
      </c>
      <c r="U209" s="32" t="s">
        <v>904</v>
      </c>
      <c r="V209" s="4">
        <f>_xlfn.IFNA(LEFT(U209,LEN(U209)-1)*CHOOSE(MATCH(RIGHT(U209,1), {"K","M","B"},0),1000,1000000,1000000000),U209)</f>
        <v>5100000</v>
      </c>
      <c r="W209" s="35">
        <v>44465</v>
      </c>
      <c r="X209" s="3">
        <v>44466</v>
      </c>
      <c r="Y209" s="3">
        <v>44483</v>
      </c>
      <c r="Z209" s="13">
        <f>Y209-X209</f>
        <v>17</v>
      </c>
      <c r="AA209" t="s">
        <v>25</v>
      </c>
    </row>
    <row r="210" spans="1:27" ht="15.75" thickBot="1" x14ac:dyDescent="0.3">
      <c r="A210">
        <v>209</v>
      </c>
      <c r="B210" t="s">
        <v>723</v>
      </c>
      <c r="C210" t="s">
        <v>905</v>
      </c>
      <c r="D210" t="s">
        <v>906</v>
      </c>
      <c r="E210" t="s">
        <v>31</v>
      </c>
      <c r="F210" t="s">
        <v>2033</v>
      </c>
      <c r="G210" t="s">
        <v>24</v>
      </c>
      <c r="H210" t="s">
        <v>907</v>
      </c>
      <c r="I210" s="28" t="s">
        <v>49</v>
      </c>
      <c r="J210" s="4">
        <f>_xlfn.IFNA(LEFT(I210,LEN(I210)-1)*CHOOSE(MATCH(RIGHT(I210,1), {"K","M","B"},0),1000,1000000,1000000000),I210)</f>
        <v>1000000</v>
      </c>
      <c r="K210" s="28">
        <v>0</v>
      </c>
      <c r="L210" s="1">
        <v>0</v>
      </c>
      <c r="M210" s="28" t="s">
        <v>908</v>
      </c>
      <c r="N210" s="4" t="str">
        <f>LEFT(M210,4)</f>
        <v>0.91</v>
      </c>
      <c r="O210" s="27">
        <f>N210+1</f>
        <v>1.9100000000000001</v>
      </c>
      <c r="P210" s="32" t="s">
        <v>909</v>
      </c>
      <c r="Q210" s="4" t="str">
        <f>LEFT(P210,5)</f>
        <v>45.80</v>
      </c>
      <c r="R210" s="27">
        <f>Q210+1</f>
        <v>46.8</v>
      </c>
      <c r="S210" s="32" t="s">
        <v>910</v>
      </c>
      <c r="T210" s="5">
        <f>_xlfn.IFNA(LEFT(S210,LEN(S210)-1)*CHOOSE(MATCH(RIGHT(S210,1), {"K","M","B"},0),1000,1000000,1000000000),S210)</f>
        <v>170000</v>
      </c>
      <c r="U210" s="32" t="s">
        <v>911</v>
      </c>
      <c r="V210" s="4">
        <f>_xlfn.IFNA(LEFT(U210,LEN(U210)-1)*CHOOSE(MATCH(RIGHT(U210,1), {"K","M","B"},0),1000,1000000,1000000000),U210)</f>
        <v>1380000</v>
      </c>
      <c r="W210" s="35">
        <v>44329</v>
      </c>
      <c r="X210" s="3">
        <v>44332</v>
      </c>
      <c r="Y210" s="3">
        <v>44332</v>
      </c>
      <c r="Z210" s="13">
        <f>Y210-X210</f>
        <v>0</v>
      </c>
      <c r="AA210" t="s">
        <v>28</v>
      </c>
    </row>
    <row r="211" spans="1:27" ht="15.75" thickBot="1" x14ac:dyDescent="0.3">
      <c r="A211">
        <v>210</v>
      </c>
      <c r="B211" t="s">
        <v>723</v>
      </c>
      <c r="C211" t="s">
        <v>912</v>
      </c>
      <c r="D211" t="s">
        <v>913</v>
      </c>
      <c r="E211" t="s">
        <v>31</v>
      </c>
      <c r="F211" t="s">
        <v>2032</v>
      </c>
      <c r="G211" t="s">
        <v>26</v>
      </c>
      <c r="H211" t="s">
        <v>914</v>
      </c>
      <c r="I211" s="28" t="s">
        <v>50</v>
      </c>
      <c r="J211" s="4">
        <f>_xlfn.IFNA(LEFT(I211,LEN(I211)-1)*CHOOSE(MATCH(RIGHT(I211,1), {"K","M","B"},0),1000,1000000,1000000000),I211)</f>
        <v>2009999.9999999998</v>
      </c>
      <c r="K211" s="28" t="s">
        <v>915</v>
      </c>
      <c r="L211" s="1">
        <f>_xlfn.IFNA(LEFT(K211,LEN(K211)-1)*CHOOSE(MATCH(RIGHT(K211,1), {"K","M","B"},0),1000,1000000,1000000000),K211)</f>
        <v>8970</v>
      </c>
      <c r="M211" s="32" t="s">
        <v>916</v>
      </c>
      <c r="N211" s="4" t="str">
        <f>LEFT(M211,4)</f>
        <v>0.82</v>
      </c>
      <c r="O211" s="27">
        <f>N211+1</f>
        <v>1.8199999999999998</v>
      </c>
      <c r="P211" s="32" t="s">
        <v>917</v>
      </c>
      <c r="Q211" s="4" t="str">
        <f>LEFT(P211,5)</f>
        <v>44.36</v>
      </c>
      <c r="R211" s="27">
        <f>Q211+1</f>
        <v>45.36</v>
      </c>
      <c r="S211" s="32" t="s">
        <v>51</v>
      </c>
      <c r="T211" s="5">
        <f>_xlfn.IFNA(LEFT(S211,LEN(S211)-1)*CHOOSE(MATCH(RIGHT(S211,1), {"K","M","B"},0),1000,1000000,1000000000),S211)</f>
        <v>200000</v>
      </c>
      <c r="U211" s="32" t="s">
        <v>918</v>
      </c>
      <c r="V211" s="4">
        <f>_xlfn.IFNA(LEFT(U211,LEN(U211)-1)*CHOOSE(MATCH(RIGHT(U211,1), {"K","M","B"},0),1000,1000000,1000000000),U211)</f>
        <v>1320000</v>
      </c>
      <c r="W211" s="36">
        <v>44402</v>
      </c>
      <c r="X211" s="3">
        <v>44402</v>
      </c>
      <c r="Y211" s="3">
        <v>44413</v>
      </c>
      <c r="Z211" s="13">
        <f>Y211-X211</f>
        <v>11</v>
      </c>
      <c r="AA211" t="s">
        <v>25</v>
      </c>
    </row>
    <row r="212" spans="1:27" ht="15.75" thickBot="1" x14ac:dyDescent="0.3">
      <c r="A212">
        <v>211</v>
      </c>
      <c r="B212" t="s">
        <v>723</v>
      </c>
      <c r="C212" t="s">
        <v>919</v>
      </c>
      <c r="D212" t="s">
        <v>920</v>
      </c>
      <c r="E212" t="s">
        <v>23</v>
      </c>
      <c r="F212" t="s">
        <v>2032</v>
      </c>
      <c r="G212" t="s">
        <v>24</v>
      </c>
      <c r="H212" t="s">
        <v>921</v>
      </c>
      <c r="I212" s="28" t="s">
        <v>922</v>
      </c>
      <c r="J212" s="4">
        <f>_xlfn.IFNA(LEFT(I212,LEN(I212)-1)*CHOOSE(MATCH(RIGHT(I212,1), {"K","M","B"},0),1000,1000000,1000000000),I212)</f>
        <v>5030000</v>
      </c>
      <c r="K212" s="28" t="s">
        <v>923</v>
      </c>
      <c r="L212" s="1">
        <f>_xlfn.IFNA(LEFT(K212,LEN(K212)-1)*CHOOSE(MATCH(RIGHT(K212,1), {"K","M","B"},0),1000,1000000,1000000000),K212)</f>
        <v>94560</v>
      </c>
      <c r="M212" s="32" t="s">
        <v>924</v>
      </c>
      <c r="N212" s="4" t="str">
        <f>LEFT(M212,4)</f>
        <v>1.25</v>
      </c>
      <c r="O212" s="27">
        <f>N212+1</f>
        <v>2.25</v>
      </c>
      <c r="P212" s="32" t="s">
        <v>925</v>
      </c>
      <c r="Q212" s="4" t="str">
        <f>LEFT(P212,5)</f>
        <v>42.94</v>
      </c>
      <c r="R212" s="27">
        <f>Q212+1</f>
        <v>43.94</v>
      </c>
      <c r="S212" s="32" t="s">
        <v>926</v>
      </c>
      <c r="T212" s="5">
        <f>_xlfn.IFNA(LEFT(S212,LEN(S212)-1)*CHOOSE(MATCH(RIGHT(S212,1), {"K","M","B"},0),1000,1000000,1000000000),S212)</f>
        <v>340000</v>
      </c>
      <c r="U212" s="31" t="s">
        <v>927</v>
      </c>
      <c r="V212" s="4">
        <f>_xlfn.IFNA(LEFT(U212,LEN(U212)-1)*CHOOSE(MATCH(RIGHT(U212,1), {"K","M","B"},0),1000,1000000,1000000000),U212)</f>
        <v>2390000</v>
      </c>
      <c r="W212" s="38">
        <v>44409</v>
      </c>
      <c r="X212" s="3">
        <v>44409</v>
      </c>
      <c r="Y212" s="3">
        <v>44534</v>
      </c>
      <c r="Z212" s="13">
        <f>Y212-X212</f>
        <v>125</v>
      </c>
      <c r="AA212" t="s">
        <v>25</v>
      </c>
    </row>
    <row r="213" spans="1:27" ht="15.75" thickBot="1" x14ac:dyDescent="0.3">
      <c r="A213">
        <v>212</v>
      </c>
      <c r="B213" t="s">
        <v>723</v>
      </c>
      <c r="C213" t="s">
        <v>928</v>
      </c>
      <c r="D213" t="s">
        <v>929</v>
      </c>
      <c r="E213" t="s">
        <v>109</v>
      </c>
      <c r="F213" t="s">
        <v>2032</v>
      </c>
      <c r="G213" t="s">
        <v>24</v>
      </c>
      <c r="H213" t="s">
        <v>930</v>
      </c>
      <c r="I213" s="28" t="s">
        <v>931</v>
      </c>
      <c r="J213" s="4">
        <f>_xlfn.IFNA(LEFT(I213,LEN(I213)-1)*CHOOSE(MATCH(RIGHT(I213,1), {"K","M","B"},0),1000,1000000,1000000000),I213)</f>
        <v>4070000.0000000005</v>
      </c>
      <c r="K213" s="28" t="s">
        <v>932</v>
      </c>
      <c r="L213" s="1">
        <f>_xlfn.IFNA(LEFT(K213,LEN(K213)-1)*CHOOSE(MATCH(RIGHT(K213,1), {"K","M","B"},0),1000,1000000,1000000000),K213)</f>
        <v>30500</v>
      </c>
      <c r="M213" s="32" t="s">
        <v>824</v>
      </c>
      <c r="N213" s="4" t="str">
        <f>LEFT(M213,4)</f>
        <v>0.88</v>
      </c>
      <c r="O213" s="11">
        <f>N213+1</f>
        <v>1.88</v>
      </c>
      <c r="P213" s="32" t="s">
        <v>933</v>
      </c>
      <c r="Q213" s="4" t="str">
        <f>LEFT(P213,5)</f>
        <v>42.59</v>
      </c>
      <c r="R213" s="11">
        <f>Q213+1</f>
        <v>43.59</v>
      </c>
      <c r="S213" s="31" t="s">
        <v>934</v>
      </c>
      <c r="T213" s="5">
        <f>_xlfn.IFNA(LEFT(S213,LEN(S213)-1)*CHOOSE(MATCH(RIGHT(S213,1), {"K","M","B"},0),1000,1000000,1000000000),S213)</f>
        <v>168000</v>
      </c>
      <c r="U213" s="33" t="s">
        <v>52</v>
      </c>
      <c r="V213" s="4">
        <f>_xlfn.IFNA(LEFT(U213,LEN(U213)-1)*CHOOSE(MATCH(RIGHT(U213,1), {"K","M","B"},0),1000,1000000,1000000000),U213)</f>
        <v>1190000</v>
      </c>
      <c r="W213" s="39">
        <v>44448</v>
      </c>
      <c r="X213" s="3">
        <v>44448</v>
      </c>
      <c r="Y213" s="3">
        <v>44461</v>
      </c>
      <c r="Z213" s="13">
        <f>Y213-X213</f>
        <v>13</v>
      </c>
      <c r="AA213" t="s">
        <v>25</v>
      </c>
    </row>
    <row r="214" spans="1:27" ht="15.75" thickBot="1" x14ac:dyDescent="0.3">
      <c r="A214">
        <v>213</v>
      </c>
      <c r="B214" t="s">
        <v>723</v>
      </c>
      <c r="C214" t="s">
        <v>935</v>
      </c>
      <c r="D214" t="s">
        <v>936</v>
      </c>
      <c r="E214" t="s">
        <v>31</v>
      </c>
      <c r="F214" t="s">
        <v>2033</v>
      </c>
      <c r="G214" t="s">
        <v>26</v>
      </c>
      <c r="H214" t="s">
        <v>937</v>
      </c>
      <c r="I214" s="28" t="s">
        <v>938</v>
      </c>
      <c r="J214" s="4">
        <f>_xlfn.IFNA(LEFT(I214,LEN(I214)-1)*CHOOSE(MATCH(RIGHT(I214,1), {"K","M","B"},0),1000,1000000,1000000000),I214)</f>
        <v>12200000</v>
      </c>
      <c r="K214" s="28" t="s">
        <v>939</v>
      </c>
      <c r="L214" s="1">
        <f>_xlfn.IFNA(LEFT(K214,LEN(K214)-1)*CHOOSE(MATCH(RIGHT(K214,1), {"K","M","B"},0),1000,1000000,1000000000),K214)</f>
        <v>567430</v>
      </c>
      <c r="M214" s="32" t="s">
        <v>940</v>
      </c>
      <c r="N214" s="4" t="str">
        <f>LEFT(M214,4)</f>
        <v>4.79</v>
      </c>
      <c r="O214" s="27">
        <f>N214+1</f>
        <v>5.79</v>
      </c>
      <c r="P214" s="31" t="s">
        <v>941</v>
      </c>
      <c r="Q214" s="4" t="str">
        <f>LEFT(P214,5)</f>
        <v>41.15</v>
      </c>
      <c r="R214" s="27">
        <f>Q214+1</f>
        <v>42.15</v>
      </c>
      <c r="S214" s="33" t="s">
        <v>51</v>
      </c>
      <c r="T214" s="5">
        <f>_xlfn.IFNA(LEFT(S214,LEN(S214)-1)*CHOOSE(MATCH(RIGHT(S214,1), {"K","M","B"},0),1000,1000000,1000000000),S214)</f>
        <v>200000</v>
      </c>
      <c r="U214" s="34" t="s">
        <v>942</v>
      </c>
      <c r="V214" s="4">
        <f>_xlfn.IFNA(LEFT(U214,LEN(U214)-1)*CHOOSE(MATCH(RIGHT(U214,1), {"K","M","B"},0),1000,1000000,1000000000),U214)</f>
        <v>2840000</v>
      </c>
      <c r="W214" s="36">
        <v>44620</v>
      </c>
      <c r="X214" s="3">
        <v>44622</v>
      </c>
      <c r="Y214" s="3">
        <v>44653</v>
      </c>
      <c r="Z214" s="13">
        <f>Y214-X214</f>
        <v>31</v>
      </c>
      <c r="AA214" t="s">
        <v>25</v>
      </c>
    </row>
    <row r="215" spans="1:27" ht="15.75" thickBot="1" x14ac:dyDescent="0.3">
      <c r="A215">
        <v>214</v>
      </c>
      <c r="B215" t="s">
        <v>723</v>
      </c>
      <c r="C215" t="s">
        <v>943</v>
      </c>
      <c r="D215" t="s">
        <v>944</v>
      </c>
      <c r="E215" t="s">
        <v>31</v>
      </c>
      <c r="F215" t="s">
        <v>2033</v>
      </c>
      <c r="G215" t="s">
        <v>26</v>
      </c>
      <c r="H215" t="s">
        <v>945</v>
      </c>
      <c r="I215" s="28" t="s">
        <v>946</v>
      </c>
      <c r="J215" s="4">
        <f>_xlfn.IFNA(LEFT(I215,LEN(I215)-1)*CHOOSE(MATCH(RIGHT(I215,1), {"K","M","B"},0),1000,1000000,1000000000),I215)</f>
        <v>724870</v>
      </c>
      <c r="K215" s="28" t="s">
        <v>947</v>
      </c>
      <c r="L215" s="1">
        <f>_xlfn.IFNA(LEFT(K215,LEN(K215)-1)*CHOOSE(MATCH(RIGHT(K215,1), {"K","M","B"},0),1000,1000000,1000000000),K215)</f>
        <v>9590</v>
      </c>
      <c r="M215" s="31" t="s">
        <v>53</v>
      </c>
      <c r="N215" s="4" t="str">
        <f>LEFT(M215,4)</f>
        <v>0.26</v>
      </c>
      <c r="O215" s="27">
        <f>N215+1</f>
        <v>1.26</v>
      </c>
      <c r="P215" s="33" t="s">
        <v>948</v>
      </c>
      <c r="Q215" s="4" t="str">
        <f>LEFT(P215,5)</f>
        <v>40.48</v>
      </c>
      <c r="R215" s="27">
        <f>Q215+1</f>
        <v>41.48</v>
      </c>
      <c r="S215" s="34" t="s">
        <v>32</v>
      </c>
      <c r="T215" s="5">
        <f>_xlfn.IFNA(LEFT(S215,LEN(S215)-1)*CHOOSE(MATCH(RIGHT(S215,1), {"K","M","B"},0),1000,1000000,1000000000),S215)</f>
        <v>100000</v>
      </c>
      <c r="U215" s="28" t="s">
        <v>54</v>
      </c>
      <c r="V215" s="4">
        <f>_xlfn.IFNA(LEFT(U215,LEN(U215)-1)*CHOOSE(MATCH(RIGHT(U215,1), {"K","M","B"},0),1000,1000000,1000000000),U215)</f>
        <v>1550000</v>
      </c>
      <c r="W215" s="35">
        <v>44474</v>
      </c>
      <c r="X215" s="3">
        <v>44475</v>
      </c>
      <c r="Y215" s="3">
        <v>44524</v>
      </c>
      <c r="Z215" s="13">
        <f>Y215-X215</f>
        <v>49</v>
      </c>
      <c r="AA215" t="s">
        <v>25</v>
      </c>
    </row>
    <row r="216" spans="1:27" ht="15.75" thickBot="1" x14ac:dyDescent="0.3">
      <c r="A216">
        <v>215</v>
      </c>
      <c r="B216" t="s">
        <v>723</v>
      </c>
      <c r="C216" t="s">
        <v>949</v>
      </c>
      <c r="D216" t="s">
        <v>950</v>
      </c>
      <c r="E216" t="s">
        <v>31</v>
      </c>
      <c r="F216" t="s">
        <v>2033</v>
      </c>
      <c r="G216" t="s">
        <v>26</v>
      </c>
      <c r="H216" t="s">
        <v>951</v>
      </c>
      <c r="I216" s="28" t="s">
        <v>952</v>
      </c>
      <c r="J216" s="4">
        <f>_xlfn.IFNA(LEFT(I216,LEN(I216)-1)*CHOOSE(MATCH(RIGHT(I216,1), {"K","M","B"},0),1000,1000000,1000000000),I216)</f>
        <v>178100</v>
      </c>
      <c r="K216" s="28" t="s">
        <v>953</v>
      </c>
      <c r="L216" s="1">
        <f>_xlfn.IFNA(LEFT(K216,LEN(K216)-1)*CHOOSE(MATCH(RIGHT(K216,1), {"K","M","B"},0),1000,1000000,1000000000),K216)</f>
        <v>9330</v>
      </c>
      <c r="M216" s="33" t="s">
        <v>55</v>
      </c>
      <c r="N216" s="4" t="str">
        <f>LEFT(M216,4)</f>
        <v>0.25</v>
      </c>
      <c r="O216" s="27">
        <f>N216+1</f>
        <v>1.25</v>
      </c>
      <c r="P216" s="34" t="s">
        <v>954</v>
      </c>
      <c r="Q216" s="4" t="str">
        <f>LEFT(P216,5)</f>
        <v>40.10</v>
      </c>
      <c r="R216" s="27">
        <f>Q216+1</f>
        <v>41.1</v>
      </c>
      <c r="S216" s="28" t="s">
        <v>955</v>
      </c>
      <c r="T216" s="5">
        <f>_xlfn.IFNA(LEFT(S216,LEN(S216)-1)*CHOOSE(MATCH(RIGHT(S216,1), {"K","M","B"},0),1000,1000000,1000000000),S216)</f>
        <v>116000</v>
      </c>
      <c r="U216" s="32" t="s">
        <v>956</v>
      </c>
      <c r="V216" s="4">
        <f>_xlfn.IFNA(LEFT(U216,LEN(U216)-1)*CHOOSE(MATCH(RIGHT(U216,1), {"K","M","B"},0),1000,1000000,1000000000),U216)</f>
        <v>1950000</v>
      </c>
      <c r="W216" s="35">
        <v>44461</v>
      </c>
      <c r="X216" s="3">
        <v>44462</v>
      </c>
      <c r="Y216" s="3">
        <v>44524</v>
      </c>
      <c r="Z216" s="13">
        <f>Y216-X216</f>
        <v>62</v>
      </c>
      <c r="AA216" t="s">
        <v>25</v>
      </c>
    </row>
    <row r="217" spans="1:27" ht="15.75" thickBot="1" x14ac:dyDescent="0.3">
      <c r="A217">
        <v>216</v>
      </c>
      <c r="B217" t="s">
        <v>723</v>
      </c>
      <c r="C217" t="s">
        <v>957</v>
      </c>
      <c r="D217" t="s">
        <v>958</v>
      </c>
      <c r="E217" t="s">
        <v>23</v>
      </c>
      <c r="F217" t="s">
        <v>2032</v>
      </c>
      <c r="G217" t="s">
        <v>26</v>
      </c>
      <c r="H217" t="s">
        <v>959</v>
      </c>
      <c r="I217" s="28" t="s">
        <v>731</v>
      </c>
      <c r="J217" s="4">
        <f>_xlfn.IFNA(LEFT(I217,LEN(I217)-1)*CHOOSE(MATCH(RIGHT(I217,1), {"K","M","B"},0),1000,1000000,1000000000),I217)</f>
        <v>2250000</v>
      </c>
      <c r="K217" s="28" t="s">
        <v>960</v>
      </c>
      <c r="L217" s="1">
        <f>_xlfn.IFNA(LEFT(K217,LEN(K217)-1)*CHOOSE(MATCH(RIGHT(K217,1), {"K","M","B"},0),1000,1000000,1000000000),K217)</f>
        <v>329430</v>
      </c>
      <c r="M217" s="34" t="s">
        <v>56</v>
      </c>
      <c r="N217" s="4" t="str">
        <f>LEFT(M217,4)</f>
        <v>1.55</v>
      </c>
      <c r="O217" s="27">
        <f>N217+1</f>
        <v>2.5499999999999998</v>
      </c>
      <c r="P217" s="28" t="s">
        <v>961</v>
      </c>
      <c r="Q217" s="4" t="str">
        <f>LEFT(P217,5)</f>
        <v>38.82</v>
      </c>
      <c r="R217" s="27">
        <f>Q217+1</f>
        <v>39.82</v>
      </c>
      <c r="S217" s="32" t="s">
        <v>730</v>
      </c>
      <c r="T217" s="5">
        <f>_xlfn.IFNA(LEFT(S217,LEN(S217)-1)*CHOOSE(MATCH(RIGHT(S217,1), {"K","M","B"},0),1000,1000000,1000000000),S217)</f>
        <v>95000</v>
      </c>
      <c r="U217" s="32" t="s">
        <v>962</v>
      </c>
      <c r="V217" s="4">
        <f>_xlfn.IFNA(LEFT(U217,LEN(U217)-1)*CHOOSE(MATCH(RIGHT(U217,1), {"K","M","B"},0),1000,1000000,1000000000),U217)</f>
        <v>1240000</v>
      </c>
      <c r="W217" s="35">
        <v>44333</v>
      </c>
      <c r="X217" s="3">
        <v>44335</v>
      </c>
      <c r="Y217" s="3">
        <v>44528</v>
      </c>
      <c r="Z217" s="13">
        <f>Y217-X217</f>
        <v>193</v>
      </c>
      <c r="AA217" t="s">
        <v>25</v>
      </c>
    </row>
    <row r="218" spans="1:27" ht="15.75" thickBot="1" x14ac:dyDescent="0.3">
      <c r="A218">
        <v>217</v>
      </c>
      <c r="B218" t="s">
        <v>723</v>
      </c>
      <c r="C218" t="s">
        <v>963</v>
      </c>
      <c r="D218" t="s">
        <v>964</v>
      </c>
      <c r="E218" t="s">
        <v>23</v>
      </c>
      <c r="F218" t="s">
        <v>2033</v>
      </c>
      <c r="G218" t="s">
        <v>27</v>
      </c>
      <c r="H218" t="s">
        <v>965</v>
      </c>
      <c r="I218" s="28" t="s">
        <v>966</v>
      </c>
      <c r="J218" s="4">
        <f>_xlfn.IFNA(LEFT(I218,LEN(I218)-1)*CHOOSE(MATCH(RIGHT(I218,1), {"K","M","B"},0),1000,1000000,1000000000),I218)</f>
        <v>2040000</v>
      </c>
      <c r="K218" s="28" t="s">
        <v>967</v>
      </c>
      <c r="L218" s="1">
        <f>_xlfn.IFNA(LEFT(K218,LEN(K218)-1)*CHOOSE(MATCH(RIGHT(K218,1), {"K","M","B"},0),1000,1000000,1000000000),K218)</f>
        <v>273470</v>
      </c>
      <c r="M218" s="28" t="s">
        <v>57</v>
      </c>
      <c r="N218" s="4" t="str">
        <f>LEFT(M218,4)</f>
        <v>0.15</v>
      </c>
      <c r="O218" s="11">
        <f>N218+1</f>
        <v>1.1499999999999999</v>
      </c>
      <c r="P218" s="32" t="s">
        <v>968</v>
      </c>
      <c r="Q218" s="4" t="str">
        <f>LEFT(P218,5)</f>
        <v>37.47</v>
      </c>
      <c r="R218" s="11">
        <f>Q218+1</f>
        <v>38.47</v>
      </c>
      <c r="S218" s="32" t="s">
        <v>39</v>
      </c>
      <c r="T218" s="5">
        <f>_xlfn.IFNA(LEFT(S218,LEN(S218)-1)*CHOOSE(MATCH(RIGHT(S218,1), {"K","M","B"},0),1000,1000000,1000000000),S218)</f>
        <v>250000</v>
      </c>
      <c r="U218" s="32" t="s">
        <v>969</v>
      </c>
      <c r="V218" s="4">
        <f>_xlfn.IFNA(LEFT(U218,LEN(U218)-1)*CHOOSE(MATCH(RIGHT(U218,1), {"K","M","B"},0),1000,1000000,1000000000),U218)</f>
        <v>7100000</v>
      </c>
      <c r="W218" s="35">
        <v>44236</v>
      </c>
      <c r="X218" s="3">
        <v>44240</v>
      </c>
      <c r="Y218" s="3">
        <v>44287</v>
      </c>
      <c r="Z218" s="13">
        <f>Y218-X218</f>
        <v>47</v>
      </c>
      <c r="AA218" t="s">
        <v>25</v>
      </c>
    </row>
    <row r="219" spans="1:27" ht="15.75" thickBot="1" x14ac:dyDescent="0.3">
      <c r="A219">
        <v>218</v>
      </c>
      <c r="B219" t="s">
        <v>723</v>
      </c>
      <c r="C219" t="s">
        <v>970</v>
      </c>
      <c r="D219" t="s">
        <v>971</v>
      </c>
      <c r="E219" t="s">
        <v>31</v>
      </c>
      <c r="F219" t="s">
        <v>2032</v>
      </c>
      <c r="G219" t="s">
        <v>24</v>
      </c>
      <c r="H219" t="s">
        <v>972</v>
      </c>
      <c r="I219" s="28" t="s">
        <v>973</v>
      </c>
      <c r="J219" s="4">
        <f>_xlfn.IFNA(LEFT(I219,LEN(I219)-1)*CHOOSE(MATCH(RIGHT(I219,1), {"K","M","B"},0),1000,1000000,1000000000),I219)</f>
        <v>3940000</v>
      </c>
      <c r="K219" s="28" t="s">
        <v>974</v>
      </c>
      <c r="L219" s="1">
        <f>_xlfn.IFNA(LEFT(K219,LEN(K219)-1)*CHOOSE(MATCH(RIGHT(K219,1), {"K","M","B"},0),1000,1000000,1000000000),K219)</f>
        <v>14880</v>
      </c>
      <c r="M219" s="32" t="s">
        <v>975</v>
      </c>
      <c r="N219" s="4" t="str">
        <f>LEFT(M219,4)</f>
        <v>3.23</v>
      </c>
      <c r="O219" s="27">
        <f>N219+1</f>
        <v>4.2300000000000004</v>
      </c>
      <c r="P219" s="32" t="s">
        <v>976</v>
      </c>
      <c r="Q219" s="4" t="str">
        <f>LEFT(P219,5)</f>
        <v>36.48</v>
      </c>
      <c r="R219" s="27">
        <f>Q219+1</f>
        <v>37.479999999999997</v>
      </c>
      <c r="S219" s="32" t="s">
        <v>32</v>
      </c>
      <c r="T219" s="5">
        <f>_xlfn.IFNA(LEFT(S219,LEN(S219)-1)*CHOOSE(MATCH(RIGHT(S219,1), {"K","M","B"},0),1000,1000000,1000000000),S219)</f>
        <v>100000</v>
      </c>
      <c r="U219" s="32" t="s">
        <v>977</v>
      </c>
      <c r="V219" s="4">
        <f>_xlfn.IFNA(LEFT(U219,LEN(U219)-1)*CHOOSE(MATCH(RIGHT(U219,1), {"K","M","B"},0),1000,1000000,1000000000),U219)</f>
        <v>700000</v>
      </c>
      <c r="W219" s="36">
        <v>44381</v>
      </c>
      <c r="X219" s="3">
        <v>44388</v>
      </c>
      <c r="Y219" s="3">
        <v>44528</v>
      </c>
      <c r="Z219" s="13">
        <f>Y219-X219</f>
        <v>140</v>
      </c>
      <c r="AA219" t="s">
        <v>25</v>
      </c>
    </row>
    <row r="220" spans="1:27" ht="15.75" thickBot="1" x14ac:dyDescent="0.3">
      <c r="A220">
        <v>219</v>
      </c>
      <c r="B220" t="s">
        <v>723</v>
      </c>
      <c r="C220" t="s">
        <v>978</v>
      </c>
      <c r="D220" t="s">
        <v>979</v>
      </c>
      <c r="E220" t="s">
        <v>31</v>
      </c>
      <c r="F220" t="s">
        <v>2033</v>
      </c>
      <c r="G220" t="s">
        <v>26</v>
      </c>
      <c r="H220" t="s">
        <v>892</v>
      </c>
      <c r="I220" s="28" t="s">
        <v>980</v>
      </c>
      <c r="J220" s="4">
        <f>_xlfn.IFNA(LEFT(I220,LEN(I220)-1)*CHOOSE(MATCH(RIGHT(I220,1), {"K","M","B"},0),1000,1000000,1000000000),I220)</f>
        <v>1160000</v>
      </c>
      <c r="K220" s="28" t="s">
        <v>981</v>
      </c>
      <c r="L220" s="1">
        <f>_xlfn.IFNA(LEFT(K220,LEN(K220)-1)*CHOOSE(MATCH(RIGHT(K220,1), {"K","M","B"},0),1000,1000000,1000000000),K220)</f>
        <v>52090</v>
      </c>
      <c r="M220" s="32" t="s">
        <v>982</v>
      </c>
      <c r="N220" s="4" t="str">
        <f>LEFT(M220,4)</f>
        <v>0.94</v>
      </c>
      <c r="O220" s="27">
        <f>N220+1</f>
        <v>1.94</v>
      </c>
      <c r="P220" s="32" t="s">
        <v>983</v>
      </c>
      <c r="Q220" s="4" t="str">
        <f>LEFT(P220,5)</f>
        <v>35.95</v>
      </c>
      <c r="R220" s="27">
        <f>Q220+1</f>
        <v>36.950000000000003</v>
      </c>
      <c r="S220" s="32" t="s">
        <v>38</v>
      </c>
      <c r="T220" s="5">
        <f>_xlfn.IFNA(LEFT(S220,LEN(S220)-1)*CHOOSE(MATCH(RIGHT(S220,1), {"K","M","B"},0),1000,1000000,1000000000),S220)</f>
        <v>125000</v>
      </c>
      <c r="U220" s="31" t="s">
        <v>984</v>
      </c>
      <c r="V220" s="4">
        <f>_xlfn.IFNA(LEFT(U220,LEN(U220)-1)*CHOOSE(MATCH(RIGHT(U220,1), {"K","M","B"},0),1000,1000000,1000000000),U220)</f>
        <v>3650000</v>
      </c>
      <c r="W220" s="38">
        <v>44469</v>
      </c>
      <c r="X220" s="3">
        <v>44472</v>
      </c>
      <c r="Y220" s="3">
        <v>44528</v>
      </c>
      <c r="Z220" s="13">
        <f>Y220-X220</f>
        <v>56</v>
      </c>
      <c r="AA220" t="s">
        <v>25</v>
      </c>
    </row>
    <row r="221" spans="1:27" ht="15.75" thickBot="1" x14ac:dyDescent="0.3">
      <c r="A221">
        <v>220</v>
      </c>
      <c r="B221" t="s">
        <v>723</v>
      </c>
      <c r="C221" t="s">
        <v>58</v>
      </c>
      <c r="D221" t="s">
        <v>59</v>
      </c>
      <c r="E221" t="s">
        <v>23</v>
      </c>
      <c r="F221" t="s">
        <v>2032</v>
      </c>
      <c r="G221" t="s">
        <v>29</v>
      </c>
      <c r="H221" t="s">
        <v>60</v>
      </c>
      <c r="I221" s="28" t="s">
        <v>985</v>
      </c>
      <c r="J221" s="4">
        <f>_xlfn.IFNA(LEFT(I221,LEN(I221)-1)*CHOOSE(MATCH(RIGHT(I221,1), {"K","M","B"},0),1000,1000000,1000000000),I221)</f>
        <v>13560000</v>
      </c>
      <c r="K221" s="28" t="s">
        <v>986</v>
      </c>
      <c r="L221" s="1">
        <f>_xlfn.IFNA(LEFT(K221,LEN(K221)-1)*CHOOSE(MATCH(RIGHT(K221,1), {"K","M","B"},0),1000,1000000,1000000000),K221)</f>
        <v>206250</v>
      </c>
      <c r="M221" s="32" t="s">
        <v>61</v>
      </c>
      <c r="N221" s="4" t="str">
        <f>LEFT(M221,4)</f>
        <v>3.06</v>
      </c>
      <c r="O221" s="27">
        <f>N221+1</f>
        <v>4.0600000000000005</v>
      </c>
      <c r="P221" s="32" t="s">
        <v>62</v>
      </c>
      <c r="Q221" s="4" t="str">
        <f>LEFT(P221,5)</f>
        <v>34.32</v>
      </c>
      <c r="R221" s="27">
        <f>Q221+1</f>
        <v>35.32</v>
      </c>
      <c r="S221" s="31" t="s">
        <v>51</v>
      </c>
      <c r="T221" s="5">
        <f>_xlfn.IFNA(LEFT(S221,LEN(S221)-1)*CHOOSE(MATCH(RIGHT(S221,1), {"K","M","B"},0),1000,1000000,1000000000),S221)</f>
        <v>200000</v>
      </c>
      <c r="U221" s="33" t="s">
        <v>63</v>
      </c>
      <c r="V221" s="4">
        <f>_xlfn.IFNA(LEFT(U221,LEN(U221)-1)*CHOOSE(MATCH(RIGHT(U221,1), {"K","M","B"},0),1000,1000000,1000000000),U221)</f>
        <v>2700000</v>
      </c>
      <c r="W221" s="39">
        <v>44343</v>
      </c>
      <c r="X221" s="3">
        <v>44345</v>
      </c>
      <c r="Y221" s="3">
        <v>44487</v>
      </c>
      <c r="Z221" s="13">
        <f>Y221-X221</f>
        <v>142</v>
      </c>
      <c r="AA221" t="s">
        <v>25</v>
      </c>
    </row>
    <row r="222" spans="1:27" ht="15.75" thickBot="1" x14ac:dyDescent="0.3">
      <c r="A222">
        <v>221</v>
      </c>
      <c r="B222" t="s">
        <v>723</v>
      </c>
      <c r="C222" t="s">
        <v>987</v>
      </c>
      <c r="D222" t="s">
        <v>988</v>
      </c>
      <c r="E222" t="s">
        <v>31</v>
      </c>
      <c r="F222" t="s">
        <v>2033</v>
      </c>
      <c r="G222" t="s">
        <v>30</v>
      </c>
      <c r="H222" t="s">
        <v>989</v>
      </c>
      <c r="I222" s="28" t="s">
        <v>990</v>
      </c>
      <c r="J222" s="4">
        <f>_xlfn.IFNA(LEFT(I222,LEN(I222)-1)*CHOOSE(MATCH(RIGHT(I222,1), {"K","M","B"},0),1000,1000000,1000000000),I222)</f>
        <v>567540</v>
      </c>
      <c r="K222" s="28" t="s">
        <v>991</v>
      </c>
      <c r="L222" s="1">
        <f>_xlfn.IFNA(LEFT(K222,LEN(K222)-1)*CHOOSE(MATCH(RIGHT(K222,1), {"K","M","B"},0),1000,1000000,1000000000),K222)</f>
        <v>43070</v>
      </c>
      <c r="M222" s="32" t="s">
        <v>64</v>
      </c>
      <c r="N222" s="4" t="str">
        <f>LEFT(M222,4)</f>
        <v>0.27</v>
      </c>
      <c r="O222" s="27">
        <f>N222+1</f>
        <v>1.27</v>
      </c>
      <c r="P222" s="31" t="s">
        <v>992</v>
      </c>
      <c r="Q222" s="4" t="str">
        <f>LEFT(P222,5)</f>
        <v>33.56</v>
      </c>
      <c r="R222" s="27">
        <f>Q222+1</f>
        <v>34.56</v>
      </c>
      <c r="S222" s="33" t="s">
        <v>44</v>
      </c>
      <c r="T222" s="5">
        <f>_xlfn.IFNA(LEFT(S222,LEN(S222)-1)*CHOOSE(MATCH(RIGHT(S222,1), {"K","M","B"},0),1000,1000000,1000000000),S222)</f>
        <v>150000</v>
      </c>
      <c r="U222" s="34" t="s">
        <v>993</v>
      </c>
      <c r="V222" s="4">
        <f>_xlfn.IFNA(LEFT(U222,LEN(U222)-1)*CHOOSE(MATCH(RIGHT(U222,1), {"K","M","B"},0),1000,1000000,1000000000),U222)</f>
        <v>2350000</v>
      </c>
      <c r="W222" s="36">
        <v>44518</v>
      </c>
      <c r="X222" s="3">
        <v>44521</v>
      </c>
      <c r="Y222" s="3">
        <v>44525</v>
      </c>
      <c r="Z222" s="13">
        <f>Y222-X222</f>
        <v>4</v>
      </c>
      <c r="AA222" t="s">
        <v>25</v>
      </c>
    </row>
    <row r="223" spans="1:27" ht="15.75" thickBot="1" x14ac:dyDescent="0.3">
      <c r="A223">
        <v>222</v>
      </c>
      <c r="B223" t="s">
        <v>723</v>
      </c>
      <c r="C223" t="s">
        <v>994</v>
      </c>
      <c r="D223" t="s">
        <v>995</v>
      </c>
      <c r="E223" t="s">
        <v>41</v>
      </c>
      <c r="F223" t="s">
        <v>2033</v>
      </c>
      <c r="G223" t="s">
        <v>27</v>
      </c>
      <c r="H223" t="s">
        <v>996</v>
      </c>
      <c r="I223" s="28" t="s">
        <v>997</v>
      </c>
      <c r="J223" s="4">
        <f>_xlfn.IFNA(LEFT(I223,LEN(I223)-1)*CHOOSE(MATCH(RIGHT(I223,1), {"K","M","B"},0),1000,1000000,1000000000),I223)</f>
        <v>775690</v>
      </c>
      <c r="K223" s="28" t="s">
        <v>998</v>
      </c>
      <c r="L223" s="1">
        <f>_xlfn.IFNA(LEFT(K223,LEN(K223)-1)*CHOOSE(MATCH(RIGHT(K223,1), {"K","M","B"},0),1000,1000000,1000000000),K223)</f>
        <v>113430</v>
      </c>
      <c r="M223" s="31" t="s">
        <v>999</v>
      </c>
      <c r="N223" s="4" t="str">
        <f>LEFT(M223,4)</f>
        <v>0.30</v>
      </c>
      <c r="O223" s="27">
        <f>N223+1</f>
        <v>1.3</v>
      </c>
      <c r="P223" s="33" t="s">
        <v>1000</v>
      </c>
      <c r="Q223" s="4" t="str">
        <f>LEFT(P223,5)</f>
        <v>33.52</v>
      </c>
      <c r="R223" s="27">
        <f>Q223+1</f>
        <v>34.520000000000003</v>
      </c>
      <c r="S223" s="34" t="s">
        <v>1001</v>
      </c>
      <c r="T223" s="5">
        <f>_xlfn.IFNA(LEFT(S223,LEN(S223)-1)*CHOOSE(MATCH(RIGHT(S223,1), {"K","M","B"},0),1000,1000000,1000000000),S223)</f>
        <v>149850</v>
      </c>
      <c r="U223" s="28" t="s">
        <v>65</v>
      </c>
      <c r="V223" s="4">
        <f>_xlfn.IFNA(LEFT(U223,LEN(U223)-1)*CHOOSE(MATCH(RIGHT(U223,1), {"K","M","B"},0),1000,1000000,1000000000),U223)</f>
        <v>1350000</v>
      </c>
      <c r="W223" s="35">
        <v>44299</v>
      </c>
      <c r="X223" s="3">
        <v>44306</v>
      </c>
      <c r="Y223" s="3">
        <v>44311</v>
      </c>
      <c r="Z223" s="13">
        <f>Y223-X223</f>
        <v>5</v>
      </c>
      <c r="AA223" t="s">
        <v>25</v>
      </c>
    </row>
    <row r="224" spans="1:27" ht="15.75" thickBot="1" x14ac:dyDescent="0.3">
      <c r="A224">
        <v>223</v>
      </c>
      <c r="B224" t="s">
        <v>723</v>
      </c>
      <c r="C224" t="s">
        <v>1002</v>
      </c>
      <c r="D224" t="s">
        <v>1003</v>
      </c>
      <c r="E224" t="s">
        <v>31</v>
      </c>
      <c r="F224" t="s">
        <v>2033</v>
      </c>
      <c r="G224" t="s">
        <v>26</v>
      </c>
      <c r="H224" t="s">
        <v>1004</v>
      </c>
      <c r="I224" s="28" t="s">
        <v>1005</v>
      </c>
      <c r="J224" s="4">
        <f>_xlfn.IFNA(LEFT(I224,LEN(I224)-1)*CHOOSE(MATCH(RIGHT(I224,1), {"K","M","B"},0),1000,1000000,1000000000),I224)</f>
        <v>2210000</v>
      </c>
      <c r="K224" s="28" t="s">
        <v>1006</v>
      </c>
      <c r="L224" s="1">
        <f>_xlfn.IFNA(LEFT(K224,LEN(K224)-1)*CHOOSE(MATCH(RIGHT(K224,1), {"K","M","B"},0),1000,1000000,1000000000),K224)</f>
        <v>18280</v>
      </c>
      <c r="M224" s="33" t="s">
        <v>1007</v>
      </c>
      <c r="N224" s="4" t="str">
        <f>LEFT(M224,4)</f>
        <v>0.92</v>
      </c>
      <c r="O224" s="27">
        <f>N224+1</f>
        <v>1.92</v>
      </c>
      <c r="P224" s="34" t="s">
        <v>1008</v>
      </c>
      <c r="Q224" s="4" t="str">
        <f>LEFT(P224,5)</f>
        <v>32.15</v>
      </c>
      <c r="R224" s="27">
        <f>Q224+1</f>
        <v>33.15</v>
      </c>
      <c r="S224" s="28" t="s">
        <v>1009</v>
      </c>
      <c r="T224" s="5">
        <f>_xlfn.IFNA(LEFT(S224,LEN(S224)-1)*CHOOSE(MATCH(RIGHT(S224,1), {"K","M","B"},0),1000,1000000,1000000000),S224)</f>
        <v>120000</v>
      </c>
      <c r="U224" s="32" t="s">
        <v>785</v>
      </c>
      <c r="V224" s="4">
        <f>_xlfn.IFNA(LEFT(U224,LEN(U224)-1)*CHOOSE(MATCH(RIGHT(U224,1), {"K","M","B"},0),1000,1000000,1000000000),U224)</f>
        <v>2049999.9999999998</v>
      </c>
      <c r="W224" s="35">
        <v>44511</v>
      </c>
      <c r="X224" s="3">
        <v>44514</v>
      </c>
      <c r="Y224" s="3">
        <v>44529</v>
      </c>
      <c r="Z224" s="13">
        <f>Y224-X224</f>
        <v>15</v>
      </c>
      <c r="AA224" t="s">
        <v>25</v>
      </c>
    </row>
    <row r="225" spans="1:27" ht="15.75" thickBot="1" x14ac:dyDescent="0.3">
      <c r="A225">
        <v>224</v>
      </c>
      <c r="B225" t="s">
        <v>723</v>
      </c>
      <c r="C225" t="s">
        <v>1010</v>
      </c>
      <c r="D225" t="s">
        <v>1011</v>
      </c>
      <c r="E225" t="s">
        <v>23</v>
      </c>
      <c r="F225" t="s">
        <v>2032</v>
      </c>
      <c r="G225" t="s">
        <v>24</v>
      </c>
      <c r="H225" t="s">
        <v>1012</v>
      </c>
      <c r="I225" s="28" t="s">
        <v>1013</v>
      </c>
      <c r="J225" s="4">
        <f>_xlfn.IFNA(LEFT(I225,LEN(I225)-1)*CHOOSE(MATCH(RIGHT(I225,1), {"K","M","B"},0),1000,1000000,1000000000),I225)</f>
        <v>2420000</v>
      </c>
      <c r="K225" s="28" t="s">
        <v>1014</v>
      </c>
      <c r="L225" s="1">
        <f>_xlfn.IFNA(LEFT(K225,LEN(K225)-1)*CHOOSE(MATCH(RIGHT(K225,1), {"K","M","B"},0),1000,1000000,1000000000),K225)</f>
        <v>575840</v>
      </c>
      <c r="M225" s="34" t="s">
        <v>1015</v>
      </c>
      <c r="N225" s="4" t="str">
        <f>LEFT(M225,4)</f>
        <v>0.41</v>
      </c>
      <c r="O225" s="11">
        <f>N225+1</f>
        <v>1.41</v>
      </c>
      <c r="P225" s="28" t="s">
        <v>1016</v>
      </c>
      <c r="Q225" s="4" t="str">
        <f>LEFT(P225,5)</f>
        <v>30.37</v>
      </c>
      <c r="R225" s="11">
        <f>Q225+1</f>
        <v>31.37</v>
      </c>
      <c r="S225" s="32" t="s">
        <v>32</v>
      </c>
      <c r="T225" s="5">
        <f>_xlfn.IFNA(LEFT(S225,LEN(S225)-1)*CHOOSE(MATCH(RIGHT(S225,1), {"K","M","B"},0),1000,1000000,1000000000),S225)</f>
        <v>100000</v>
      </c>
      <c r="U225" s="32" t="s">
        <v>1017</v>
      </c>
      <c r="V225" s="4">
        <f>_xlfn.IFNA(LEFT(U225,LEN(U225)-1)*CHOOSE(MATCH(RIGHT(U225,1), {"K","M","B"},0),1000,1000000,1000000000),U225)</f>
        <v>2130000</v>
      </c>
      <c r="W225" s="35">
        <v>44241</v>
      </c>
      <c r="X225" s="3">
        <v>44246</v>
      </c>
      <c r="Y225" s="3">
        <v>44282</v>
      </c>
      <c r="Z225" s="13">
        <f>Y225-X225</f>
        <v>36</v>
      </c>
      <c r="AA225" t="s">
        <v>25</v>
      </c>
    </row>
    <row r="226" spans="1:27" ht="15.75" thickBot="1" x14ac:dyDescent="0.3">
      <c r="A226">
        <v>225</v>
      </c>
      <c r="B226" t="s">
        <v>723</v>
      </c>
      <c r="C226" t="s">
        <v>1018</v>
      </c>
      <c r="D226" t="s">
        <v>1019</v>
      </c>
      <c r="E226" t="s">
        <v>23</v>
      </c>
      <c r="F226" t="s">
        <v>2033</v>
      </c>
      <c r="G226" t="s">
        <v>24</v>
      </c>
      <c r="H226" t="s">
        <v>1020</v>
      </c>
      <c r="I226" s="28" t="s">
        <v>1021</v>
      </c>
      <c r="J226" s="4">
        <f>_xlfn.IFNA(LEFT(I226,LEN(I226)-1)*CHOOSE(MATCH(RIGHT(I226,1), {"K","M","B"},0),1000,1000000,1000000000),I226)</f>
        <v>108370</v>
      </c>
      <c r="K226" s="28" t="s">
        <v>1022</v>
      </c>
      <c r="L226" s="1">
        <f>_xlfn.IFNA(LEFT(K226,LEN(K226)-1)*CHOOSE(MATCH(RIGHT(K226,1), {"K","M","B"},0),1000,1000000,1000000000),K226)</f>
        <v>30790</v>
      </c>
      <c r="M226" s="28" t="s">
        <v>66</v>
      </c>
      <c r="N226" s="4" t="str">
        <f>LEFT(M226,4)</f>
        <v>0.04</v>
      </c>
      <c r="O226" s="27">
        <f>N226+1</f>
        <v>1.04</v>
      </c>
      <c r="P226" s="32" t="s">
        <v>1023</v>
      </c>
      <c r="Q226" s="4" t="str">
        <f>LEFT(P226,5)</f>
        <v>30.31</v>
      </c>
      <c r="R226" s="27">
        <f>Q226+1</f>
        <v>31.31</v>
      </c>
      <c r="S226" s="32" t="s">
        <v>44</v>
      </c>
      <c r="T226" s="5">
        <f>_xlfn.IFNA(LEFT(S226,LEN(S226)-1)*CHOOSE(MATCH(RIGHT(S226,1), {"K","M","B"},0),1000,1000000,1000000000),S226)</f>
        <v>150000</v>
      </c>
      <c r="U226" s="32" t="s">
        <v>1024</v>
      </c>
      <c r="V226" s="4">
        <f>_xlfn.IFNA(LEFT(U226,LEN(U226)-1)*CHOOSE(MATCH(RIGHT(U226,1), {"K","M","B"},0),1000,1000000,1000000000),U226)</f>
        <v>1540000</v>
      </c>
      <c r="W226" s="35">
        <v>44332</v>
      </c>
      <c r="X226" s="3">
        <v>44339</v>
      </c>
      <c r="Y226" s="3">
        <v>44440</v>
      </c>
      <c r="Z226" s="13">
        <f>Y226-X226</f>
        <v>101</v>
      </c>
      <c r="AA226" t="s">
        <v>25</v>
      </c>
    </row>
    <row r="227" spans="1:27" ht="15.75" thickBot="1" x14ac:dyDescent="0.3">
      <c r="A227">
        <v>226</v>
      </c>
      <c r="B227" t="s">
        <v>723</v>
      </c>
      <c r="C227" t="s">
        <v>1025</v>
      </c>
      <c r="D227" t="s">
        <v>1026</v>
      </c>
      <c r="E227" t="s">
        <v>23</v>
      </c>
      <c r="F227" t="s">
        <v>2032</v>
      </c>
      <c r="G227" t="s">
        <v>29</v>
      </c>
      <c r="H227" t="s">
        <v>67</v>
      </c>
      <c r="I227" s="28" t="s">
        <v>1027</v>
      </c>
      <c r="J227" s="4">
        <f>_xlfn.IFNA(LEFT(I227,LEN(I227)-1)*CHOOSE(MATCH(RIGHT(I227,1), {"K","M","B"},0),1000,1000000,1000000000),I227)</f>
        <v>41470000</v>
      </c>
      <c r="K227" s="28" t="s">
        <v>1028</v>
      </c>
      <c r="L227" s="1">
        <f>_xlfn.IFNA(LEFT(K227,LEN(K227)-1)*CHOOSE(MATCH(RIGHT(K227,1), {"K","M","B"},0),1000,1000000,1000000000),K227)</f>
        <v>1580000</v>
      </c>
      <c r="M227" s="32" t="s">
        <v>1029</v>
      </c>
      <c r="N227" s="4" t="str">
        <f>LEFT(M227,4)</f>
        <v>3.49</v>
      </c>
      <c r="O227" s="27">
        <f>N227+1</f>
        <v>4.49</v>
      </c>
      <c r="P227" s="32" t="s">
        <v>1030</v>
      </c>
      <c r="Q227" s="4" t="str">
        <f>LEFT(P227,5)</f>
        <v>30.03</v>
      </c>
      <c r="R227" s="27">
        <f>Q227+1</f>
        <v>31.03</v>
      </c>
      <c r="S227" s="32" t="s">
        <v>68</v>
      </c>
      <c r="T227" s="5">
        <f>_xlfn.IFNA(LEFT(S227,LEN(S227)-1)*CHOOSE(MATCH(RIGHT(S227,1), {"K","M","B"},0),1000,1000000,1000000000),S227)</f>
        <v>950000</v>
      </c>
      <c r="U227" s="32" t="s">
        <v>68</v>
      </c>
      <c r="V227" s="4">
        <f>_xlfn.IFNA(LEFT(U227,LEN(U227)-1)*CHOOSE(MATCH(RIGHT(U227,1), {"K","M","B"},0),1000,1000000,1000000000),U227)</f>
        <v>950000</v>
      </c>
      <c r="W227" s="36">
        <v>43479</v>
      </c>
      <c r="X227" s="3">
        <v>43481</v>
      </c>
      <c r="Y227" s="3">
        <v>44292</v>
      </c>
      <c r="Z227" s="13">
        <f>Y227-X227</f>
        <v>811</v>
      </c>
      <c r="AA227" t="s">
        <v>25</v>
      </c>
    </row>
    <row r="228" spans="1:27" ht="15.75" thickBot="1" x14ac:dyDescent="0.3">
      <c r="A228">
        <v>227</v>
      </c>
      <c r="B228" t="s">
        <v>723</v>
      </c>
      <c r="C228" t="s">
        <v>1031</v>
      </c>
      <c r="D228" t="s">
        <v>1031</v>
      </c>
      <c r="E228" t="s">
        <v>23</v>
      </c>
      <c r="F228" t="s">
        <v>2033</v>
      </c>
      <c r="G228" t="s">
        <v>27</v>
      </c>
      <c r="H228" t="s">
        <v>1032</v>
      </c>
      <c r="I228" s="28" t="s">
        <v>1033</v>
      </c>
      <c r="J228" s="4">
        <f>_xlfn.IFNA(LEFT(I228,LEN(I228)-1)*CHOOSE(MATCH(RIGHT(I228,1), {"K","M","B"},0),1000,1000000,1000000000),I228)</f>
        <v>7390000</v>
      </c>
      <c r="K228" s="28" t="s">
        <v>1034</v>
      </c>
      <c r="L228" s="1">
        <f>_xlfn.IFNA(LEFT(K228,LEN(K228)-1)*CHOOSE(MATCH(RIGHT(K228,1), {"K","M","B"},0),1000,1000000,1000000000),K228)</f>
        <v>416870</v>
      </c>
      <c r="M228" s="32" t="s">
        <v>1035</v>
      </c>
      <c r="N228" s="4" t="str">
        <f>LEFT(M228,4)</f>
        <v>1.07</v>
      </c>
      <c r="O228" s="27">
        <f>N228+1</f>
        <v>2.0700000000000003</v>
      </c>
      <c r="P228" s="32" t="s">
        <v>1036</v>
      </c>
      <c r="Q228" s="4" t="str">
        <f>LEFT(P228,5)</f>
        <v>29.72</v>
      </c>
      <c r="R228" s="27">
        <f>Q228+1</f>
        <v>30.72</v>
      </c>
      <c r="S228" s="32" t="s">
        <v>32</v>
      </c>
      <c r="T228" s="5">
        <f>_xlfn.IFNA(LEFT(S228,LEN(S228)-1)*CHOOSE(MATCH(RIGHT(S228,1), {"K","M","B"},0),1000,1000000,1000000000),S228)</f>
        <v>100000</v>
      </c>
      <c r="U228" s="31" t="s">
        <v>1037</v>
      </c>
      <c r="V228" s="4">
        <f>_xlfn.IFNA(LEFT(U228,LEN(U228)-1)*CHOOSE(MATCH(RIGHT(U228,1), {"K","M","B"},0),1000,1000000,1000000000),U228)</f>
        <v>3150000</v>
      </c>
      <c r="W228" s="38">
        <v>44262</v>
      </c>
      <c r="X228" s="3">
        <v>44269</v>
      </c>
      <c r="Y228" s="3">
        <v>44264</v>
      </c>
      <c r="Z228" s="13">
        <f>Y228-X228</f>
        <v>-5</v>
      </c>
      <c r="AA228" t="s">
        <v>25</v>
      </c>
    </row>
    <row r="229" spans="1:27" ht="15.75" thickBot="1" x14ac:dyDescent="0.3">
      <c r="A229">
        <v>228</v>
      </c>
      <c r="B229" t="s">
        <v>723</v>
      </c>
      <c r="C229" t="s">
        <v>1038</v>
      </c>
      <c r="D229" t="s">
        <v>1039</v>
      </c>
      <c r="E229" t="s">
        <v>23</v>
      </c>
      <c r="F229" t="s">
        <v>2032</v>
      </c>
      <c r="G229" t="s">
        <v>30</v>
      </c>
      <c r="H229" t="s">
        <v>1040</v>
      </c>
      <c r="I229" s="28" t="s">
        <v>1041</v>
      </c>
      <c r="J229" s="4">
        <f>_xlfn.IFNA(LEFT(I229,LEN(I229)-1)*CHOOSE(MATCH(RIGHT(I229,1), {"K","M","B"},0),1000,1000000,1000000000),I229)</f>
        <v>869610</v>
      </c>
      <c r="K229" s="28" t="s">
        <v>1042</v>
      </c>
      <c r="L229" s="1">
        <f>_xlfn.IFNA(LEFT(K229,LEN(K229)-1)*CHOOSE(MATCH(RIGHT(K229,1), {"K","M","B"},0),1000,1000000,1000000000),K229)</f>
        <v>12770</v>
      </c>
      <c r="M229" s="32" t="s">
        <v>69</v>
      </c>
      <c r="N229" s="4" t="str">
        <f>LEFT(M229,4)</f>
        <v>0.36</v>
      </c>
      <c r="O229" s="27">
        <f>N229+1</f>
        <v>1.3599999999999999</v>
      </c>
      <c r="P229" s="32" t="s">
        <v>1043</v>
      </c>
      <c r="Q229" s="4" t="str">
        <f>LEFT(P229,5)</f>
        <v>28.61</v>
      </c>
      <c r="R229" s="27">
        <f>Q229+1</f>
        <v>29.61</v>
      </c>
      <c r="S229" s="31" t="s">
        <v>39</v>
      </c>
      <c r="T229" s="5">
        <f>_xlfn.IFNA(LEFT(S229,LEN(S229)-1)*CHOOSE(MATCH(RIGHT(S229,1), {"K","M","B"},0),1000,1000000,1000000000),S229)</f>
        <v>250000</v>
      </c>
      <c r="U229" s="33" t="s">
        <v>739</v>
      </c>
      <c r="V229" s="4">
        <f>_xlfn.IFNA(LEFT(U229,LEN(U229)-1)*CHOOSE(MATCH(RIGHT(U229,1), {"K","M","B"},0),1000,1000000,1000000000),U229)</f>
        <v>2200000</v>
      </c>
      <c r="W229" s="39">
        <v>44466</v>
      </c>
      <c r="X229" s="3">
        <v>44467</v>
      </c>
      <c r="Y229" s="3">
        <v>44529</v>
      </c>
      <c r="Z229" s="13">
        <f>Y229-X229</f>
        <v>62</v>
      </c>
      <c r="AA229" t="s">
        <v>25</v>
      </c>
    </row>
    <row r="230" spans="1:27" ht="15.75" thickBot="1" x14ac:dyDescent="0.3">
      <c r="A230">
        <v>229</v>
      </c>
      <c r="B230" t="s">
        <v>723</v>
      </c>
      <c r="C230" t="s">
        <v>70</v>
      </c>
      <c r="D230" t="s">
        <v>71</v>
      </c>
      <c r="E230" t="s">
        <v>23</v>
      </c>
      <c r="F230" t="s">
        <v>2033</v>
      </c>
      <c r="G230" t="s">
        <v>29</v>
      </c>
      <c r="H230" t="s">
        <v>72</v>
      </c>
      <c r="I230" s="28" t="s">
        <v>1044</v>
      </c>
      <c r="J230" s="4">
        <f>_xlfn.IFNA(LEFT(I230,LEN(I230)-1)*CHOOSE(MATCH(RIGHT(I230,1), {"K","M","B"},0),1000,1000000,1000000000),I230)</f>
        <v>12380000</v>
      </c>
      <c r="K230" s="28" t="s">
        <v>1045</v>
      </c>
      <c r="L230" s="1">
        <f>_xlfn.IFNA(LEFT(K230,LEN(K230)-1)*CHOOSE(MATCH(RIGHT(K230,1), {"K","M","B"},0),1000,1000000,1000000000),K230)</f>
        <v>275320</v>
      </c>
      <c r="M230" s="32" t="s">
        <v>1046</v>
      </c>
      <c r="N230" s="4" t="str">
        <f>LEFT(M230,4)</f>
        <v>1.98</v>
      </c>
      <c r="O230" s="11">
        <f>N230+1</f>
        <v>2.98</v>
      </c>
      <c r="P230" s="31" t="s">
        <v>73</v>
      </c>
      <c r="Q230" s="4" t="str">
        <f>LEFT(P230,5)</f>
        <v>28.21</v>
      </c>
      <c r="R230" s="11">
        <f>Q230+1</f>
        <v>29.21</v>
      </c>
      <c r="S230" s="33" t="s">
        <v>44</v>
      </c>
      <c r="T230" s="5">
        <f>_xlfn.IFNA(LEFT(S230,LEN(S230)-1)*CHOOSE(MATCH(RIGHT(S230,1), {"K","M","B"},0),1000,1000000,1000000000),S230)</f>
        <v>150000</v>
      </c>
      <c r="U230" s="34" t="s">
        <v>74</v>
      </c>
      <c r="V230" s="4">
        <f>_xlfn.IFNA(LEFT(U230,LEN(U230)-1)*CHOOSE(MATCH(RIGHT(U230,1), {"K","M","B"},0),1000,1000000,1000000000),U230)</f>
        <v>4280000</v>
      </c>
      <c r="W230" s="36">
        <v>44342</v>
      </c>
      <c r="X230" s="3">
        <v>44343</v>
      </c>
      <c r="Y230" s="3">
        <v>44353</v>
      </c>
      <c r="Z230" s="13">
        <f>Y230-X230</f>
        <v>10</v>
      </c>
      <c r="AA230" t="s">
        <v>25</v>
      </c>
    </row>
    <row r="231" spans="1:27" ht="15.75" thickBot="1" x14ac:dyDescent="0.3">
      <c r="A231">
        <v>230</v>
      </c>
      <c r="B231" t="s">
        <v>723</v>
      </c>
      <c r="C231" t="s">
        <v>1047</v>
      </c>
      <c r="D231" t="s">
        <v>1048</v>
      </c>
      <c r="E231" t="s">
        <v>31</v>
      </c>
      <c r="F231" t="s">
        <v>2033</v>
      </c>
      <c r="G231" t="s">
        <v>26</v>
      </c>
      <c r="H231" t="s">
        <v>1049</v>
      </c>
      <c r="I231" s="19" t="s">
        <v>1050</v>
      </c>
      <c r="J231" s="4">
        <f>_xlfn.IFNA(LEFT(I231,LEN(I231)-1)*CHOOSE(MATCH(RIGHT(I231,1), {"K","M","B"},0),1000,1000000,1000000000),I231)</f>
        <v>224640</v>
      </c>
      <c r="K231" s="19" t="s">
        <v>1051</v>
      </c>
      <c r="L231" s="1">
        <f>_xlfn.IFNA(LEFT(K231,LEN(K231)-1)*CHOOSE(MATCH(RIGHT(K231,1), {"K","M","B"},0),1000,1000000,1000000000),K231)</f>
        <v>8920</v>
      </c>
      <c r="M231" s="19" t="s">
        <v>1052</v>
      </c>
      <c r="N231" s="4" t="str">
        <f>LEFT(M231,4)</f>
        <v>0.16</v>
      </c>
      <c r="O231" s="27">
        <f>N231+1</f>
        <v>1.1599999999999999</v>
      </c>
      <c r="P231" s="19" t="s">
        <v>1053</v>
      </c>
      <c r="Q231" s="4" t="str">
        <f>LEFT(P231,5)</f>
        <v>27.49</v>
      </c>
      <c r="R231" s="27">
        <f>Q231+1</f>
        <v>28.49</v>
      </c>
      <c r="S231" s="19" t="s">
        <v>51</v>
      </c>
      <c r="T231" s="5">
        <f>_xlfn.IFNA(LEFT(S231,LEN(S231)-1)*CHOOSE(MATCH(RIGHT(S231,1), {"K","M","B"},0),1000,1000000,1000000000),S231)</f>
        <v>200000</v>
      </c>
      <c r="U231" s="19" t="s">
        <v>1054</v>
      </c>
      <c r="V231" s="4">
        <f>_xlfn.IFNA(LEFT(U231,LEN(U231)-1)*CHOOSE(MATCH(RIGHT(U231,1), {"K","M","B"},0),1000,1000000,1000000000),U231)</f>
        <v>3220000</v>
      </c>
      <c r="W231" s="20">
        <v>44479</v>
      </c>
      <c r="X231" s="3">
        <v>44480</v>
      </c>
      <c r="Y231" s="3">
        <v>44481</v>
      </c>
      <c r="Z231" s="13">
        <f>Y231-X231</f>
        <v>1</v>
      </c>
      <c r="AA231" t="s">
        <v>25</v>
      </c>
    </row>
    <row r="232" spans="1:27" ht="15.75" thickBot="1" x14ac:dyDescent="0.3">
      <c r="A232">
        <v>231</v>
      </c>
      <c r="B232" t="s">
        <v>723</v>
      </c>
      <c r="C232" t="s">
        <v>1055</v>
      </c>
      <c r="D232" t="s">
        <v>1056</v>
      </c>
      <c r="E232" t="s">
        <v>31</v>
      </c>
      <c r="F232" t="s">
        <v>2033</v>
      </c>
      <c r="G232" t="s">
        <v>27</v>
      </c>
      <c r="H232" t="s">
        <v>1057</v>
      </c>
      <c r="I232" s="19" t="s">
        <v>1058</v>
      </c>
      <c r="J232" s="4">
        <f>_xlfn.IFNA(LEFT(I232,LEN(I232)-1)*CHOOSE(MATCH(RIGHT(I232,1), {"K","M","B"},0),1000,1000000,1000000000),I232)</f>
        <v>1410000</v>
      </c>
      <c r="K232" s="19" t="s">
        <v>1059</v>
      </c>
      <c r="L232" s="1">
        <f>_xlfn.IFNA(LEFT(K232,LEN(K232)-1)*CHOOSE(MATCH(RIGHT(K232,1), {"K","M","B"},0),1000,1000000,1000000000),K232)</f>
        <v>15810</v>
      </c>
      <c r="M232" s="19" t="s">
        <v>1060</v>
      </c>
      <c r="N232" s="4" t="str">
        <f>LEFT(M232,4)</f>
        <v>0.43</v>
      </c>
      <c r="O232" s="27">
        <f>N232+1</f>
        <v>1.43</v>
      </c>
      <c r="P232" s="19" t="s">
        <v>1061</v>
      </c>
      <c r="Q232" s="4" t="str">
        <f>LEFT(P232,5)</f>
        <v>26.25</v>
      </c>
      <c r="R232" s="27">
        <f>Q232+1</f>
        <v>27.25</v>
      </c>
      <c r="S232" s="19" t="s">
        <v>1062</v>
      </c>
      <c r="T232" s="5">
        <f>_xlfn.IFNA(LEFT(S232,LEN(S232)-1)*CHOOSE(MATCH(RIGHT(S232,1), {"K","M","B"},0),1000,1000000,1000000000),S232)</f>
        <v>135000</v>
      </c>
      <c r="U232" s="19" t="s">
        <v>1063</v>
      </c>
      <c r="V232" s="4">
        <f>_xlfn.IFNA(LEFT(U232,LEN(U232)-1)*CHOOSE(MATCH(RIGHT(U232,1), {"K","M","B"},0),1000,1000000,1000000000),U232)</f>
        <v>2880000</v>
      </c>
      <c r="W232" s="20">
        <v>44528</v>
      </c>
      <c r="X232" s="3">
        <v>44529</v>
      </c>
      <c r="Y232" s="3">
        <v>44532</v>
      </c>
      <c r="Z232" s="13">
        <f>Y232-X232</f>
        <v>3</v>
      </c>
      <c r="AA232" t="s">
        <v>25</v>
      </c>
    </row>
    <row r="233" spans="1:27" ht="15.75" thickBot="1" x14ac:dyDescent="0.3">
      <c r="A233">
        <v>232</v>
      </c>
      <c r="B233" t="s">
        <v>723</v>
      </c>
      <c r="C233" t="s">
        <v>1064</v>
      </c>
      <c r="D233" t="s">
        <v>1065</v>
      </c>
      <c r="E233" t="s">
        <v>23</v>
      </c>
      <c r="F233" t="s">
        <v>2033</v>
      </c>
      <c r="G233" t="s">
        <v>24</v>
      </c>
      <c r="H233" t="s">
        <v>1066</v>
      </c>
      <c r="I233" s="19" t="s">
        <v>1067</v>
      </c>
      <c r="J233" s="4">
        <f>_xlfn.IFNA(LEFT(I233,LEN(I233)-1)*CHOOSE(MATCH(RIGHT(I233,1), {"K","M","B"},0),1000,1000000,1000000000),I233)</f>
        <v>434570</v>
      </c>
      <c r="K233" s="19" t="s">
        <v>1068</v>
      </c>
      <c r="L233" s="1">
        <f>_xlfn.IFNA(LEFT(K233,LEN(K233)-1)*CHOOSE(MATCH(RIGHT(K233,1), {"K","M","B"},0),1000,1000000,1000000000),K233)</f>
        <v>20110</v>
      </c>
      <c r="M233" s="19" t="s">
        <v>75</v>
      </c>
      <c r="N233" s="4" t="str">
        <f>LEFT(M233,4)</f>
        <v>0.24</v>
      </c>
      <c r="O233" s="11">
        <f>N233+1</f>
        <v>1.24</v>
      </c>
      <c r="P233" s="19" t="s">
        <v>1069</v>
      </c>
      <c r="Q233" s="4" t="str">
        <f>LEFT(P233,5)</f>
        <v>25.91</v>
      </c>
      <c r="R233" s="11">
        <f>Q233+1</f>
        <v>26.91</v>
      </c>
      <c r="S233" s="19" t="s">
        <v>1070</v>
      </c>
      <c r="T233" s="5">
        <f>_xlfn.IFNA(LEFT(S233,LEN(S233)-1)*CHOOSE(MATCH(RIGHT(S233,1), {"K","M","B"},0),1000,1000000,1000000000),S233)</f>
        <v>165000</v>
      </c>
      <c r="U233" s="19" t="s">
        <v>1071</v>
      </c>
      <c r="V233" s="4">
        <f>_xlfn.IFNA(LEFT(U233,LEN(U233)-1)*CHOOSE(MATCH(RIGHT(U233,1), {"K","M","B"},0),1000,1000000,1000000000),U233)</f>
        <v>932000</v>
      </c>
      <c r="W233" s="20">
        <v>44249</v>
      </c>
      <c r="X233" s="3">
        <v>44250</v>
      </c>
      <c r="Y233" s="3">
        <v>44259</v>
      </c>
      <c r="Z233" s="13">
        <f>Y233-X233</f>
        <v>9</v>
      </c>
      <c r="AA233" t="s">
        <v>25</v>
      </c>
    </row>
    <row r="234" spans="1:27" ht="15.75" thickBot="1" x14ac:dyDescent="0.3">
      <c r="A234">
        <v>233</v>
      </c>
      <c r="B234" t="s">
        <v>723</v>
      </c>
      <c r="C234" t="s">
        <v>1072</v>
      </c>
      <c r="D234" t="s">
        <v>1073</v>
      </c>
      <c r="E234" t="s">
        <v>23</v>
      </c>
      <c r="F234" t="s">
        <v>2032</v>
      </c>
      <c r="G234" t="s">
        <v>24</v>
      </c>
      <c r="H234" t="s">
        <v>1074</v>
      </c>
      <c r="I234" s="19" t="s">
        <v>1075</v>
      </c>
      <c r="J234" s="4">
        <f>_xlfn.IFNA(LEFT(I234,LEN(I234)-1)*CHOOSE(MATCH(RIGHT(I234,1), {"K","M","B"},0),1000,1000000,1000000000),I234)</f>
        <v>10850000</v>
      </c>
      <c r="K234" s="19" t="s">
        <v>1076</v>
      </c>
      <c r="L234" s="1">
        <f>_xlfn.IFNA(LEFT(K234,LEN(K234)-1)*CHOOSE(MATCH(RIGHT(K234,1), {"K","M","B"},0),1000,1000000,1000000000),K234)</f>
        <v>553900</v>
      </c>
      <c r="M234" s="19" t="s">
        <v>76</v>
      </c>
      <c r="N234" s="4" t="str">
        <f>LEFT(M234,4)</f>
        <v>0.93</v>
      </c>
      <c r="O234" s="27">
        <f>N234+1</f>
        <v>1.9300000000000002</v>
      </c>
      <c r="P234" s="19" t="s">
        <v>1077</v>
      </c>
      <c r="Q234" s="4" t="str">
        <f>LEFT(P234,5)</f>
        <v>25.65</v>
      </c>
      <c r="R234" s="27">
        <f>Q234+1</f>
        <v>26.65</v>
      </c>
      <c r="S234" s="19" t="s">
        <v>32</v>
      </c>
      <c r="T234" s="5">
        <f>_xlfn.IFNA(LEFT(S234,LEN(S234)-1)*CHOOSE(MATCH(RIGHT(S234,1), {"K","M","B"},0),1000,1000000,1000000000),S234)</f>
        <v>100000</v>
      </c>
      <c r="U234" s="19" t="s">
        <v>1078</v>
      </c>
      <c r="V234" s="4">
        <f>_xlfn.IFNA(LEFT(U234,LEN(U234)-1)*CHOOSE(MATCH(RIGHT(U234,1), {"K","M","B"},0),1000,1000000,1000000000),U234)</f>
        <v>3520000</v>
      </c>
      <c r="W234" s="20">
        <v>44336</v>
      </c>
      <c r="X234" s="3">
        <v>44343</v>
      </c>
      <c r="Y234" s="3">
        <v>44440</v>
      </c>
      <c r="Z234" s="13">
        <f>Y234-X234</f>
        <v>97</v>
      </c>
      <c r="AA234" t="s">
        <v>25</v>
      </c>
    </row>
    <row r="235" spans="1:27" ht="15.75" thickBot="1" x14ac:dyDescent="0.3">
      <c r="A235">
        <v>234</v>
      </c>
      <c r="B235" t="s">
        <v>723</v>
      </c>
      <c r="C235" t="s">
        <v>1079</v>
      </c>
      <c r="D235" t="s">
        <v>1080</v>
      </c>
      <c r="E235" t="s">
        <v>109</v>
      </c>
      <c r="F235" t="s">
        <v>2032</v>
      </c>
      <c r="G235" t="s">
        <v>26</v>
      </c>
      <c r="H235" t="s">
        <v>1081</v>
      </c>
      <c r="I235" s="19" t="s">
        <v>1082</v>
      </c>
      <c r="J235" s="4">
        <f>_xlfn.IFNA(LEFT(I235,LEN(I235)-1)*CHOOSE(MATCH(RIGHT(I235,1), {"K","M","B"},0),1000,1000000,1000000000),I235)</f>
        <v>230550</v>
      </c>
      <c r="K235" s="19" t="s">
        <v>1083</v>
      </c>
      <c r="L235" s="1">
        <f>_xlfn.IFNA(LEFT(K235,LEN(K235)-1)*CHOOSE(MATCH(RIGHT(K235,1), {"K","M","B"},0),1000,1000000,1000000000),K235)</f>
        <v>2920</v>
      </c>
      <c r="M235" s="19" t="s">
        <v>1084</v>
      </c>
      <c r="N235" s="4" t="str">
        <f>LEFT(M235,4)</f>
        <v>0.34</v>
      </c>
      <c r="O235" s="27">
        <f>N235+1</f>
        <v>1.34</v>
      </c>
      <c r="P235" s="19" t="s">
        <v>1085</v>
      </c>
      <c r="Q235" s="4" t="str">
        <f>LEFT(P235,5)</f>
        <v>24.78</v>
      </c>
      <c r="R235" s="27">
        <f>Q235+1</f>
        <v>25.78</v>
      </c>
      <c r="S235" s="19" t="s">
        <v>32</v>
      </c>
      <c r="T235" s="5">
        <f>_xlfn.IFNA(LEFT(S235,LEN(S235)-1)*CHOOSE(MATCH(RIGHT(S235,1), {"K","M","B"},0),1000,1000000,1000000000),S235)</f>
        <v>100000</v>
      </c>
      <c r="U235" s="19" t="s">
        <v>77</v>
      </c>
      <c r="V235" s="4">
        <f>_xlfn.IFNA(LEFT(U235,LEN(U235)-1)*CHOOSE(MATCH(RIGHT(U235,1), {"K","M","B"},0),1000,1000000,1000000000),U235)</f>
        <v>1610000</v>
      </c>
      <c r="W235" s="20">
        <v>44437</v>
      </c>
      <c r="X235" s="3">
        <v>44438</v>
      </c>
      <c r="Y235" s="3">
        <v>44442</v>
      </c>
      <c r="Z235" s="13">
        <f>Y235-X235</f>
        <v>4</v>
      </c>
      <c r="AA235" t="s">
        <v>25</v>
      </c>
    </row>
    <row r="236" spans="1:27" ht="15.75" thickBot="1" x14ac:dyDescent="0.3">
      <c r="A236">
        <v>235</v>
      </c>
      <c r="B236" t="s">
        <v>723</v>
      </c>
      <c r="C236" t="s">
        <v>1086</v>
      </c>
      <c r="D236" t="s">
        <v>1087</v>
      </c>
      <c r="E236" t="s">
        <v>1088</v>
      </c>
      <c r="F236" t="s">
        <v>2033</v>
      </c>
      <c r="G236" t="s">
        <v>24</v>
      </c>
      <c r="H236" t="s">
        <v>1089</v>
      </c>
      <c r="I236" s="19" t="s">
        <v>78</v>
      </c>
      <c r="J236" s="4">
        <f>_xlfn.IFNA(LEFT(I236,LEN(I236)-1)*CHOOSE(MATCH(RIGHT(I236,1), {"K","M","B"},0),1000,1000000,1000000000),I236)</f>
        <v>1040000</v>
      </c>
      <c r="K236" s="19" t="s">
        <v>1090</v>
      </c>
      <c r="L236" s="1">
        <f>_xlfn.IFNA(LEFT(K236,LEN(K236)-1)*CHOOSE(MATCH(RIGHT(K236,1), {"K","M","B"},0),1000,1000000,1000000000),K236)</f>
        <v>223680</v>
      </c>
      <c r="M236" s="19" t="s">
        <v>79</v>
      </c>
      <c r="N236" s="4" t="str">
        <f>LEFT(M236,4)</f>
        <v>0.07</v>
      </c>
      <c r="O236" s="27">
        <f>N236+1</f>
        <v>1.07</v>
      </c>
      <c r="P236" s="19" t="s">
        <v>1091</v>
      </c>
      <c r="Q236" s="4" t="str">
        <f>LEFT(P236,5)</f>
        <v>24.59</v>
      </c>
      <c r="R236" s="27">
        <f>Q236+1</f>
        <v>25.59</v>
      </c>
      <c r="S236" s="19" t="s">
        <v>32</v>
      </c>
      <c r="T236" s="5">
        <f>_xlfn.IFNA(LEFT(S236,LEN(S236)-1)*CHOOSE(MATCH(RIGHT(S236,1), {"K","M","B"},0),1000,1000000,1000000000),S236)</f>
        <v>100000</v>
      </c>
      <c r="U236" s="19" t="s">
        <v>1092</v>
      </c>
      <c r="V236" s="4">
        <f>_xlfn.IFNA(LEFT(U236,LEN(U236)-1)*CHOOSE(MATCH(RIGHT(U236,1), {"K","M","B"},0),1000,1000000,1000000000),U236)</f>
        <v>1690000</v>
      </c>
      <c r="W236" s="20">
        <v>44315</v>
      </c>
      <c r="X236" s="3">
        <v>44317</v>
      </c>
      <c r="Y236" s="3">
        <v>44348</v>
      </c>
      <c r="Z236" s="13">
        <f>Y236-X236</f>
        <v>31</v>
      </c>
      <c r="AA236" t="s">
        <v>25</v>
      </c>
    </row>
    <row r="237" spans="1:27" ht="15.75" thickBot="1" x14ac:dyDescent="0.3">
      <c r="A237">
        <v>236</v>
      </c>
      <c r="B237" t="s">
        <v>723</v>
      </c>
      <c r="C237" t="s">
        <v>1093</v>
      </c>
      <c r="D237" t="s">
        <v>1094</v>
      </c>
      <c r="E237" t="s">
        <v>31</v>
      </c>
      <c r="F237" t="s">
        <v>2033</v>
      </c>
      <c r="G237" t="s">
        <v>26</v>
      </c>
      <c r="H237" t="s">
        <v>1095</v>
      </c>
      <c r="I237" s="19" t="s">
        <v>1096</v>
      </c>
      <c r="J237" s="4">
        <f>_xlfn.IFNA(LEFT(I237,LEN(I237)-1)*CHOOSE(MATCH(RIGHT(I237,1), {"K","M","B"},0),1000,1000000,1000000000),I237)</f>
        <v>12770000</v>
      </c>
      <c r="K237" s="19" t="s">
        <v>1097</v>
      </c>
      <c r="L237" s="1">
        <f>_xlfn.IFNA(LEFT(K237,LEN(K237)-1)*CHOOSE(MATCH(RIGHT(K237,1), {"K","M","B"},0),1000,1000000,1000000000),K237)</f>
        <v>14390000</v>
      </c>
      <c r="M237" s="19" t="s">
        <v>1098</v>
      </c>
      <c r="N237" s="4" t="str">
        <f>LEFT(M237,4)</f>
        <v>8.17</v>
      </c>
      <c r="O237" s="27">
        <f>N237+1</f>
        <v>9.17</v>
      </c>
      <c r="P237" s="19" t="s">
        <v>1099</v>
      </c>
      <c r="Q237" s="4" t="str">
        <f>LEFT(P237,5)</f>
        <v>24.00</v>
      </c>
      <c r="R237" s="27">
        <f>Q237+1</f>
        <v>25</v>
      </c>
      <c r="S237" s="19" t="s">
        <v>39</v>
      </c>
      <c r="T237" s="5">
        <f>_xlfn.IFNA(LEFT(S237,LEN(S237)-1)*CHOOSE(MATCH(RIGHT(S237,1), {"K","M","B"},0),1000,1000000,1000000000),S237)</f>
        <v>250000</v>
      </c>
      <c r="U237" s="19" t="s">
        <v>1037</v>
      </c>
      <c r="V237" s="4">
        <f>_xlfn.IFNA(LEFT(U237,LEN(U237)-1)*CHOOSE(MATCH(RIGHT(U237,1), {"K","M","B"},0),1000,1000000,1000000000),U237)</f>
        <v>3150000</v>
      </c>
      <c r="W237" s="20">
        <v>44759</v>
      </c>
      <c r="X237" s="3">
        <v>44760</v>
      </c>
      <c r="Y237" s="3">
        <v>44763</v>
      </c>
      <c r="Z237" s="13">
        <f>Y237-X237</f>
        <v>3</v>
      </c>
      <c r="AA237" t="s">
        <v>25</v>
      </c>
    </row>
    <row r="238" spans="1:27" ht="15.75" thickBot="1" x14ac:dyDescent="0.3">
      <c r="A238">
        <v>237</v>
      </c>
      <c r="B238" t="s">
        <v>723</v>
      </c>
      <c r="C238" t="s">
        <v>1100</v>
      </c>
      <c r="D238" t="s">
        <v>1101</v>
      </c>
      <c r="E238" t="s">
        <v>23</v>
      </c>
      <c r="F238" t="s">
        <v>2033</v>
      </c>
      <c r="G238" t="s">
        <v>30</v>
      </c>
      <c r="H238" t="s">
        <v>1102</v>
      </c>
      <c r="I238" s="19" t="s">
        <v>1103</v>
      </c>
      <c r="J238" s="4">
        <f>_xlfn.IFNA(LEFT(I238,LEN(I238)-1)*CHOOSE(MATCH(RIGHT(I238,1), {"K","M","B"},0),1000,1000000,1000000000),I238)</f>
        <v>4820000</v>
      </c>
      <c r="K238" s="19" t="s">
        <v>1104</v>
      </c>
      <c r="L238" s="1">
        <f>_xlfn.IFNA(LEFT(K238,LEN(K238)-1)*CHOOSE(MATCH(RIGHT(K238,1), {"K","M","B"},0),1000,1000000,1000000000),K238)</f>
        <v>43610</v>
      </c>
      <c r="M238" s="19" t="s">
        <v>1105</v>
      </c>
      <c r="N238" s="4" t="str">
        <f>LEFT(M238,4)</f>
        <v>1.41</v>
      </c>
      <c r="O238" s="27">
        <f>N238+1</f>
        <v>2.41</v>
      </c>
      <c r="P238" s="19" t="s">
        <v>1106</v>
      </c>
      <c r="Q238" s="4" t="str">
        <f>LEFT(P238,5)</f>
        <v>22.30</v>
      </c>
      <c r="R238" s="27">
        <f>Q238+1</f>
        <v>23.3</v>
      </c>
      <c r="S238" s="19" t="s">
        <v>80</v>
      </c>
      <c r="T238" s="5">
        <f>_xlfn.IFNA(LEFT(S238,LEN(S238)-1)*CHOOSE(MATCH(RIGHT(S238,1), {"K","M","B"},0),1000,1000000,1000000000),S238)</f>
        <v>500000</v>
      </c>
      <c r="U238" s="19" t="s">
        <v>1107</v>
      </c>
      <c r="V238" s="4">
        <f>_xlfn.IFNA(LEFT(U238,LEN(U238)-1)*CHOOSE(MATCH(RIGHT(U238,1), {"K","M","B"},0),1000,1000000,1000000000),U238)</f>
        <v>4540000</v>
      </c>
      <c r="W238" s="20">
        <v>44460</v>
      </c>
      <c r="X238" s="3">
        <v>44461</v>
      </c>
      <c r="Y238" s="3">
        <v>44523</v>
      </c>
      <c r="Z238" s="13">
        <f>Y238-X238</f>
        <v>62</v>
      </c>
      <c r="AA238" t="s">
        <v>25</v>
      </c>
    </row>
    <row r="239" spans="1:27" ht="15.75" thickBot="1" x14ac:dyDescent="0.3">
      <c r="A239">
        <v>238</v>
      </c>
      <c r="B239" t="s">
        <v>723</v>
      </c>
      <c r="C239" t="s">
        <v>1108</v>
      </c>
      <c r="D239" t="s">
        <v>1109</v>
      </c>
      <c r="E239" t="s">
        <v>23</v>
      </c>
      <c r="F239" t="s">
        <v>2033</v>
      </c>
      <c r="G239" t="s">
        <v>29</v>
      </c>
      <c r="H239" t="s">
        <v>1110</v>
      </c>
      <c r="I239" s="19" t="s">
        <v>1111</v>
      </c>
      <c r="J239" s="4">
        <f>_xlfn.IFNA(LEFT(I239,LEN(I239)-1)*CHOOSE(MATCH(RIGHT(I239,1), {"K","M","B"},0),1000,1000000,1000000000),I239)</f>
        <v>29650000</v>
      </c>
      <c r="K239" s="19" t="s">
        <v>49</v>
      </c>
      <c r="L239" s="1">
        <f>_xlfn.IFNA(LEFT(K239,LEN(K239)-1)*CHOOSE(MATCH(RIGHT(K239,1), {"K","M","B"},0),1000,1000000,1000000000),K239)</f>
        <v>1000000</v>
      </c>
      <c r="M239" s="19" t="s">
        <v>1084</v>
      </c>
      <c r="N239" s="4" t="str">
        <f>LEFT(M239,4)</f>
        <v>0.34</v>
      </c>
      <c r="O239" s="27">
        <f>N239+1</f>
        <v>1.34</v>
      </c>
      <c r="P239" s="19" t="s">
        <v>1112</v>
      </c>
      <c r="Q239" s="4" t="str">
        <f>LEFT(P239,5)</f>
        <v>21.55</v>
      </c>
      <c r="R239" s="27">
        <f>Q239+1</f>
        <v>22.55</v>
      </c>
      <c r="S239" s="19" t="s">
        <v>49</v>
      </c>
      <c r="T239" s="5">
        <f>_xlfn.IFNA(LEFT(S239,LEN(S239)-1)*CHOOSE(MATCH(RIGHT(S239,1), {"K","M","B"},0),1000,1000000,1000000000),S239)</f>
        <v>1000000</v>
      </c>
      <c r="U239" s="19" t="s">
        <v>1113</v>
      </c>
      <c r="V239" s="4">
        <f>_xlfn.IFNA(LEFT(U239,LEN(U239)-1)*CHOOSE(MATCH(RIGHT(U239,1), {"K","M","B"},0),1000,1000000,1000000000),U239)</f>
        <v>37900000</v>
      </c>
      <c r="W239" s="20">
        <v>44306</v>
      </c>
      <c r="X239" s="3">
        <v>44313</v>
      </c>
      <c r="Y239" s="21">
        <v>44507</v>
      </c>
      <c r="Z239" s="13">
        <f>Y239-X239</f>
        <v>194</v>
      </c>
      <c r="AA239" t="s">
        <v>25</v>
      </c>
    </row>
    <row r="240" spans="1:27" ht="15.75" thickBot="1" x14ac:dyDescent="0.3">
      <c r="A240">
        <v>239</v>
      </c>
      <c r="B240" t="s">
        <v>723</v>
      </c>
      <c r="C240" t="s">
        <v>1114</v>
      </c>
      <c r="D240" t="s">
        <v>1115</v>
      </c>
      <c r="E240" t="s">
        <v>31</v>
      </c>
      <c r="F240" t="s">
        <v>2033</v>
      </c>
      <c r="G240" t="s">
        <v>26</v>
      </c>
      <c r="H240" t="s">
        <v>1116</v>
      </c>
      <c r="I240" s="19" t="s">
        <v>1117</v>
      </c>
      <c r="J240" s="4">
        <f>_xlfn.IFNA(LEFT(I240,LEN(I240)-1)*CHOOSE(MATCH(RIGHT(I240,1), {"K","M","B"},0),1000,1000000,1000000000),I240)</f>
        <v>506560</v>
      </c>
      <c r="K240" s="19" t="s">
        <v>1118</v>
      </c>
      <c r="L240" s="1">
        <f>_xlfn.IFNA(LEFT(K240,LEN(K240)-1)*CHOOSE(MATCH(RIGHT(K240,1), {"K","M","B"},0),1000,1000000,1000000000),K240)</f>
        <v>3600</v>
      </c>
      <c r="M240" s="19" t="s">
        <v>1052</v>
      </c>
      <c r="N240" s="4" t="str">
        <f>LEFT(M240,4)</f>
        <v>0.16</v>
      </c>
      <c r="O240" s="27">
        <f>N240+1</f>
        <v>1.1599999999999999</v>
      </c>
      <c r="P240" s="19" t="s">
        <v>1119</v>
      </c>
      <c r="Q240" s="4" t="str">
        <f>LEFT(P240,5)</f>
        <v>21.18</v>
      </c>
      <c r="R240" s="27">
        <f>Q240+1</f>
        <v>22.18</v>
      </c>
      <c r="S240" s="19" t="s">
        <v>32</v>
      </c>
      <c r="T240" s="5">
        <f>_xlfn.IFNA(LEFT(S240,LEN(S240)-1)*CHOOSE(MATCH(RIGHT(S240,1), {"K","M","B"},0),1000,1000000,1000000000),S240)</f>
        <v>100000</v>
      </c>
      <c r="U240" s="19" t="s">
        <v>1092</v>
      </c>
      <c r="V240" s="4">
        <f>_xlfn.IFNA(LEFT(U240,LEN(U240)-1)*CHOOSE(MATCH(RIGHT(U240,1), {"K","M","B"},0),1000,1000000,1000000000),U240)</f>
        <v>1690000</v>
      </c>
      <c r="W240" s="20">
        <v>44484</v>
      </c>
      <c r="X240" s="3">
        <v>44486</v>
      </c>
      <c r="Y240" s="3">
        <v>44502</v>
      </c>
      <c r="Z240" s="13">
        <f>Y240-X240</f>
        <v>16</v>
      </c>
      <c r="AA240" t="s">
        <v>25</v>
      </c>
    </row>
    <row r="241" spans="1:27" ht="15.75" thickBot="1" x14ac:dyDescent="0.3">
      <c r="A241">
        <v>240</v>
      </c>
      <c r="B241" t="s">
        <v>723</v>
      </c>
      <c r="C241" t="s">
        <v>1120</v>
      </c>
      <c r="D241" t="s">
        <v>1121</v>
      </c>
      <c r="E241" t="s">
        <v>23</v>
      </c>
      <c r="F241" t="s">
        <v>2032</v>
      </c>
      <c r="G241" t="s">
        <v>24</v>
      </c>
      <c r="H241" t="s">
        <v>1122</v>
      </c>
      <c r="I241" s="19" t="s">
        <v>1123</v>
      </c>
      <c r="J241" s="4">
        <f>_xlfn.IFNA(LEFT(I241,LEN(I241)-1)*CHOOSE(MATCH(RIGHT(I241,1), {"K","M","B"},0),1000,1000000,1000000000),I241)</f>
        <v>231600</v>
      </c>
      <c r="K241" s="19" t="s">
        <v>1124</v>
      </c>
      <c r="L241" s="1">
        <f>_xlfn.IFNA(LEFT(K241,LEN(K241)-1)*CHOOSE(MATCH(RIGHT(K241,1), {"K","M","B"},0),1000,1000000,1000000000),K241)</f>
        <v>317290</v>
      </c>
      <c r="M241" s="19" t="s">
        <v>81</v>
      </c>
      <c r="N241" s="4" t="str">
        <f>LEFT(M241,4)</f>
        <v>0.11</v>
      </c>
      <c r="O241" s="27">
        <f>N241+1</f>
        <v>1.1100000000000001</v>
      </c>
      <c r="P241" s="19" t="s">
        <v>1125</v>
      </c>
      <c r="Q241" s="4" t="str">
        <f>LEFT(P241,5)</f>
        <v>18.70</v>
      </c>
      <c r="R241" s="27">
        <f>Q241+1</f>
        <v>19.7</v>
      </c>
      <c r="S241" s="19" t="s">
        <v>38</v>
      </c>
      <c r="T241" s="5">
        <f>_xlfn.IFNA(LEFT(S241,LEN(S241)-1)*CHOOSE(MATCH(RIGHT(S241,1), {"K","M","B"},0),1000,1000000,1000000000),S241)</f>
        <v>125000</v>
      </c>
      <c r="U241" s="19" t="s">
        <v>1126</v>
      </c>
      <c r="V241" s="4">
        <f>_xlfn.IFNA(LEFT(U241,LEN(U241)-1)*CHOOSE(MATCH(RIGHT(U241,1), {"K","M","B"},0),1000,1000000,1000000000),U241)</f>
        <v>1400000</v>
      </c>
      <c r="W241" s="20">
        <v>44171</v>
      </c>
      <c r="X241" s="3">
        <v>44177</v>
      </c>
      <c r="Y241" s="3">
        <v>44278</v>
      </c>
      <c r="Z241" s="13">
        <f>Y241-X241</f>
        <v>101</v>
      </c>
      <c r="AA241" t="s">
        <v>25</v>
      </c>
    </row>
    <row r="242" spans="1:27" ht="15.75" thickBot="1" x14ac:dyDescent="0.3">
      <c r="A242">
        <v>241</v>
      </c>
      <c r="B242" t="s">
        <v>723</v>
      </c>
      <c r="C242" t="s">
        <v>1127</v>
      </c>
      <c r="D242" t="s">
        <v>1128</v>
      </c>
      <c r="E242" t="s">
        <v>23</v>
      </c>
      <c r="F242" t="s">
        <v>2033</v>
      </c>
      <c r="G242" t="s">
        <v>36</v>
      </c>
      <c r="H242" t="s">
        <v>1129</v>
      </c>
      <c r="I242" s="19" t="s">
        <v>1130</v>
      </c>
      <c r="J242" s="4">
        <f>_xlfn.IFNA(LEFT(I242,LEN(I242)-1)*CHOOSE(MATCH(RIGHT(I242,1), {"K","M","B"},0),1000,1000000,1000000000),I242)</f>
        <v>249010</v>
      </c>
      <c r="K242" s="19" t="s">
        <v>1131</v>
      </c>
      <c r="L242" s="1">
        <f>_xlfn.IFNA(LEFT(K242,LEN(K242)-1)*CHOOSE(MATCH(RIGHT(K242,1), {"K","M","B"},0),1000,1000000,1000000000),K242)</f>
        <v>20830</v>
      </c>
      <c r="M242" s="19" t="s">
        <v>79</v>
      </c>
      <c r="N242" s="4" t="str">
        <f>LEFT(M242,4)</f>
        <v>0.07</v>
      </c>
      <c r="O242" s="27">
        <f>N242+1</f>
        <v>1.07</v>
      </c>
      <c r="P242" s="19" t="s">
        <v>1132</v>
      </c>
      <c r="Q242" s="4" t="str">
        <f>LEFT(P242,5)</f>
        <v>18.45</v>
      </c>
      <c r="R242" s="27">
        <f>Q242+1</f>
        <v>19.45</v>
      </c>
      <c r="S242" s="19" t="s">
        <v>82</v>
      </c>
      <c r="T242" s="5">
        <f>_xlfn.IFNA(LEFT(S242,LEN(S242)-1)*CHOOSE(MATCH(RIGHT(S242,1), {"K","M","B"},0),1000,1000000,1000000000),S242)</f>
        <v>300000</v>
      </c>
      <c r="U242" s="19" t="s">
        <v>1133</v>
      </c>
      <c r="V242" s="4">
        <f>_xlfn.IFNA(LEFT(U242,LEN(U242)-1)*CHOOSE(MATCH(RIGHT(U242,1), {"K","M","B"},0),1000,1000000,1000000000),U242)</f>
        <v>1840000</v>
      </c>
      <c r="W242" s="20">
        <v>44257</v>
      </c>
      <c r="X242" s="3">
        <v>44260</v>
      </c>
      <c r="Y242" s="3">
        <v>44271</v>
      </c>
      <c r="Z242" s="13">
        <f>Y242-X242</f>
        <v>11</v>
      </c>
      <c r="AA242" s="22" t="s">
        <v>28</v>
      </c>
    </row>
    <row r="243" spans="1:27" ht="15.75" thickBot="1" x14ac:dyDescent="0.3">
      <c r="A243">
        <v>242</v>
      </c>
      <c r="B243" t="s">
        <v>723</v>
      </c>
      <c r="C243" t="s">
        <v>1134</v>
      </c>
      <c r="D243" t="s">
        <v>1135</v>
      </c>
      <c r="E243" t="s">
        <v>23</v>
      </c>
      <c r="F243" t="s">
        <v>2032</v>
      </c>
      <c r="G243" t="s">
        <v>27</v>
      </c>
      <c r="H243" t="s">
        <v>1136</v>
      </c>
      <c r="I243" s="19" t="s">
        <v>1137</v>
      </c>
      <c r="J243" s="4">
        <f>_xlfn.IFNA(LEFT(I243,LEN(I243)-1)*CHOOSE(MATCH(RIGHT(I243,1), {"K","M","B"},0),1000,1000000,1000000000),I243)</f>
        <v>198490</v>
      </c>
      <c r="K243" s="19" t="s">
        <v>1138</v>
      </c>
      <c r="L243" s="1">
        <f>_xlfn.IFNA(LEFT(K243,LEN(K243)-1)*CHOOSE(MATCH(RIGHT(K243,1), {"K","M","B"},0),1000,1000000,1000000000),K243)</f>
        <v>19830</v>
      </c>
      <c r="M243" s="19" t="s">
        <v>1139</v>
      </c>
      <c r="N243" s="4" t="str">
        <f>LEFT(M243,4)</f>
        <v>0.29</v>
      </c>
      <c r="O243" s="27">
        <f>N243+1</f>
        <v>1.29</v>
      </c>
      <c r="P243" s="19" t="s">
        <v>1140</v>
      </c>
      <c r="Q243" s="4" t="str">
        <f>LEFT(P243,5)</f>
        <v>17.09</v>
      </c>
      <c r="R243" s="27">
        <f>Q243+1</f>
        <v>18.09</v>
      </c>
      <c r="S243" s="19" t="s">
        <v>1141</v>
      </c>
      <c r="T243" s="5">
        <f>_xlfn.IFNA(LEFT(S243,LEN(S243)-1)*CHOOSE(MATCH(RIGHT(S243,1), {"K","M","B"},0),1000,1000000,1000000000),S243)</f>
        <v>875000</v>
      </c>
      <c r="U243" s="19" t="s">
        <v>83</v>
      </c>
      <c r="V243" s="4">
        <f>_xlfn.IFNA(LEFT(U243,LEN(U243)-1)*CHOOSE(MATCH(RIGHT(U243,1), {"K","M","B"},0),1000,1000000,1000000000),U243)</f>
        <v>2089999.9999999998</v>
      </c>
      <c r="W243" s="20">
        <v>44276</v>
      </c>
      <c r="X243" s="3">
        <v>44279</v>
      </c>
      <c r="Y243" s="3">
        <v>44326</v>
      </c>
      <c r="Z243" s="13">
        <f>Y243-X243</f>
        <v>47</v>
      </c>
      <c r="AA243" t="s">
        <v>25</v>
      </c>
    </row>
    <row r="244" spans="1:27" ht="15.75" thickBot="1" x14ac:dyDescent="0.3">
      <c r="A244">
        <v>243</v>
      </c>
      <c r="B244" t="s">
        <v>723</v>
      </c>
      <c r="C244" t="s">
        <v>1142</v>
      </c>
      <c r="D244" t="s">
        <v>1143</v>
      </c>
      <c r="E244" t="s">
        <v>23</v>
      </c>
      <c r="F244" t="s">
        <v>2033</v>
      </c>
      <c r="G244" t="s">
        <v>26</v>
      </c>
      <c r="H244" t="s">
        <v>1144</v>
      </c>
      <c r="I244" s="19" t="s">
        <v>1145</v>
      </c>
      <c r="J244" s="4">
        <f>_xlfn.IFNA(LEFT(I244,LEN(I244)-1)*CHOOSE(MATCH(RIGHT(I244,1), {"K","M","B"},0),1000,1000000,1000000000),I244)</f>
        <v>3740000</v>
      </c>
      <c r="K244" s="19" t="s">
        <v>1146</v>
      </c>
      <c r="L244" s="1">
        <f>_xlfn.IFNA(LEFT(K244,LEN(K244)-1)*CHOOSE(MATCH(RIGHT(K244,1), {"K","M","B"},0),1000,1000000,1000000000),K244)</f>
        <v>61930</v>
      </c>
      <c r="M244" s="19" t="s">
        <v>1147</v>
      </c>
      <c r="N244" s="4" t="str">
        <f>LEFT(M244,4)</f>
        <v>0.97</v>
      </c>
      <c r="O244" s="27">
        <f>N244+1</f>
        <v>1.97</v>
      </c>
      <c r="P244" s="19" t="s">
        <v>1148</v>
      </c>
      <c r="Q244" s="4" t="str">
        <f>LEFT(P244,5)</f>
        <v>16.38</v>
      </c>
      <c r="R244" s="27">
        <f>Q244+1</f>
        <v>17.38</v>
      </c>
      <c r="S244" s="19" t="s">
        <v>1149</v>
      </c>
      <c r="T244" s="5">
        <f>_xlfn.IFNA(LEFT(S244,LEN(S244)-1)*CHOOSE(MATCH(RIGHT(S244,1), {"K","M","B"},0),1000,1000000,1000000000),S244)</f>
        <v>156000</v>
      </c>
      <c r="U244" s="19" t="s">
        <v>84</v>
      </c>
      <c r="V244" s="4">
        <f>_xlfn.IFNA(LEFT(U244,LEN(U244)-1)*CHOOSE(MATCH(RIGHT(U244,1), {"K","M","B"},0),1000,1000000,1000000000),U244)</f>
        <v>1500000</v>
      </c>
      <c r="W244" s="20">
        <v>44313</v>
      </c>
      <c r="X244" s="3">
        <v>44318</v>
      </c>
      <c r="Y244" s="3">
        <v>44327</v>
      </c>
      <c r="Z244" s="13">
        <f>Y244-X244</f>
        <v>9</v>
      </c>
      <c r="AA244" t="s">
        <v>25</v>
      </c>
    </row>
    <row r="245" spans="1:27" ht="15.75" thickBot="1" x14ac:dyDescent="0.3">
      <c r="A245">
        <v>244</v>
      </c>
      <c r="B245" t="s">
        <v>723</v>
      </c>
      <c r="C245" t="s">
        <v>1150</v>
      </c>
      <c r="D245" t="s">
        <v>1151</v>
      </c>
      <c r="E245" t="s">
        <v>2031</v>
      </c>
      <c r="F245" t="s">
        <v>2032</v>
      </c>
      <c r="G245" t="s">
        <v>24</v>
      </c>
      <c r="H245" t="s">
        <v>1152</v>
      </c>
      <c r="I245" s="19" t="s">
        <v>1153</v>
      </c>
      <c r="J245" s="4">
        <f>_xlfn.IFNA(LEFT(I245,LEN(I245)-1)*CHOOSE(MATCH(RIGHT(I245,1), {"K","M","B"},0),1000,1000000,1000000000),I245)</f>
        <v>401140</v>
      </c>
      <c r="K245" s="19" t="s">
        <v>1154</v>
      </c>
      <c r="L245" s="1">
        <f>_xlfn.IFNA(LEFT(K245,LEN(K245)-1)*CHOOSE(MATCH(RIGHT(K245,1), {"K","M","B"},0),1000,1000000,1000000000),K245)</f>
        <v>316440</v>
      </c>
      <c r="M245" s="19" t="s">
        <v>1155</v>
      </c>
      <c r="N245" s="4" t="str">
        <f>LEFT(M245,4)</f>
        <v>0.13</v>
      </c>
      <c r="O245" s="27">
        <f>N245+1</f>
        <v>1.1299999999999999</v>
      </c>
      <c r="P245" s="19" t="s">
        <v>1156</v>
      </c>
      <c r="Q245" s="4" t="str">
        <f>LEFT(P245,5)</f>
        <v>16.37</v>
      </c>
      <c r="R245" s="27">
        <f>Q245+1</f>
        <v>17.37</v>
      </c>
      <c r="S245" s="19" t="s">
        <v>44</v>
      </c>
      <c r="T245" s="5">
        <f>_xlfn.IFNA(LEFT(S245,LEN(S245)-1)*CHOOSE(MATCH(RIGHT(S245,1), {"K","M","B"},0),1000,1000000,1000000000),S245)</f>
        <v>150000</v>
      </c>
      <c r="U245" s="19" t="s">
        <v>85</v>
      </c>
      <c r="V245" s="4">
        <f>_xlfn.IFNA(LEFT(U245,LEN(U245)-1)*CHOOSE(MATCH(RIGHT(U245,1), {"K","M","B"},0),1000,1000000,1000000000),U245)</f>
        <v>3000000</v>
      </c>
      <c r="W245" s="20">
        <v>44529</v>
      </c>
      <c r="X245" s="3">
        <v>44530</v>
      </c>
      <c r="Y245" s="3">
        <v>44471</v>
      </c>
      <c r="Z245" s="13">
        <f>Y245-X245</f>
        <v>-59</v>
      </c>
      <c r="AA245" t="s">
        <v>25</v>
      </c>
    </row>
    <row r="246" spans="1:27" ht="15.75" thickBot="1" x14ac:dyDescent="0.3">
      <c r="A246">
        <v>245</v>
      </c>
      <c r="B246" t="s">
        <v>723</v>
      </c>
      <c r="C246" t="s">
        <v>1157</v>
      </c>
      <c r="D246" t="s">
        <v>1158</v>
      </c>
      <c r="E246" t="s">
        <v>31</v>
      </c>
      <c r="F246" t="s">
        <v>2033</v>
      </c>
      <c r="G246" t="s">
        <v>26</v>
      </c>
      <c r="H246" t="s">
        <v>1159</v>
      </c>
      <c r="I246" s="19" t="s">
        <v>1160</v>
      </c>
      <c r="J246" s="4">
        <f>_xlfn.IFNA(LEFT(I246,LEN(I246)-1)*CHOOSE(MATCH(RIGHT(I246,1), {"K","M","B"},0),1000,1000000,1000000000),I246)</f>
        <v>1450000</v>
      </c>
      <c r="K246" s="19" t="s">
        <v>1161</v>
      </c>
      <c r="L246" s="1">
        <f>_xlfn.IFNA(LEFT(K246,LEN(K246)-1)*CHOOSE(MATCH(RIGHT(K246,1), {"K","M","B"},0),1000,1000000,1000000000),K246)</f>
        <v>135100</v>
      </c>
      <c r="M246" s="19" t="s">
        <v>1162</v>
      </c>
      <c r="N246" s="4" t="str">
        <f>LEFT(M246,4)</f>
        <v>1.59</v>
      </c>
      <c r="O246" s="27">
        <f>N246+1</f>
        <v>2.59</v>
      </c>
      <c r="P246" s="19" t="s">
        <v>1163</v>
      </c>
      <c r="Q246" s="4" t="str">
        <f>LEFT(P246,5)</f>
        <v>15.81</v>
      </c>
      <c r="R246" s="27">
        <f>Q246+1</f>
        <v>16.810000000000002</v>
      </c>
      <c r="S246" s="19" t="s">
        <v>86</v>
      </c>
      <c r="T246" s="5">
        <f>_xlfn.IFNA(LEFT(S246,LEN(S246)-1)*CHOOSE(MATCH(RIGHT(S246,1), {"K","M","B"},0),1000,1000000,1000000000),S246)</f>
        <v>600000</v>
      </c>
      <c r="U246" s="19" t="s">
        <v>52</v>
      </c>
      <c r="V246" s="4">
        <f>_xlfn.IFNA(LEFT(U246,LEN(U246)-1)*CHOOSE(MATCH(RIGHT(U246,1), {"K","M","B"},0),1000,1000000,1000000000),U246)</f>
        <v>1190000</v>
      </c>
      <c r="W246" s="20">
        <v>44753</v>
      </c>
      <c r="X246" s="3">
        <v>44756</v>
      </c>
      <c r="Y246" s="3">
        <v>44759</v>
      </c>
      <c r="Z246" s="13">
        <f>Y246-X246</f>
        <v>3</v>
      </c>
      <c r="AA246" t="s">
        <v>25</v>
      </c>
    </row>
    <row r="247" spans="1:27" ht="15.75" thickBot="1" x14ac:dyDescent="0.3">
      <c r="A247">
        <v>246</v>
      </c>
      <c r="B247" t="s">
        <v>723</v>
      </c>
      <c r="C247" t="s">
        <v>87</v>
      </c>
      <c r="D247" t="s">
        <v>88</v>
      </c>
      <c r="E247" t="s">
        <v>23</v>
      </c>
      <c r="F247" t="s">
        <v>2032</v>
      </c>
      <c r="G247" t="s">
        <v>27</v>
      </c>
      <c r="H247" t="s">
        <v>89</v>
      </c>
      <c r="I247" s="19" t="s">
        <v>90</v>
      </c>
      <c r="J247" s="4">
        <f>_xlfn.IFNA(LEFT(I247,LEN(I247)-1)*CHOOSE(MATCH(RIGHT(I247,1), {"K","M","B"},0),1000,1000000,1000000000),I247)</f>
        <v>2940000</v>
      </c>
      <c r="K247" s="19" t="s">
        <v>1164</v>
      </c>
      <c r="L247" s="1">
        <f>_xlfn.IFNA(LEFT(K247,LEN(K247)-1)*CHOOSE(MATCH(RIGHT(K247,1), {"K","M","B"},0),1000,1000000,1000000000),K247)</f>
        <v>312070</v>
      </c>
      <c r="M247" s="19" t="s">
        <v>91</v>
      </c>
      <c r="N247" s="4" t="str">
        <f>LEFT(M247,4)</f>
        <v>0.61</v>
      </c>
      <c r="O247" s="27">
        <f>N247+1</f>
        <v>1.6099999999999999</v>
      </c>
      <c r="P247" s="19" t="s">
        <v>92</v>
      </c>
      <c r="Q247" s="4" t="str">
        <f>LEFT(P247,5)</f>
        <v>15.62</v>
      </c>
      <c r="R247" s="27">
        <f>Q247+1</f>
        <v>16.619999999999997</v>
      </c>
      <c r="S247" s="19" t="s">
        <v>82</v>
      </c>
      <c r="T247" s="5">
        <f>_xlfn.IFNA(LEFT(S247,LEN(S247)-1)*CHOOSE(MATCH(RIGHT(S247,1), {"K","M","B"},0),1000,1000000,1000000000),S247)</f>
        <v>300000</v>
      </c>
      <c r="U247" s="19" t="s">
        <v>93</v>
      </c>
      <c r="V247" s="4">
        <f>_xlfn.IFNA(LEFT(U247,LEN(U247)-1)*CHOOSE(MATCH(RIGHT(U247,1), {"K","M","B"},0),1000,1000000,1000000000),U247)</f>
        <v>2110000</v>
      </c>
      <c r="W247" s="20">
        <v>44315</v>
      </c>
      <c r="X247" s="3">
        <v>44321</v>
      </c>
      <c r="Y247" s="3">
        <v>44321</v>
      </c>
      <c r="Z247" s="13">
        <f>Y247-X247</f>
        <v>0</v>
      </c>
      <c r="AA247" t="s">
        <v>25</v>
      </c>
    </row>
    <row r="248" spans="1:27" ht="15.75" thickBot="1" x14ac:dyDescent="0.3">
      <c r="A248">
        <v>247</v>
      </c>
      <c r="B248" t="s">
        <v>723</v>
      </c>
      <c r="C248" t="s">
        <v>1165</v>
      </c>
      <c r="D248" t="s">
        <v>1166</v>
      </c>
      <c r="E248" t="s">
        <v>35</v>
      </c>
      <c r="F248" t="s">
        <v>2033</v>
      </c>
      <c r="G248" t="s">
        <v>29</v>
      </c>
      <c r="H248" t="s">
        <v>1167</v>
      </c>
      <c r="I248" s="19" t="s">
        <v>1168</v>
      </c>
      <c r="J248" s="4">
        <f>_xlfn.IFNA(LEFT(I248,LEN(I248)-1)*CHOOSE(MATCH(RIGHT(I248,1), {"K","M","B"},0),1000,1000000,1000000000),I248)</f>
        <v>7170000</v>
      </c>
      <c r="K248" s="19" t="s">
        <v>94</v>
      </c>
      <c r="L248" s="1">
        <f>_xlfn.IFNA(LEFT(K248,LEN(K248)-1)*CHOOSE(MATCH(RIGHT(K248,1), {"K","M","B"},0),1000,1000000,1000000000),K248)</f>
        <v>6550000</v>
      </c>
      <c r="M248" s="19" t="s">
        <v>1169</v>
      </c>
      <c r="N248" s="4" t="str">
        <f>LEFT(M248,4)</f>
        <v>4.86</v>
      </c>
      <c r="O248" s="27">
        <f>N248+1</f>
        <v>5.86</v>
      </c>
      <c r="P248" s="19" t="s">
        <v>1170</v>
      </c>
      <c r="Q248" s="4" t="str">
        <f>LEFT(P248,5)</f>
        <v>15.13</v>
      </c>
      <c r="R248" s="27">
        <f>Q248+1</f>
        <v>16.130000000000003</v>
      </c>
      <c r="S248" s="19" t="s">
        <v>1171</v>
      </c>
      <c r="T248" s="5">
        <f>_xlfn.IFNA(LEFT(S248,LEN(S248)-1)*CHOOSE(MATCH(RIGHT(S248,1), {"K","M","B"},0),1000,1000000,1000000000),S248)</f>
        <v>895000</v>
      </c>
      <c r="U248" s="19" t="s">
        <v>1172</v>
      </c>
      <c r="V248" s="4">
        <f>_xlfn.IFNA(LEFT(U248,LEN(U248)-1)*CHOOSE(MATCH(RIGHT(U248,1), {"K","M","B"},0),1000,1000000,1000000000),U248)</f>
        <v>5590000</v>
      </c>
      <c r="W248" s="20">
        <v>44704</v>
      </c>
      <c r="X248" s="3">
        <v>44750</v>
      </c>
      <c r="Y248" s="3">
        <v>44761</v>
      </c>
      <c r="Z248" s="13">
        <f>Y248-X248</f>
        <v>11</v>
      </c>
      <c r="AA248" t="s">
        <v>25</v>
      </c>
    </row>
    <row r="249" spans="1:27" ht="15.75" thickBot="1" x14ac:dyDescent="0.3">
      <c r="A249">
        <v>248</v>
      </c>
      <c r="B249" t="s">
        <v>723</v>
      </c>
      <c r="C249" t="s">
        <v>1173</v>
      </c>
      <c r="D249" t="s">
        <v>1174</v>
      </c>
      <c r="E249" t="s">
        <v>23</v>
      </c>
      <c r="F249" t="s">
        <v>2032</v>
      </c>
      <c r="G249" t="s">
        <v>24</v>
      </c>
      <c r="H249" t="s">
        <v>1175</v>
      </c>
      <c r="I249" s="19" t="s">
        <v>1176</v>
      </c>
      <c r="J249" s="4">
        <f>_xlfn.IFNA(LEFT(I249,LEN(I249)-1)*CHOOSE(MATCH(RIGHT(I249,1), {"K","M","B"},0),1000,1000000,1000000000),I249)</f>
        <v>51420</v>
      </c>
      <c r="K249" s="19" t="s">
        <v>1177</v>
      </c>
      <c r="L249" s="1">
        <f>_xlfn.IFNA(LEFT(K249,LEN(K249)-1)*CHOOSE(MATCH(RIGHT(K249,1), {"K","M","B"},0),1000,1000000,1000000000),K249)</f>
        <v>123100</v>
      </c>
      <c r="M249" s="19" t="s">
        <v>95</v>
      </c>
      <c r="N249" s="4" t="str">
        <f>LEFT(M249,4)</f>
        <v>0.08</v>
      </c>
      <c r="O249" s="27">
        <f>N249+1</f>
        <v>1.08</v>
      </c>
      <c r="P249" s="19" t="s">
        <v>1178</v>
      </c>
      <c r="Q249" s="4" t="str">
        <f>LEFT(P249,5)</f>
        <v>14.75</v>
      </c>
      <c r="R249" s="27">
        <f>Q249+1</f>
        <v>15.75</v>
      </c>
      <c r="S249" s="19" t="s">
        <v>51</v>
      </c>
      <c r="T249" s="5">
        <f>_xlfn.IFNA(LEFT(S249,LEN(S249)-1)*CHOOSE(MATCH(RIGHT(S249,1), {"K","M","B"},0),1000,1000000,1000000000),S249)</f>
        <v>200000</v>
      </c>
      <c r="U249" s="19" t="s">
        <v>1179</v>
      </c>
      <c r="V249" s="4">
        <f>_xlfn.IFNA(LEFT(U249,LEN(U249)-1)*CHOOSE(MATCH(RIGHT(U249,1), {"K","M","B"},0),1000,1000000,1000000000),U249)</f>
        <v>3600000</v>
      </c>
      <c r="W249" s="20">
        <v>44353</v>
      </c>
      <c r="X249" s="3">
        <v>44394</v>
      </c>
      <c r="Y249" s="3">
        <v>44365</v>
      </c>
      <c r="Z249" s="13">
        <f>Y249-X249</f>
        <v>-29</v>
      </c>
      <c r="AA249" t="s">
        <v>25</v>
      </c>
    </row>
    <row r="250" spans="1:27" ht="15.75" thickBot="1" x14ac:dyDescent="0.3">
      <c r="A250">
        <v>249</v>
      </c>
      <c r="B250" t="s">
        <v>723</v>
      </c>
      <c r="C250" t="s">
        <v>1180</v>
      </c>
      <c r="D250" t="s">
        <v>1181</v>
      </c>
      <c r="E250" t="s">
        <v>23</v>
      </c>
      <c r="F250" t="s">
        <v>2033</v>
      </c>
      <c r="G250" t="s">
        <v>30</v>
      </c>
      <c r="H250" t="s">
        <v>1182</v>
      </c>
      <c r="I250" s="4" t="s">
        <v>96</v>
      </c>
      <c r="J250" s="4">
        <f>_xlfn.IFNA(LEFT(I250,LEN(I250)-1)*CHOOSE(MATCH(RIGHT(I250,1), {"K","M","B"},0),1000,1000000,1000000000),I250)</f>
        <v>1900000</v>
      </c>
      <c r="K250" s="4" t="s">
        <v>1183</v>
      </c>
      <c r="L250" s="1">
        <f>_xlfn.IFNA(LEFT(K250,LEN(K250)-1)*CHOOSE(MATCH(RIGHT(K250,1), {"K","M","B"},0),1000,1000000,1000000000),K250)</f>
        <v>395200</v>
      </c>
      <c r="M250" s="4" t="s">
        <v>1184</v>
      </c>
      <c r="N250" s="4" t="str">
        <f>LEFT(M250,4)</f>
        <v>0.45</v>
      </c>
      <c r="O250" s="27">
        <f>N250+1</f>
        <v>1.45</v>
      </c>
      <c r="P250" s="4" t="s">
        <v>1185</v>
      </c>
      <c r="Q250" s="4" t="str">
        <f>LEFT(P250,5)</f>
        <v>14.70</v>
      </c>
      <c r="R250" s="27">
        <f>Q250+1</f>
        <v>15.7</v>
      </c>
      <c r="S250" s="4" t="s">
        <v>1186</v>
      </c>
      <c r="T250" s="5">
        <f>_xlfn.IFNA(LEFT(S250,LEN(S250)-1)*CHOOSE(MATCH(RIGHT(S250,1), {"K","M","B"},0),1000,1000000,1000000000),S250)</f>
        <v>280000</v>
      </c>
      <c r="U250" s="4" t="s">
        <v>1054</v>
      </c>
      <c r="V250" s="4">
        <f>_xlfn.IFNA(LEFT(U250,LEN(U250)-1)*CHOOSE(MATCH(RIGHT(U250,1), {"K","M","B"},0),1000,1000000,1000000000),U250)</f>
        <v>3220000</v>
      </c>
      <c r="W250" s="6">
        <v>44444</v>
      </c>
      <c r="X250" s="3">
        <v>44444</v>
      </c>
      <c r="Y250" s="3">
        <v>44455</v>
      </c>
      <c r="Z250" s="13">
        <f>Y250-X250</f>
        <v>11</v>
      </c>
      <c r="AA250" t="s">
        <v>25</v>
      </c>
    </row>
    <row r="251" spans="1:27" ht="15.75" thickBot="1" x14ac:dyDescent="0.3">
      <c r="A251">
        <v>250</v>
      </c>
      <c r="B251" t="s">
        <v>723</v>
      </c>
      <c r="C251" t="s">
        <v>97</v>
      </c>
      <c r="D251" t="s">
        <v>98</v>
      </c>
      <c r="E251" t="s">
        <v>23</v>
      </c>
      <c r="F251" t="s">
        <v>2032</v>
      </c>
      <c r="G251" t="s">
        <v>26</v>
      </c>
      <c r="H251" t="s">
        <v>99</v>
      </c>
      <c r="I251" s="4" t="s">
        <v>1187</v>
      </c>
      <c r="J251" s="4">
        <f>_xlfn.IFNA(LEFT(I251,LEN(I251)-1)*CHOOSE(MATCH(RIGHT(I251,1), {"K","M","B"},0),1000,1000000,1000000000),I251)</f>
        <v>2160000</v>
      </c>
      <c r="K251" s="4" t="s">
        <v>1188</v>
      </c>
      <c r="L251" s="1">
        <f>_xlfn.IFNA(LEFT(K251,LEN(K251)-1)*CHOOSE(MATCH(RIGHT(K251,1), {"K","M","B"},0),1000,1000000,1000000000),K251)</f>
        <v>970460</v>
      </c>
      <c r="M251" s="4" t="s">
        <v>100</v>
      </c>
      <c r="N251" s="4" t="str">
        <f>LEFT(M251,4)</f>
        <v>0.53</v>
      </c>
      <c r="O251" s="27">
        <f>N251+1</f>
        <v>1.53</v>
      </c>
      <c r="P251" s="4" t="s">
        <v>101</v>
      </c>
      <c r="Q251" s="4" t="str">
        <f>LEFT(P251,5)</f>
        <v>13.81</v>
      </c>
      <c r="R251" s="27">
        <f>Q251+1</f>
        <v>14.81</v>
      </c>
      <c r="S251" s="4" t="s">
        <v>51</v>
      </c>
      <c r="T251" s="5">
        <f>_xlfn.IFNA(LEFT(S251,LEN(S251)-1)*CHOOSE(MATCH(RIGHT(S251,1), {"K","M","B"},0),1000,1000000,1000000000),S251)</f>
        <v>200000</v>
      </c>
      <c r="U251" s="4" t="s">
        <v>102</v>
      </c>
      <c r="V251" s="4">
        <f>_xlfn.IFNA(LEFT(U251,LEN(U251)-1)*CHOOSE(MATCH(RIGHT(U251,1), {"K","M","B"},0),1000,1000000,1000000000),U251)</f>
        <v>1800000</v>
      </c>
      <c r="W251" s="6">
        <v>44325</v>
      </c>
      <c r="X251" s="3">
        <v>44332</v>
      </c>
      <c r="Y251" s="3">
        <v>44523</v>
      </c>
      <c r="Z251" s="13">
        <f>Y251-X251</f>
        <v>191</v>
      </c>
      <c r="AA251" t="s">
        <v>25</v>
      </c>
    </row>
    <row r="252" spans="1:27" ht="15.75" thickBot="1" x14ac:dyDescent="0.3">
      <c r="A252">
        <v>251</v>
      </c>
      <c r="B252" t="s">
        <v>723</v>
      </c>
      <c r="C252" t="s">
        <v>1189</v>
      </c>
      <c r="D252" t="s">
        <v>1190</v>
      </c>
      <c r="E252" t="s">
        <v>31</v>
      </c>
      <c r="F252" t="s">
        <v>2032</v>
      </c>
      <c r="G252" t="s">
        <v>24</v>
      </c>
      <c r="H252" t="s">
        <v>1191</v>
      </c>
      <c r="I252" s="4" t="s">
        <v>1192</v>
      </c>
      <c r="J252" s="4">
        <f>_xlfn.IFNA(LEFT(I252,LEN(I252)-1)*CHOOSE(MATCH(RIGHT(I252,1), {"K","M","B"},0),1000,1000000,1000000000),I252)</f>
        <v>541500</v>
      </c>
      <c r="K252" s="4" t="s">
        <v>1193</v>
      </c>
      <c r="L252" s="1">
        <f>_xlfn.IFNA(LEFT(K252,LEN(K252)-1)*CHOOSE(MATCH(RIGHT(K252,1), {"K","M","B"},0),1000,1000000,1000000000),K252)</f>
        <v>1860</v>
      </c>
      <c r="M252" s="4" t="s">
        <v>1194</v>
      </c>
      <c r="N252" s="4" t="str">
        <f>LEFT(M252,4)</f>
        <v>0.12</v>
      </c>
      <c r="O252" s="27">
        <f>N252+1</f>
        <v>1.1200000000000001</v>
      </c>
      <c r="P252" s="4" t="s">
        <v>1195</v>
      </c>
      <c r="Q252" s="4" t="str">
        <f>LEFT(P252,5)</f>
        <v>12.91</v>
      </c>
      <c r="R252" s="27">
        <f>Q252+1</f>
        <v>13.91</v>
      </c>
      <c r="S252" s="4" t="s">
        <v>1196</v>
      </c>
      <c r="T252" s="5">
        <f>_xlfn.IFNA(LEFT(S252,LEN(S252)-1)*CHOOSE(MATCH(RIGHT(S252,1), {"K","M","B"},0),1000,1000000,1000000000),S252)</f>
        <v>305000</v>
      </c>
      <c r="U252" s="4" t="s">
        <v>956</v>
      </c>
      <c r="V252" s="4">
        <f>_xlfn.IFNA(LEFT(U252,LEN(U252)-1)*CHOOSE(MATCH(RIGHT(U252,1), {"K","M","B"},0),1000,1000000,1000000000),U252)</f>
        <v>1950000</v>
      </c>
      <c r="W252" s="6">
        <v>44348</v>
      </c>
      <c r="X252" s="3">
        <v>44353</v>
      </c>
      <c r="Y252" s="3">
        <v>44392</v>
      </c>
      <c r="Z252" s="13">
        <f>Y252-X252</f>
        <v>39</v>
      </c>
      <c r="AA252" t="s">
        <v>25</v>
      </c>
    </row>
    <row r="253" spans="1:27" ht="15.75" thickBot="1" x14ac:dyDescent="0.3">
      <c r="A253">
        <v>252</v>
      </c>
      <c r="B253" t="s">
        <v>723</v>
      </c>
      <c r="C253" t="s">
        <v>1197</v>
      </c>
      <c r="D253" t="s">
        <v>1198</v>
      </c>
      <c r="E253" t="s">
        <v>31</v>
      </c>
      <c r="F253" t="s">
        <v>2032</v>
      </c>
      <c r="G253" t="s">
        <v>24</v>
      </c>
      <c r="H253" t="s">
        <v>1199</v>
      </c>
      <c r="I253" s="4" t="s">
        <v>1200</v>
      </c>
      <c r="J253" s="4">
        <f>_xlfn.IFNA(LEFT(I253,LEN(I253)-1)*CHOOSE(MATCH(RIGHT(I253,1), {"K","M","B"},0),1000,1000000,1000000000),I253)</f>
        <v>110310</v>
      </c>
      <c r="K253" s="4" t="s">
        <v>1201</v>
      </c>
      <c r="L253" s="1">
        <f>_xlfn.IFNA(LEFT(K253,LEN(K253)-1)*CHOOSE(MATCH(RIGHT(K253,1), {"K","M","B"},0),1000,1000000,1000000000),K253)</f>
        <v>27340</v>
      </c>
      <c r="M253" s="4" t="s">
        <v>103</v>
      </c>
      <c r="N253" s="4" t="str">
        <f>LEFT(M253,4)</f>
        <v>0.22</v>
      </c>
      <c r="O253" s="27">
        <f>N253+1</f>
        <v>1.22</v>
      </c>
      <c r="P253" s="4" t="s">
        <v>1202</v>
      </c>
      <c r="Q253" s="4" t="str">
        <f>LEFT(P253,5)</f>
        <v>12.63</v>
      </c>
      <c r="R253" s="27">
        <f>Q253+1</f>
        <v>13.63</v>
      </c>
      <c r="S253" s="4" t="s">
        <v>32</v>
      </c>
      <c r="T253" s="5">
        <f>_xlfn.IFNA(LEFT(S253,LEN(S253)-1)*CHOOSE(MATCH(RIGHT(S253,1), {"K","M","B"},0),1000,1000000,1000000000),S253)</f>
        <v>100000</v>
      </c>
      <c r="U253" s="4" t="s">
        <v>1133</v>
      </c>
      <c r="V253" s="4">
        <f>_xlfn.IFNA(LEFT(U253,LEN(U253)-1)*CHOOSE(MATCH(RIGHT(U253,1), {"K","M","B"},0),1000,1000000,1000000000),U253)</f>
        <v>1840000</v>
      </c>
      <c r="W253" s="6">
        <v>44434</v>
      </c>
      <c r="X253" s="3">
        <v>44435</v>
      </c>
      <c r="Y253" s="3">
        <v>44493</v>
      </c>
      <c r="Z253" s="13">
        <f>Y253-X253</f>
        <v>58</v>
      </c>
      <c r="AA253" t="s">
        <v>25</v>
      </c>
    </row>
    <row r="254" spans="1:27" ht="15.75" thickBot="1" x14ac:dyDescent="0.3">
      <c r="A254">
        <v>253</v>
      </c>
      <c r="B254" t="s">
        <v>723</v>
      </c>
      <c r="C254" t="s">
        <v>1203</v>
      </c>
      <c r="D254" t="s">
        <v>1204</v>
      </c>
      <c r="E254" t="s">
        <v>23</v>
      </c>
      <c r="F254" t="s">
        <v>2032</v>
      </c>
      <c r="G254" t="s">
        <v>24</v>
      </c>
      <c r="H254" t="s">
        <v>1205</v>
      </c>
      <c r="I254" s="4" t="s">
        <v>1206</v>
      </c>
      <c r="J254" s="4">
        <f>_xlfn.IFNA(LEFT(I254,LEN(I254)-1)*CHOOSE(MATCH(RIGHT(I254,1), {"K","M","B"},0),1000,1000000,1000000000),I254)</f>
        <v>819670</v>
      </c>
      <c r="K254" s="4" t="s">
        <v>1207</v>
      </c>
      <c r="L254" s="1">
        <f>_xlfn.IFNA(LEFT(K254,LEN(K254)-1)*CHOOSE(MATCH(RIGHT(K254,1), {"K","M","B"},0),1000,1000000,1000000000),K254)</f>
        <v>210030</v>
      </c>
      <c r="M254" s="4" t="s">
        <v>999</v>
      </c>
      <c r="N254" s="4" t="str">
        <f>LEFT(M254,4)</f>
        <v>0.30</v>
      </c>
      <c r="O254" s="11">
        <f>N254+1</f>
        <v>1.3</v>
      </c>
      <c r="P254" s="4" t="s">
        <v>1208</v>
      </c>
      <c r="Q254" s="4" t="str">
        <f>LEFT(P254,5)</f>
        <v>12.46</v>
      </c>
      <c r="R254" s="11">
        <f>Q254+1</f>
        <v>13.46</v>
      </c>
      <c r="S254" s="4" t="s">
        <v>1209</v>
      </c>
      <c r="T254" s="5">
        <f>_xlfn.IFNA(LEFT(S254,LEN(S254)-1)*CHOOSE(MATCH(RIGHT(S254,1), {"K","M","B"},0),1000,1000000,1000000000),S254)</f>
        <v>240000</v>
      </c>
      <c r="U254" s="4" t="s">
        <v>1210</v>
      </c>
      <c r="V254" s="4">
        <f>_xlfn.IFNA(LEFT(U254,LEN(U254)-1)*CHOOSE(MATCH(RIGHT(U254,1), {"K","M","B"},0),1000,1000000,1000000000),U254)</f>
        <v>4590000</v>
      </c>
      <c r="W254" s="6">
        <v>44503</v>
      </c>
      <c r="X254" s="3">
        <v>44504</v>
      </c>
      <c r="Y254" s="3">
        <v>44514</v>
      </c>
      <c r="Z254" s="13">
        <f>Y254-X254</f>
        <v>10</v>
      </c>
      <c r="AA254" t="s">
        <v>25</v>
      </c>
    </row>
    <row r="255" spans="1:27" ht="15.75" thickBot="1" x14ac:dyDescent="0.3">
      <c r="A255">
        <v>254</v>
      </c>
      <c r="B255" t="s">
        <v>723</v>
      </c>
      <c r="C255" t="s">
        <v>1211</v>
      </c>
      <c r="D255" t="s">
        <v>1212</v>
      </c>
      <c r="E255" t="s">
        <v>23</v>
      </c>
      <c r="F255" t="s">
        <v>2032</v>
      </c>
      <c r="G255" t="s">
        <v>26</v>
      </c>
      <c r="H255" t="s">
        <v>1213</v>
      </c>
      <c r="I255" s="4" t="s">
        <v>1214</v>
      </c>
      <c r="J255" s="4">
        <f>_xlfn.IFNA(LEFT(I255,LEN(I255)-1)*CHOOSE(MATCH(RIGHT(I255,1), {"K","M","B"},0),1000,1000000,1000000000),I255)</f>
        <v>1080000</v>
      </c>
      <c r="K255" s="4" t="s">
        <v>1215</v>
      </c>
      <c r="L255" s="1">
        <f>_xlfn.IFNA(LEFT(K255,LEN(K255)-1)*CHOOSE(MATCH(RIGHT(K255,1), {"K","M","B"},0),1000,1000000,1000000000),K255)</f>
        <v>298970</v>
      </c>
      <c r="M255" s="4" t="s">
        <v>104</v>
      </c>
      <c r="N255" s="4" t="str">
        <f>LEFT(M255,4)</f>
        <v>0.20</v>
      </c>
      <c r="O255" s="27">
        <f>N255+1</f>
        <v>1.2</v>
      </c>
      <c r="P255" s="4" t="s">
        <v>1216</v>
      </c>
      <c r="Q255" s="4" t="str">
        <f>LEFT(P255,5)</f>
        <v>12.39</v>
      </c>
      <c r="R255" s="27">
        <f>Q255+1</f>
        <v>13.39</v>
      </c>
      <c r="S255" s="4" t="s">
        <v>1070</v>
      </c>
      <c r="T255" s="5">
        <f>_xlfn.IFNA(LEFT(S255,LEN(S255)-1)*CHOOSE(MATCH(RIGHT(S255,1), {"K","M","B"},0),1000,1000000,1000000000),S255)</f>
        <v>165000</v>
      </c>
      <c r="U255" s="4" t="s">
        <v>1217</v>
      </c>
      <c r="V255" s="4">
        <f>_xlfn.IFNA(LEFT(U255,LEN(U255)-1)*CHOOSE(MATCH(RIGHT(U255,1), {"K","M","B"},0),1000,1000000,1000000000),U255)</f>
        <v>2440000</v>
      </c>
      <c r="W255" s="6">
        <v>44311</v>
      </c>
      <c r="X255" s="3">
        <v>44313</v>
      </c>
      <c r="Y255" s="3">
        <v>44314</v>
      </c>
      <c r="Z255" s="13">
        <f>Y255-X255</f>
        <v>1</v>
      </c>
      <c r="AA255" t="s">
        <v>25</v>
      </c>
    </row>
    <row r="256" spans="1:27" ht="15.75" thickBot="1" x14ac:dyDescent="0.3">
      <c r="A256">
        <v>255</v>
      </c>
      <c r="B256" t="s">
        <v>723</v>
      </c>
      <c r="C256" t="s">
        <v>1218</v>
      </c>
      <c r="D256" t="s">
        <v>1219</v>
      </c>
      <c r="E256" t="s">
        <v>41</v>
      </c>
      <c r="F256" t="s">
        <v>2032</v>
      </c>
      <c r="G256" t="s">
        <v>30</v>
      </c>
      <c r="H256" t="s">
        <v>1220</v>
      </c>
      <c r="I256" s="4" t="s">
        <v>105</v>
      </c>
      <c r="J256" s="4">
        <f>_xlfn.IFNA(LEFT(I256,LEN(I256)-1)*CHOOSE(MATCH(RIGHT(I256,1), {"K","M","B"},0),1000,1000000,1000000000),I256)</f>
        <v>3420000</v>
      </c>
      <c r="K256" s="4" t="s">
        <v>1221</v>
      </c>
      <c r="L256" s="1">
        <f>_xlfn.IFNA(LEFT(K256,LEN(K256)-1)*CHOOSE(MATCH(RIGHT(K256,1), {"K","M","B"},0),1000,1000000,1000000000),K256)</f>
        <v>43800</v>
      </c>
      <c r="M256" s="4" t="s">
        <v>106</v>
      </c>
      <c r="N256" s="4" t="str">
        <f>LEFT(M256,4)</f>
        <v>0.89</v>
      </c>
      <c r="O256" s="27">
        <f>N256+1</f>
        <v>1.8900000000000001</v>
      </c>
      <c r="P256" s="4" t="s">
        <v>1222</v>
      </c>
      <c r="Q256" s="4" t="str">
        <f>LEFT(P256,5)</f>
        <v>11.89</v>
      </c>
      <c r="R256" s="27">
        <f>Q256+1</f>
        <v>12.89</v>
      </c>
      <c r="S256" s="4" t="s">
        <v>834</v>
      </c>
      <c r="T256" s="5">
        <f>_xlfn.IFNA(LEFT(S256,LEN(S256)-1)*CHOOSE(MATCH(RIGHT(S256,1), {"K","M","B"},0),1000,1000000,1000000000),S256)</f>
        <v>110000</v>
      </c>
      <c r="U256" s="4" t="s">
        <v>1223</v>
      </c>
      <c r="V256" s="4">
        <f>_xlfn.IFNA(LEFT(U256,LEN(U256)-1)*CHOOSE(MATCH(RIGHT(U256,1), {"K","M","B"},0),1000,1000000,1000000000),U256)</f>
        <v>3500000</v>
      </c>
      <c r="W256" s="6">
        <v>44536</v>
      </c>
      <c r="X256" s="3">
        <v>44537</v>
      </c>
      <c r="Y256" s="3">
        <v>44538</v>
      </c>
      <c r="Z256" s="13">
        <f>Y256-X256</f>
        <v>1</v>
      </c>
      <c r="AA256" t="s">
        <v>25</v>
      </c>
    </row>
    <row r="257" spans="1:27" ht="15.75" thickBot="1" x14ac:dyDescent="0.3">
      <c r="A257">
        <v>256</v>
      </c>
      <c r="B257" t="s">
        <v>723</v>
      </c>
      <c r="C257" t="s">
        <v>1224</v>
      </c>
      <c r="D257" t="s">
        <v>1225</v>
      </c>
      <c r="E257" t="s">
        <v>23</v>
      </c>
      <c r="F257" t="s">
        <v>2032</v>
      </c>
      <c r="G257" t="s">
        <v>26</v>
      </c>
      <c r="H257" t="s">
        <v>1226</v>
      </c>
      <c r="I257" s="4" t="s">
        <v>107</v>
      </c>
      <c r="J257" s="4">
        <f>_xlfn.IFNA(LEFT(I257,LEN(I257)-1)*CHOOSE(MATCH(RIGHT(I257,1), {"K","M","B"},0),1000,1000000,1000000000),I257)</f>
        <v>3380000</v>
      </c>
      <c r="K257" s="4" t="s">
        <v>1227</v>
      </c>
      <c r="L257" s="1">
        <f>_xlfn.IFNA(LEFT(K257,LEN(K257)-1)*CHOOSE(MATCH(RIGHT(K257,1), {"K","M","B"},0),1000,1000000,1000000000),K257)</f>
        <v>191630</v>
      </c>
      <c r="M257" s="4" t="s">
        <v>1228</v>
      </c>
      <c r="N257" s="4" t="str">
        <f>LEFT(M257,4)</f>
        <v>0.69</v>
      </c>
      <c r="O257" s="11">
        <f>N257+1</f>
        <v>1.69</v>
      </c>
      <c r="P257" s="4" t="s">
        <v>1229</v>
      </c>
      <c r="Q257" s="4" t="str">
        <f>LEFT(P257,5)</f>
        <v>10.88</v>
      </c>
      <c r="R257" s="11">
        <f>Q257+1</f>
        <v>11.88</v>
      </c>
      <c r="S257" s="4" t="s">
        <v>39</v>
      </c>
      <c r="T257" s="5">
        <f>_xlfn.IFNA(LEFT(S257,LEN(S257)-1)*CHOOSE(MATCH(RIGHT(S257,1), {"K","M","B"},0),1000,1000000,1000000000),S257)</f>
        <v>250000</v>
      </c>
      <c r="U257" s="4" t="s">
        <v>108</v>
      </c>
      <c r="V257" s="4">
        <f>_xlfn.IFNA(LEFT(U257,LEN(U257)-1)*CHOOSE(MATCH(RIGHT(U257,1), {"K","M","B"},0),1000,1000000,1000000000),U257)</f>
        <v>3240000</v>
      </c>
      <c r="W257" s="6">
        <v>44099</v>
      </c>
      <c r="X257" s="3">
        <v>44104</v>
      </c>
      <c r="Y257" s="3">
        <v>44116</v>
      </c>
      <c r="Z257" s="13">
        <f>Y257-X257</f>
        <v>12</v>
      </c>
      <c r="AA257" t="s">
        <v>25</v>
      </c>
    </row>
    <row r="258" spans="1:27" ht="15.75" thickBot="1" x14ac:dyDescent="0.3">
      <c r="A258">
        <v>257</v>
      </c>
      <c r="B258" t="s">
        <v>723</v>
      </c>
      <c r="C258" t="s">
        <v>1230</v>
      </c>
      <c r="D258" t="s">
        <v>1230</v>
      </c>
      <c r="E258" t="s">
        <v>31</v>
      </c>
      <c r="F258" t="s">
        <v>2032</v>
      </c>
      <c r="G258" t="s">
        <v>26</v>
      </c>
      <c r="H258" t="s">
        <v>838</v>
      </c>
      <c r="I258" s="4" t="s">
        <v>1231</v>
      </c>
      <c r="J258" s="4">
        <f>_xlfn.IFNA(LEFT(I258,LEN(I258)-1)*CHOOSE(MATCH(RIGHT(I258,1), {"K","M","B"},0),1000,1000000,1000000000),I258)</f>
        <v>1630000</v>
      </c>
      <c r="K258" s="4" t="s">
        <v>1232</v>
      </c>
      <c r="L258" s="1">
        <f>_xlfn.IFNA(LEFT(K258,LEN(K258)-1)*CHOOSE(MATCH(RIGHT(K258,1), {"K","M","B"},0),1000,1000000,1000000000),K258)</f>
        <v>15860</v>
      </c>
      <c r="M258" s="4" t="s">
        <v>1233</v>
      </c>
      <c r="N258" s="4" t="str">
        <f>LEFT(M258,4)</f>
        <v>0.56</v>
      </c>
      <c r="O258" s="27">
        <f>N258+1</f>
        <v>1.56</v>
      </c>
      <c r="P258" s="4" t="s">
        <v>1234</v>
      </c>
      <c r="Q258" s="4" t="str">
        <f>LEFT(P258,5)</f>
        <v>10.75</v>
      </c>
      <c r="R258" s="27">
        <f>Q258+1</f>
        <v>11.75</v>
      </c>
      <c r="S258" s="4" t="s">
        <v>1186</v>
      </c>
      <c r="T258" s="5">
        <f>_xlfn.IFNA(LEFT(S258,LEN(S258)-1)*CHOOSE(MATCH(RIGHT(S258,1), {"K","M","B"},0),1000,1000000,1000000000),S258)</f>
        <v>280000</v>
      </c>
      <c r="U258" s="4" t="s">
        <v>1235</v>
      </c>
      <c r="V258" s="4">
        <f>_xlfn.IFNA(LEFT(U258,LEN(U258)-1)*CHOOSE(MATCH(RIGHT(U258,1), {"K","M","B"},0),1000,1000000,1000000000),U258)</f>
        <v>2670000</v>
      </c>
      <c r="W258" s="6">
        <v>44544</v>
      </c>
      <c r="X258" s="3">
        <v>44545</v>
      </c>
      <c r="Y258" s="3">
        <v>44549</v>
      </c>
      <c r="Z258" s="13">
        <f>Y258-X258</f>
        <v>4</v>
      </c>
      <c r="AA258" t="s">
        <v>25</v>
      </c>
    </row>
    <row r="259" spans="1:27" ht="15.75" thickBot="1" x14ac:dyDescent="0.3">
      <c r="A259">
        <v>258</v>
      </c>
      <c r="B259" t="s">
        <v>723</v>
      </c>
      <c r="C259" t="s">
        <v>1236</v>
      </c>
      <c r="D259" t="s">
        <v>1237</v>
      </c>
      <c r="E259" t="s">
        <v>109</v>
      </c>
      <c r="F259" t="s">
        <v>2033</v>
      </c>
      <c r="G259" t="s">
        <v>26</v>
      </c>
      <c r="H259" t="s">
        <v>1238</v>
      </c>
      <c r="I259" s="4" t="s">
        <v>1239</v>
      </c>
      <c r="J259" s="4">
        <f>_xlfn.IFNA(LEFT(I259,LEN(I259)-1)*CHOOSE(MATCH(RIGHT(I259,1), {"K","M","B"},0),1000,1000000,1000000000),I259)</f>
        <v>1770000</v>
      </c>
      <c r="K259" s="4" t="s">
        <v>110</v>
      </c>
      <c r="L259" s="1">
        <f>_xlfn.IFNA(LEFT(K259,LEN(K259)-1)*CHOOSE(MATCH(RIGHT(K259,1), {"K","M","B"},0),1000,1000000,1000000000),K259)</f>
        <v>7870</v>
      </c>
      <c r="M259" s="4" t="s">
        <v>1240</v>
      </c>
      <c r="N259" s="4" t="str">
        <f>LEFT(M259,4)</f>
        <v>0.38</v>
      </c>
      <c r="O259" s="11">
        <f>N259+1</f>
        <v>1.38</v>
      </c>
      <c r="P259" s="4" t="s">
        <v>1241</v>
      </c>
      <c r="Q259" s="4" t="str">
        <f>LEFT(P259,5)</f>
        <v>10.41</v>
      </c>
      <c r="R259" s="11">
        <f>Q259+1</f>
        <v>11.41</v>
      </c>
      <c r="S259" s="4" t="s">
        <v>51</v>
      </c>
      <c r="T259" s="5">
        <f>_xlfn.IFNA(LEFT(S259,LEN(S259)-1)*CHOOSE(MATCH(RIGHT(S259,1), {"K","M","B"},0),1000,1000000,1000000000),S259)</f>
        <v>200000</v>
      </c>
      <c r="U259" s="4" t="s">
        <v>1054</v>
      </c>
      <c r="V259" s="4">
        <f>_xlfn.IFNA(LEFT(U259,LEN(U259)-1)*CHOOSE(MATCH(RIGHT(U259,1), {"K","M","B"},0),1000,1000000,1000000000),U259)</f>
        <v>3220000</v>
      </c>
      <c r="W259" s="6">
        <v>44441</v>
      </c>
      <c r="X259" s="3">
        <v>44442</v>
      </c>
      <c r="Y259" s="3">
        <v>44446</v>
      </c>
      <c r="Z259" s="13">
        <f>Y259-X259</f>
        <v>4</v>
      </c>
      <c r="AA259" t="s">
        <v>25</v>
      </c>
    </row>
    <row r="260" spans="1:27" ht="15.75" thickBot="1" x14ac:dyDescent="0.3">
      <c r="A260">
        <v>259</v>
      </c>
      <c r="B260" t="s">
        <v>723</v>
      </c>
      <c r="C260" t="s">
        <v>1242</v>
      </c>
      <c r="D260" t="s">
        <v>1243</v>
      </c>
      <c r="E260" t="s">
        <v>41</v>
      </c>
      <c r="F260" t="s">
        <v>2032</v>
      </c>
      <c r="G260" t="s">
        <v>24</v>
      </c>
      <c r="H260" t="s">
        <v>1244</v>
      </c>
      <c r="I260" s="4" t="s">
        <v>1245</v>
      </c>
      <c r="J260" s="4">
        <f>_xlfn.IFNA(LEFT(I260,LEN(I260)-1)*CHOOSE(MATCH(RIGHT(I260,1), {"K","M","B"},0),1000,1000000,1000000000),I260)</f>
        <v>105610</v>
      </c>
      <c r="K260" s="4" t="s">
        <v>1246</v>
      </c>
      <c r="L260" s="1">
        <f>_xlfn.IFNA(LEFT(K260,LEN(K260)-1)*CHOOSE(MATCH(RIGHT(K260,1), {"K","M","B"},0),1000,1000000,1000000000),K260)</f>
        <v>114920</v>
      </c>
      <c r="M260" s="4" t="s">
        <v>111</v>
      </c>
      <c r="N260" s="4" t="str">
        <f>LEFT(M260,4)</f>
        <v>0.09</v>
      </c>
      <c r="O260" s="27">
        <f>N260+1</f>
        <v>1.0900000000000001</v>
      </c>
      <c r="P260" s="4" t="s">
        <v>1247</v>
      </c>
      <c r="Q260" s="4" t="str">
        <f>LEFT(P260,5)</f>
        <v>10.16</v>
      </c>
      <c r="R260" s="27">
        <f>Q260+1</f>
        <v>11.16</v>
      </c>
      <c r="S260" s="4" t="s">
        <v>1248</v>
      </c>
      <c r="T260" s="5">
        <f>_xlfn.IFNA(LEFT(S260,LEN(S260)-1)*CHOOSE(MATCH(RIGHT(S260,1), {"K","M","B"},0),1000,1000000,1000000000),S260)</f>
        <v>147000</v>
      </c>
      <c r="U260" s="4" t="s">
        <v>993</v>
      </c>
      <c r="V260" s="4">
        <f>_xlfn.IFNA(LEFT(U260,LEN(U260)-1)*CHOOSE(MATCH(RIGHT(U260,1), {"K","M","B"},0),1000,1000000,1000000000),U260)</f>
        <v>2350000</v>
      </c>
      <c r="W260" s="6">
        <v>44537</v>
      </c>
      <c r="X260" s="3">
        <v>44538</v>
      </c>
      <c r="Y260" s="3">
        <v>44544</v>
      </c>
      <c r="Z260" s="13">
        <f>Y260-X260</f>
        <v>6</v>
      </c>
      <c r="AA260" t="s">
        <v>25</v>
      </c>
    </row>
    <row r="261" spans="1:27" ht="15.75" thickBot="1" x14ac:dyDescent="0.3">
      <c r="A261">
        <v>260</v>
      </c>
      <c r="B261" t="s">
        <v>723</v>
      </c>
      <c r="C261" t="s">
        <v>1249</v>
      </c>
      <c r="D261" t="s">
        <v>1250</v>
      </c>
      <c r="E261" t="s">
        <v>2035</v>
      </c>
      <c r="F261" t="s">
        <v>2032</v>
      </c>
      <c r="G261" t="s">
        <v>24</v>
      </c>
      <c r="H261" t="s">
        <v>1251</v>
      </c>
      <c r="I261" s="4" t="s">
        <v>112</v>
      </c>
      <c r="J261" s="4">
        <f>_xlfn.IFNA(LEFT(I261,LEN(I261)-1)*CHOOSE(MATCH(RIGHT(I261,1), {"K","M","B"},0),1000,1000000,1000000000),I261)</f>
        <v>3700000</v>
      </c>
      <c r="K261" s="4" t="s">
        <v>1252</v>
      </c>
      <c r="L261" s="1">
        <f>_xlfn.IFNA(LEFT(K261,LEN(K261)-1)*CHOOSE(MATCH(RIGHT(K261,1), {"K","M","B"},0),1000,1000000,1000000000),K261)</f>
        <v>539550</v>
      </c>
      <c r="M261" s="4" t="s">
        <v>113</v>
      </c>
      <c r="N261" s="4" t="str">
        <f>LEFT(M261,4)</f>
        <v>0.14</v>
      </c>
      <c r="O261" s="11">
        <f>N261+1</f>
        <v>1.1400000000000001</v>
      </c>
      <c r="P261" s="4" t="s">
        <v>1253</v>
      </c>
      <c r="Q261" s="4" t="str">
        <f>LEFT(P261,5)</f>
        <v>10.11</v>
      </c>
      <c r="R261" s="11">
        <f>Q261+1</f>
        <v>11.11</v>
      </c>
      <c r="S261" s="4" t="s">
        <v>1254</v>
      </c>
      <c r="T261" s="5">
        <f>_xlfn.IFNA(LEFT(S261,LEN(S261)-1)*CHOOSE(MATCH(RIGHT(S261,1), {"K","M","B"},0),1000,1000000,1000000000),S261)</f>
        <v>795000</v>
      </c>
      <c r="U261" s="4" t="s">
        <v>1255</v>
      </c>
      <c r="V261" s="4">
        <f>_xlfn.IFNA(LEFT(U261,LEN(U261)-1)*CHOOSE(MATCH(RIGHT(U261,1), {"K","M","B"},0),1000,1000000,1000000000),U261)</f>
        <v>11200000</v>
      </c>
      <c r="W261" s="6">
        <v>44313</v>
      </c>
      <c r="X261" s="3">
        <v>44320</v>
      </c>
      <c r="Y261" s="3">
        <v>44320</v>
      </c>
      <c r="Z261" s="13">
        <f>Y261-X261</f>
        <v>0</v>
      </c>
      <c r="AA261" t="s">
        <v>25</v>
      </c>
    </row>
    <row r="262" spans="1:27" ht="15.75" thickBot="1" x14ac:dyDescent="0.3">
      <c r="A262">
        <v>261</v>
      </c>
      <c r="B262" t="s">
        <v>723</v>
      </c>
      <c r="C262" t="s">
        <v>1256</v>
      </c>
      <c r="D262" t="s">
        <v>1257</v>
      </c>
      <c r="E262" t="s">
        <v>31</v>
      </c>
      <c r="F262" t="s">
        <v>2033</v>
      </c>
      <c r="G262" t="s">
        <v>26</v>
      </c>
      <c r="H262" t="s">
        <v>1258</v>
      </c>
      <c r="I262" s="4" t="s">
        <v>1259</v>
      </c>
      <c r="J262" s="4">
        <f>_xlfn.IFNA(LEFT(I262,LEN(I262)-1)*CHOOSE(MATCH(RIGHT(I262,1), {"K","M","B"},0),1000,1000000,1000000000),I262)</f>
        <v>55680</v>
      </c>
      <c r="K262" s="4" t="s">
        <v>1260</v>
      </c>
      <c r="L262" s="1">
        <f>_xlfn.IFNA(LEFT(K262,LEN(K262)-1)*CHOOSE(MATCH(RIGHT(K262,1), {"K","M","B"},0),1000,1000000,1000000000),K262)</f>
        <v>24200</v>
      </c>
      <c r="M262" s="4" t="s">
        <v>111</v>
      </c>
      <c r="N262" s="4" t="str">
        <f>LEFT(M262,4)</f>
        <v>0.09</v>
      </c>
      <c r="O262" s="27">
        <f>N262+1</f>
        <v>1.0900000000000001</v>
      </c>
      <c r="P262" s="4" t="s">
        <v>1261</v>
      </c>
      <c r="Q262" s="4" t="str">
        <f>LEFT(P262,4)</f>
        <v>9.93</v>
      </c>
      <c r="R262" s="27">
        <f>Q262+1</f>
        <v>10.93</v>
      </c>
      <c r="S262" s="4" t="s">
        <v>39</v>
      </c>
      <c r="T262" s="5">
        <f>_xlfn.IFNA(LEFT(S262,LEN(S262)-1)*CHOOSE(MATCH(RIGHT(S262,1), {"K","M","B"},0),1000,1000000,1000000000),S262)</f>
        <v>250000</v>
      </c>
      <c r="U262" s="4" t="s">
        <v>1262</v>
      </c>
      <c r="V262" s="4">
        <f>_xlfn.IFNA(LEFT(U262,LEN(U262)-1)*CHOOSE(MATCH(RIGHT(U262,1), {"K","M","B"},0),1000,1000000,1000000000),U262)</f>
        <v>575000</v>
      </c>
      <c r="W262" s="6">
        <v>44527</v>
      </c>
      <c r="X262" s="3">
        <v>44528</v>
      </c>
      <c r="Y262" s="3">
        <v>44529</v>
      </c>
      <c r="Z262" s="13">
        <f>Y262-X262</f>
        <v>1</v>
      </c>
      <c r="AA262" t="s">
        <v>25</v>
      </c>
    </row>
    <row r="263" spans="1:27" ht="15.75" thickBot="1" x14ac:dyDescent="0.3">
      <c r="A263">
        <v>262</v>
      </c>
      <c r="B263" t="s">
        <v>723</v>
      </c>
      <c r="C263" t="s">
        <v>1263</v>
      </c>
      <c r="D263" t="s">
        <v>1264</v>
      </c>
      <c r="E263" t="s">
        <v>31</v>
      </c>
      <c r="F263" t="s">
        <v>2032</v>
      </c>
      <c r="G263" t="s">
        <v>27</v>
      </c>
      <c r="H263" t="s">
        <v>1265</v>
      </c>
      <c r="I263" s="4" t="s">
        <v>1266</v>
      </c>
      <c r="J263" s="4">
        <f>_xlfn.IFNA(LEFT(I263,LEN(I263)-1)*CHOOSE(MATCH(RIGHT(I263,1), {"K","M","B"},0),1000,1000000,1000000000),I263)</f>
        <v>136510</v>
      </c>
      <c r="K263" s="4" t="s">
        <v>1267</v>
      </c>
      <c r="L263" s="1">
        <f>_xlfn.IFNA(LEFT(K263,LEN(K263)-1)*CHOOSE(MATCH(RIGHT(K263,1), {"K","M","B"},0),1000,1000000,1000000000),K263)</f>
        <v>18790</v>
      </c>
      <c r="M263" s="4" t="s">
        <v>66</v>
      </c>
      <c r="N263" s="4" t="str">
        <f>LEFT(M263,4)</f>
        <v>0.04</v>
      </c>
      <c r="O263" s="27">
        <f>N263+1</f>
        <v>1.04</v>
      </c>
      <c r="P263" s="4" t="s">
        <v>1268</v>
      </c>
      <c r="Q263" s="4" t="str">
        <f>LEFT(P263,4)</f>
        <v>9.56</v>
      </c>
      <c r="R263" s="27">
        <f>Q263+1</f>
        <v>10.56</v>
      </c>
      <c r="S263" s="4" t="s">
        <v>730</v>
      </c>
      <c r="T263" s="5">
        <f>_xlfn.IFNA(LEFT(S263,LEN(S263)-1)*CHOOSE(MATCH(RIGHT(S263,1), {"K","M","B"},0),1000,1000000,1000000000),S263)</f>
        <v>95000</v>
      </c>
      <c r="U263" s="4" t="s">
        <v>1269</v>
      </c>
      <c r="V263" s="4">
        <f>_xlfn.IFNA(LEFT(U263,LEN(U263)-1)*CHOOSE(MATCH(RIGHT(U263,1), {"K","M","B"},0),1000,1000000,1000000000),U263)</f>
        <v>595000</v>
      </c>
      <c r="W263" s="6">
        <v>44308</v>
      </c>
      <c r="X263" s="23">
        <v>44308</v>
      </c>
      <c r="Y263" s="3">
        <v>44312</v>
      </c>
      <c r="Z263" s="13">
        <f>Y263-X263</f>
        <v>4</v>
      </c>
      <c r="AA263" t="s">
        <v>25</v>
      </c>
    </row>
    <row r="264" spans="1:27" ht="15.75" thickBot="1" x14ac:dyDescent="0.3">
      <c r="A264">
        <v>263</v>
      </c>
      <c r="B264" t="s">
        <v>723</v>
      </c>
      <c r="C264" t="s">
        <v>1270</v>
      </c>
      <c r="D264" t="s">
        <v>1271</v>
      </c>
      <c r="E264" t="s">
        <v>23</v>
      </c>
      <c r="F264" t="s">
        <v>2033</v>
      </c>
      <c r="G264" t="s">
        <v>114</v>
      </c>
      <c r="H264" t="s">
        <v>1272</v>
      </c>
      <c r="I264" s="4" t="s">
        <v>1273</v>
      </c>
      <c r="J264" s="4">
        <f>_xlfn.IFNA(LEFT(I264,LEN(I264)-1)*CHOOSE(MATCH(RIGHT(I264,1), {"K","M","B"},0),1000,1000000,1000000000),I264)</f>
        <v>2400000</v>
      </c>
      <c r="K264" s="4" t="s">
        <v>1274</v>
      </c>
      <c r="L264" s="1">
        <f>_xlfn.IFNA(LEFT(K264,LEN(K264)-1)*CHOOSE(MATCH(RIGHT(K264,1), {"K","M","B"},0),1000,1000000,1000000000),K264)</f>
        <v>72330</v>
      </c>
      <c r="M264" s="4" t="s">
        <v>1275</v>
      </c>
      <c r="N264" s="4" t="str">
        <f>LEFT(M264,4)</f>
        <v>1.29</v>
      </c>
      <c r="O264" s="27">
        <f>N264+1</f>
        <v>2.29</v>
      </c>
      <c r="P264" s="4" t="s">
        <v>1276</v>
      </c>
      <c r="Q264" s="4" t="str">
        <f>LEFT(P264,4)</f>
        <v>9.53</v>
      </c>
      <c r="R264" s="27">
        <f>Q264+1</f>
        <v>10.53</v>
      </c>
      <c r="S264" s="4" t="s">
        <v>32</v>
      </c>
      <c r="T264" s="5">
        <f>_xlfn.IFNA(LEFT(S264,LEN(S264)-1)*CHOOSE(MATCH(RIGHT(S264,1), {"K","M","B"},0),1000,1000000,1000000000),S264)</f>
        <v>100000</v>
      </c>
      <c r="U264" s="4" t="s">
        <v>1277</v>
      </c>
      <c r="V264" s="4">
        <f>_xlfn.IFNA(LEFT(U264,LEN(U264)-1)*CHOOSE(MATCH(RIGHT(U264,1), {"K","M","B"},0),1000,1000000,1000000000),U264)</f>
        <v>2120000</v>
      </c>
      <c r="W264" s="6">
        <v>44429</v>
      </c>
      <c r="X264" s="3">
        <v>44429</v>
      </c>
      <c r="Y264" s="3">
        <v>44439</v>
      </c>
      <c r="Z264" s="13">
        <f>Y264-X264</f>
        <v>10</v>
      </c>
      <c r="AA264" t="s">
        <v>25</v>
      </c>
    </row>
    <row r="265" spans="1:27" ht="15.75" thickBot="1" x14ac:dyDescent="0.3">
      <c r="A265">
        <v>264</v>
      </c>
      <c r="B265" t="s">
        <v>723</v>
      </c>
      <c r="C265" t="s">
        <v>1278</v>
      </c>
      <c r="D265" t="s">
        <v>1279</v>
      </c>
      <c r="E265" t="s">
        <v>23</v>
      </c>
      <c r="F265" t="s">
        <v>2032</v>
      </c>
      <c r="G265" t="s">
        <v>30</v>
      </c>
      <c r="H265" t="s">
        <v>1280</v>
      </c>
      <c r="I265" s="4" t="s">
        <v>1281</v>
      </c>
      <c r="J265" s="4">
        <f>_xlfn.IFNA(LEFT(I265,LEN(I265)-1)*CHOOSE(MATCH(RIGHT(I265,1), {"K","M","B"},0),1000,1000000,1000000000),I265)</f>
        <v>62020</v>
      </c>
      <c r="K265" s="4" t="s">
        <v>1282</v>
      </c>
      <c r="L265" s="1">
        <f>_xlfn.IFNA(LEFT(K265,LEN(K265)-1)*CHOOSE(MATCH(RIGHT(K265,1), {"K","M","B"},0),1000,1000000,1000000000),K265)</f>
        <v>10590</v>
      </c>
      <c r="M265" s="4" t="s">
        <v>42</v>
      </c>
      <c r="N265" s="4" t="str">
        <f>LEFT(M265,4)</f>
        <v>0.03</v>
      </c>
      <c r="O265" s="27">
        <f>N265+1</f>
        <v>1.03</v>
      </c>
      <c r="P265" s="4" t="s">
        <v>1283</v>
      </c>
      <c r="Q265" s="4" t="str">
        <f>LEFT(P265,4)</f>
        <v>9.14</v>
      </c>
      <c r="R265" s="27">
        <f>Q265+1</f>
        <v>10.14</v>
      </c>
      <c r="S265" s="4" t="s">
        <v>1284</v>
      </c>
      <c r="T265" s="5">
        <f>_xlfn.IFNA(LEFT(S265,LEN(S265)-1)*CHOOSE(MATCH(RIGHT(S265,1), {"K","M","B"},0),1000,1000000,1000000000),S265)</f>
        <v>130000</v>
      </c>
      <c r="U265" s="4" t="s">
        <v>1285</v>
      </c>
      <c r="V265" s="4">
        <f>_xlfn.IFNA(LEFT(U265,LEN(U265)-1)*CHOOSE(MATCH(RIGHT(U265,1), {"K","M","B"},0),1000,1000000,1000000000),U265)</f>
        <v>2630000</v>
      </c>
      <c r="W265" s="6">
        <v>44500</v>
      </c>
      <c r="X265" s="3">
        <v>44501</v>
      </c>
      <c r="Y265" s="3">
        <v>44502</v>
      </c>
      <c r="Z265" s="13">
        <f>Y265-X265</f>
        <v>1</v>
      </c>
      <c r="AA265" t="s">
        <v>25</v>
      </c>
    </row>
    <row r="266" spans="1:27" ht="15.75" thickBot="1" x14ac:dyDescent="0.3">
      <c r="A266">
        <v>265</v>
      </c>
      <c r="B266" t="s">
        <v>723</v>
      </c>
      <c r="C266" t="s">
        <v>1286</v>
      </c>
      <c r="D266" t="s">
        <v>1287</v>
      </c>
      <c r="E266" t="s">
        <v>2036</v>
      </c>
      <c r="F266" t="s">
        <v>2032</v>
      </c>
      <c r="G266" t="s">
        <v>24</v>
      </c>
      <c r="H266" t="s">
        <v>1288</v>
      </c>
      <c r="I266" s="4" t="s">
        <v>1231</v>
      </c>
      <c r="J266" s="4">
        <f>_xlfn.IFNA(LEFT(I266,LEN(I266)-1)*CHOOSE(MATCH(RIGHT(I266,1), {"K","M","B"},0),1000,1000000,1000000000),I266)</f>
        <v>1630000</v>
      </c>
      <c r="K266" s="4" t="s">
        <v>1289</v>
      </c>
      <c r="L266" s="1">
        <f>_xlfn.IFNA(LEFT(K266,LEN(K266)-1)*CHOOSE(MATCH(RIGHT(K266,1), {"K","M","B"},0),1000,1000000,1000000000),K266)</f>
        <v>38050</v>
      </c>
      <c r="M266" s="4" t="s">
        <v>1290</v>
      </c>
      <c r="N266" s="4" t="str">
        <f>LEFT(M266,4)</f>
        <v>0.90</v>
      </c>
      <c r="O266" s="27">
        <f>N266+1</f>
        <v>1.9</v>
      </c>
      <c r="P266" s="4" t="s">
        <v>1291</v>
      </c>
      <c r="Q266" s="4" t="str">
        <f>LEFT(P266,4)</f>
        <v>8.88</v>
      </c>
      <c r="R266" s="27">
        <f>Q266+1</f>
        <v>9.8800000000000008</v>
      </c>
      <c r="S266" s="4" t="s">
        <v>115</v>
      </c>
      <c r="T266" s="5">
        <f>_xlfn.IFNA(LEFT(S266,LEN(S266)-1)*CHOOSE(MATCH(RIGHT(S266,1), {"K","M","B"},0),1000,1000000,1000000000),S266)</f>
        <v>1230000</v>
      </c>
      <c r="U266" s="4" t="s">
        <v>1292</v>
      </c>
      <c r="V266" s="4">
        <f>_xlfn.IFNA(LEFT(U266,LEN(U266)-1)*CHOOSE(MATCH(RIGHT(U266,1), {"K","M","B"},0),1000,1000000,1000000000),U266)</f>
        <v>5720000</v>
      </c>
      <c r="W266" s="6">
        <v>44513</v>
      </c>
      <c r="X266" s="3">
        <v>44513</v>
      </c>
      <c r="Y266" s="3">
        <v>44522</v>
      </c>
      <c r="Z266" s="13">
        <f>Y266-X266</f>
        <v>9</v>
      </c>
      <c r="AA266" t="s">
        <v>25</v>
      </c>
    </row>
    <row r="267" spans="1:27" ht="15.75" thickBot="1" x14ac:dyDescent="0.3">
      <c r="A267">
        <v>266</v>
      </c>
      <c r="B267" t="s">
        <v>723</v>
      </c>
      <c r="C267" t="s">
        <v>1293</v>
      </c>
      <c r="D267" t="s">
        <v>1294</v>
      </c>
      <c r="E267" t="s">
        <v>31</v>
      </c>
      <c r="F267" t="s">
        <v>2032</v>
      </c>
      <c r="G267" t="s">
        <v>26</v>
      </c>
      <c r="H267" t="s">
        <v>1295</v>
      </c>
      <c r="I267" s="4" t="s">
        <v>1296</v>
      </c>
      <c r="J267" s="4">
        <f>_xlfn.IFNA(LEFT(I267,LEN(I267)-1)*CHOOSE(MATCH(RIGHT(I267,1), {"K","M","B"},0),1000,1000000,1000000000),I267)</f>
        <v>40090</v>
      </c>
      <c r="K267" s="4" t="s">
        <v>1297</v>
      </c>
      <c r="L267" s="1">
        <f>_xlfn.IFNA(LEFT(K267,LEN(K267)-1)*CHOOSE(MATCH(RIGHT(K267,1), {"K","M","B"},0),1000,1000000,1000000000),K267)</f>
        <v>51900</v>
      </c>
      <c r="M267" s="4" t="s">
        <v>66</v>
      </c>
      <c r="N267" s="4" t="str">
        <f>LEFT(M267,4)</f>
        <v>0.04</v>
      </c>
      <c r="O267" s="27">
        <f>N267+1</f>
        <v>1.04</v>
      </c>
      <c r="P267" s="4" t="s">
        <v>1298</v>
      </c>
      <c r="Q267" s="4" t="str">
        <f>LEFT(P267,4)</f>
        <v>8.71</v>
      </c>
      <c r="R267" s="27">
        <f>Q267+1</f>
        <v>9.7100000000000009</v>
      </c>
      <c r="S267" s="4" t="s">
        <v>1299</v>
      </c>
      <c r="T267" s="5">
        <f>_xlfn.IFNA(LEFT(S267,LEN(S267)-1)*CHOOSE(MATCH(RIGHT(S267,1), {"K","M","B"},0),1000,1000000,1000000000),S267)</f>
        <v>195000</v>
      </c>
      <c r="U267" s="4" t="s">
        <v>1300</v>
      </c>
      <c r="V267" s="4">
        <f>_xlfn.IFNA(LEFT(U267,LEN(U267)-1)*CHOOSE(MATCH(RIGHT(U267,1), {"K","M","B"},0),1000,1000000,1000000000),U267)</f>
        <v>1920000</v>
      </c>
      <c r="W267" s="6">
        <v>44607</v>
      </c>
      <c r="X267" s="3">
        <v>44609</v>
      </c>
      <c r="Y267" s="3">
        <v>44666</v>
      </c>
      <c r="Z267" s="13">
        <f>Y267-X267</f>
        <v>57</v>
      </c>
      <c r="AA267" t="s">
        <v>25</v>
      </c>
    </row>
    <row r="268" spans="1:27" ht="15.75" thickBot="1" x14ac:dyDescent="0.3">
      <c r="A268">
        <v>267</v>
      </c>
      <c r="B268" t="s">
        <v>723</v>
      </c>
      <c r="C268" t="s">
        <v>116</v>
      </c>
      <c r="D268" t="s">
        <v>117</v>
      </c>
      <c r="E268" t="s">
        <v>23</v>
      </c>
      <c r="F268" t="s">
        <v>2033</v>
      </c>
      <c r="G268" t="s">
        <v>24</v>
      </c>
      <c r="H268" t="s">
        <v>1301</v>
      </c>
      <c r="I268" s="4" t="s">
        <v>1302</v>
      </c>
      <c r="J268" s="4">
        <f>_xlfn.IFNA(LEFT(I268,LEN(I268)-1)*CHOOSE(MATCH(RIGHT(I268,1), {"K","M","B"},0),1000,1000000,1000000000),I268)</f>
        <v>35730</v>
      </c>
      <c r="K268" s="4" t="s">
        <v>1303</v>
      </c>
      <c r="L268" s="1">
        <f>_xlfn.IFNA(LEFT(K268,LEN(K268)-1)*CHOOSE(MATCH(RIGHT(K268,1), {"K","M","B"},0),1000,1000000,1000000000),K268)</f>
        <v>19620</v>
      </c>
      <c r="M268" s="4" t="s">
        <v>118</v>
      </c>
      <c r="N268" s="4" t="str">
        <f>LEFT(M268,4)</f>
        <v>0.01</v>
      </c>
      <c r="O268" s="27">
        <f>N268+1</f>
        <v>1.01</v>
      </c>
      <c r="P268" s="4" t="s">
        <v>119</v>
      </c>
      <c r="Q268" s="4" t="str">
        <f>LEFT(P268,4)</f>
        <v>8.70</v>
      </c>
      <c r="R268" s="27">
        <f>Q268+1</f>
        <v>9.6999999999999993</v>
      </c>
      <c r="S268" s="4" t="s">
        <v>44</v>
      </c>
      <c r="T268" s="5">
        <f>_xlfn.IFNA(LEFT(S268,LEN(S268)-1)*CHOOSE(MATCH(RIGHT(S268,1), {"K","M","B"},0),1000,1000000,1000000000),S268)</f>
        <v>150000</v>
      </c>
      <c r="U268" s="4" t="s">
        <v>120</v>
      </c>
      <c r="V268" s="4">
        <f>_xlfn.IFNA(LEFT(U268,LEN(U268)-1)*CHOOSE(MATCH(RIGHT(U268,1), {"K","M","B"},0),1000,1000000,1000000000),U268)</f>
        <v>2100000</v>
      </c>
      <c r="W268" s="6">
        <v>44297</v>
      </c>
      <c r="X268" s="3">
        <v>44312</v>
      </c>
      <c r="Y268" s="3">
        <v>44327</v>
      </c>
      <c r="Z268" s="13">
        <f>Y268-X268</f>
        <v>15</v>
      </c>
      <c r="AA268" t="s">
        <v>25</v>
      </c>
    </row>
    <row r="269" spans="1:27" ht="15.75" thickBot="1" x14ac:dyDescent="0.3">
      <c r="A269">
        <v>268</v>
      </c>
      <c r="B269" t="s">
        <v>723</v>
      </c>
      <c r="C269" t="s">
        <v>1304</v>
      </c>
      <c r="D269" t="s">
        <v>1305</v>
      </c>
      <c r="E269" t="s">
        <v>23</v>
      </c>
      <c r="F269" t="s">
        <v>2032</v>
      </c>
      <c r="G269" t="s">
        <v>24</v>
      </c>
      <c r="H269" t="s">
        <v>1306</v>
      </c>
      <c r="I269" s="4" t="s">
        <v>1307</v>
      </c>
      <c r="J269" s="4">
        <f>_xlfn.IFNA(LEFT(I269,LEN(I269)-1)*CHOOSE(MATCH(RIGHT(I269,1), {"K","M","B"},0),1000,1000000,1000000000),I269)</f>
        <v>216820</v>
      </c>
      <c r="K269" s="4" t="s">
        <v>1308</v>
      </c>
      <c r="L269" s="1">
        <f>_xlfn.IFNA(LEFT(K269,LEN(K269)-1)*CHOOSE(MATCH(RIGHT(K269,1), {"K","M","B"},0),1000,1000000,1000000000),K269)</f>
        <v>12590</v>
      </c>
      <c r="M269" s="4" t="s">
        <v>121</v>
      </c>
      <c r="N269" s="4" t="str">
        <f>LEFT(M269,4)</f>
        <v>0.06</v>
      </c>
      <c r="O269" s="27">
        <f>N269+1</f>
        <v>1.06</v>
      </c>
      <c r="P269" s="4" t="s">
        <v>1309</v>
      </c>
      <c r="Q269" s="4" t="str">
        <f>LEFT(P269,4)</f>
        <v>7.97</v>
      </c>
      <c r="R269" s="27">
        <f>Q269+1</f>
        <v>8.9699999999999989</v>
      </c>
      <c r="S269" s="4" t="s">
        <v>32</v>
      </c>
      <c r="T269" s="5">
        <f>_xlfn.IFNA(LEFT(S269,LEN(S269)-1)*CHOOSE(MATCH(RIGHT(S269,1), {"K","M","B"},0),1000,1000000,1000000000),S269)</f>
        <v>100000</v>
      </c>
      <c r="U269" s="4" t="s">
        <v>927</v>
      </c>
      <c r="V269" s="4">
        <f>_xlfn.IFNA(LEFT(U269,LEN(U269)-1)*CHOOSE(MATCH(RIGHT(U269,1), {"K","M","B"},0),1000,1000000,1000000000),U269)</f>
        <v>2390000</v>
      </c>
      <c r="W269" s="6">
        <v>44318</v>
      </c>
      <c r="X269" s="3">
        <v>44322</v>
      </c>
      <c r="Y269" s="3">
        <v>44325</v>
      </c>
      <c r="Z269" s="13">
        <f>Y269-X269</f>
        <v>3</v>
      </c>
      <c r="AA269" t="s">
        <v>25</v>
      </c>
    </row>
    <row r="270" spans="1:27" ht="15.75" thickBot="1" x14ac:dyDescent="0.3">
      <c r="A270">
        <v>269</v>
      </c>
      <c r="B270" t="s">
        <v>723</v>
      </c>
      <c r="C270" t="s">
        <v>122</v>
      </c>
      <c r="D270" t="s">
        <v>123</v>
      </c>
      <c r="E270" t="s">
        <v>23</v>
      </c>
      <c r="F270" t="s">
        <v>2032</v>
      </c>
      <c r="G270" t="s">
        <v>24</v>
      </c>
      <c r="H270" t="s">
        <v>124</v>
      </c>
      <c r="I270" s="4" t="s">
        <v>52</v>
      </c>
      <c r="J270" s="4">
        <f>_xlfn.IFNA(LEFT(I270,LEN(I270)-1)*CHOOSE(MATCH(RIGHT(I270,1), {"K","M","B"},0),1000,1000000,1000000000),I270)</f>
        <v>1190000</v>
      </c>
      <c r="K270" s="4" t="s">
        <v>1310</v>
      </c>
      <c r="L270" s="1">
        <f>_xlfn.IFNA(LEFT(K270,LEN(K270)-1)*CHOOSE(MATCH(RIGHT(K270,1), {"K","M","B"},0),1000,1000000,1000000000),K270)</f>
        <v>201040</v>
      </c>
      <c r="M270" s="4" t="s">
        <v>42</v>
      </c>
      <c r="N270" s="4" t="str">
        <f>LEFT(M270,4)</f>
        <v>0.03</v>
      </c>
      <c r="O270" s="11">
        <f>N270+1</f>
        <v>1.03</v>
      </c>
      <c r="P270" s="4" t="s">
        <v>125</v>
      </c>
      <c r="Q270" s="4" t="str">
        <f>LEFT(P270,4)</f>
        <v>7.21</v>
      </c>
      <c r="R270" s="11">
        <f>Q270+1</f>
        <v>8.2100000000000009</v>
      </c>
      <c r="S270" s="4" t="s">
        <v>51</v>
      </c>
      <c r="T270" s="5">
        <f>_xlfn.IFNA(LEFT(S270,LEN(S270)-1)*CHOOSE(MATCH(RIGHT(S270,1), {"K","M","B"},0),1000,1000000,1000000000),S270)</f>
        <v>200000</v>
      </c>
      <c r="U270" s="4" t="s">
        <v>105</v>
      </c>
      <c r="V270" s="4">
        <f>_xlfn.IFNA(LEFT(U270,LEN(U270)-1)*CHOOSE(MATCH(RIGHT(U270,1), {"K","M","B"},0),1000,1000000,1000000000),U270)</f>
        <v>3420000</v>
      </c>
      <c r="W270" s="6">
        <v>44309</v>
      </c>
      <c r="X270" s="3">
        <v>44312</v>
      </c>
      <c r="Y270" s="3">
        <v>44312</v>
      </c>
      <c r="Z270" s="13">
        <f>Y270-X270</f>
        <v>0</v>
      </c>
      <c r="AA270" t="s">
        <v>25</v>
      </c>
    </row>
    <row r="271" spans="1:27" ht="15.75" thickBot="1" x14ac:dyDescent="0.3">
      <c r="A271">
        <v>270</v>
      </c>
      <c r="B271" t="s">
        <v>723</v>
      </c>
      <c r="C271" t="s">
        <v>1311</v>
      </c>
      <c r="D271" t="s">
        <v>1312</v>
      </c>
      <c r="E271" t="s">
        <v>23</v>
      </c>
      <c r="F271" t="s">
        <v>2032</v>
      </c>
      <c r="G271" t="s">
        <v>24</v>
      </c>
      <c r="H271" t="s">
        <v>1313</v>
      </c>
      <c r="I271" s="4" t="s">
        <v>1314</v>
      </c>
      <c r="J271" s="4">
        <f>_xlfn.IFNA(LEFT(I271,LEN(I271)-1)*CHOOSE(MATCH(RIGHT(I271,1), {"K","M","B"},0),1000,1000000,1000000000),I271)</f>
        <v>4080000</v>
      </c>
      <c r="K271" s="4" t="s">
        <v>1315</v>
      </c>
      <c r="L271" s="1">
        <f>_xlfn.IFNA(LEFT(K271,LEN(K271)-1)*CHOOSE(MATCH(RIGHT(K271,1), {"K","M","B"},0),1000,1000000,1000000000),K271)</f>
        <v>145960</v>
      </c>
      <c r="M271" s="4" t="s">
        <v>1139</v>
      </c>
      <c r="N271" s="4" t="str">
        <f>LEFT(M271,4)</f>
        <v>0.29</v>
      </c>
      <c r="O271" s="11">
        <f>N271+1</f>
        <v>1.29</v>
      </c>
      <c r="P271" s="4" t="s">
        <v>1316</v>
      </c>
      <c r="Q271" s="4" t="str">
        <f>LEFT(P271,4)</f>
        <v>6.95</v>
      </c>
      <c r="R271" s="11">
        <f>Q271+1</f>
        <v>7.95</v>
      </c>
      <c r="S271" s="4" t="s">
        <v>1317</v>
      </c>
      <c r="T271" s="5">
        <f>_xlfn.IFNA(LEFT(S271,LEN(S271)-1)*CHOOSE(MATCH(RIGHT(S271,1), {"K","M","B"},0),1000,1000000,1000000000),S271)</f>
        <v>440000</v>
      </c>
      <c r="U271" s="4" t="s">
        <v>1318</v>
      </c>
      <c r="V271" s="4">
        <f>_xlfn.IFNA(LEFT(U271,LEN(U271)-1)*CHOOSE(MATCH(RIGHT(U271,1), {"K","M","B"},0),1000,1000000,1000000000),U271)</f>
        <v>9540000</v>
      </c>
      <c r="W271" s="6">
        <v>44524</v>
      </c>
      <c r="X271" s="3">
        <v>44525</v>
      </c>
      <c r="Y271" s="3">
        <v>44576</v>
      </c>
      <c r="Z271" s="13">
        <f>Y271-X271</f>
        <v>51</v>
      </c>
      <c r="AA271" t="s">
        <v>25</v>
      </c>
    </row>
    <row r="272" spans="1:27" ht="15.75" thickBot="1" x14ac:dyDescent="0.3">
      <c r="A272">
        <v>271</v>
      </c>
      <c r="B272" t="s">
        <v>723</v>
      </c>
      <c r="C272" t="s">
        <v>1319</v>
      </c>
      <c r="D272" t="s">
        <v>1320</v>
      </c>
      <c r="E272" t="s">
        <v>23</v>
      </c>
      <c r="F272" t="s">
        <v>2032</v>
      </c>
      <c r="G272" t="s">
        <v>36</v>
      </c>
      <c r="H272" t="s">
        <v>1321</v>
      </c>
      <c r="I272" s="4" t="s">
        <v>1235</v>
      </c>
      <c r="J272" s="4">
        <f>_xlfn.IFNA(LEFT(I272,LEN(I272)-1)*CHOOSE(MATCH(RIGHT(I272,1), {"K","M","B"},0),1000,1000000,1000000000),I272)</f>
        <v>2670000</v>
      </c>
      <c r="K272" s="4" t="s">
        <v>1322</v>
      </c>
      <c r="L272" s="1">
        <f>_xlfn.IFNA(LEFT(K272,LEN(K272)-1)*CHOOSE(MATCH(RIGHT(K272,1), {"K","M","B"},0),1000,1000000,1000000000),K272)</f>
        <v>83610</v>
      </c>
      <c r="M272" s="4" t="s">
        <v>126</v>
      </c>
      <c r="N272" s="4" t="str">
        <f>LEFT(M272,4)</f>
        <v>0.54</v>
      </c>
      <c r="O272" s="27">
        <f>N272+1</f>
        <v>1.54</v>
      </c>
      <c r="P272" s="4" t="s">
        <v>1316</v>
      </c>
      <c r="Q272" s="4" t="str">
        <f>LEFT(P272,4)</f>
        <v>6.95</v>
      </c>
      <c r="R272" s="27">
        <f>Q272+1</f>
        <v>7.95</v>
      </c>
      <c r="S272" s="4" t="s">
        <v>127</v>
      </c>
      <c r="T272" s="5">
        <f>_xlfn.IFNA(LEFT(S272,LEN(S272)-1)*CHOOSE(MATCH(RIGHT(S272,1), {"K","M","B"},0),1000,1000000,1000000000),S272)</f>
        <v>550000</v>
      </c>
      <c r="U272" s="4" t="s">
        <v>1323</v>
      </c>
      <c r="V272" s="4">
        <f>_xlfn.IFNA(LEFT(U272,LEN(U272)-1)*CHOOSE(MATCH(RIGHT(U272,1), {"K","M","B"},0),1000,1000000,1000000000),U272)</f>
        <v>3250000</v>
      </c>
      <c r="W272" s="6">
        <v>44565</v>
      </c>
      <c r="X272" s="3">
        <v>44575</v>
      </c>
      <c r="Y272" s="3">
        <v>44607</v>
      </c>
      <c r="Z272" s="13">
        <f>Y272-X272</f>
        <v>32</v>
      </c>
      <c r="AA272" t="s">
        <v>25</v>
      </c>
    </row>
    <row r="273" spans="1:27" ht="15.75" thickBot="1" x14ac:dyDescent="0.3">
      <c r="A273">
        <v>272</v>
      </c>
      <c r="B273" t="s">
        <v>723</v>
      </c>
      <c r="C273" t="s">
        <v>1324</v>
      </c>
      <c r="D273" t="s">
        <v>1325</v>
      </c>
      <c r="E273" t="s">
        <v>23</v>
      </c>
      <c r="F273" t="s">
        <v>2032</v>
      </c>
      <c r="G273" t="s">
        <v>26</v>
      </c>
      <c r="H273" t="s">
        <v>1326</v>
      </c>
      <c r="I273" s="4" t="s">
        <v>1327</v>
      </c>
      <c r="J273" s="4">
        <f>_xlfn.IFNA(LEFT(I273,LEN(I273)-1)*CHOOSE(MATCH(RIGHT(I273,1), {"K","M","B"},0),1000,1000000,1000000000),I273)</f>
        <v>109580</v>
      </c>
      <c r="K273" s="4" t="s">
        <v>1328</v>
      </c>
      <c r="L273" s="1">
        <f>_xlfn.IFNA(LEFT(K273,LEN(K273)-1)*CHOOSE(MATCH(RIGHT(K273,1), {"K","M","B"},0),1000,1000000,1000000000),K273)</f>
        <v>261579.99999999997</v>
      </c>
      <c r="M273" s="4" t="s">
        <v>128</v>
      </c>
      <c r="N273" s="4" t="str">
        <f>LEFT(M273,4)</f>
        <v>0.10</v>
      </c>
      <c r="O273" s="11">
        <f>N273+1</f>
        <v>1.1000000000000001</v>
      </c>
      <c r="P273" s="4" t="s">
        <v>1329</v>
      </c>
      <c r="Q273" s="4" t="str">
        <f>LEFT(P273,4)</f>
        <v>6.53</v>
      </c>
      <c r="R273" s="11">
        <f>Q273+1</f>
        <v>7.53</v>
      </c>
      <c r="S273" s="4" t="s">
        <v>1330</v>
      </c>
      <c r="T273" s="5">
        <f>_xlfn.IFNA(LEFT(S273,LEN(S273)-1)*CHOOSE(MATCH(RIGHT(S273,1), {"K","M","B"},0),1000,1000000,1000000000),S273)</f>
        <v>245000</v>
      </c>
      <c r="U273" s="4" t="s">
        <v>1331</v>
      </c>
      <c r="V273" s="4">
        <f>_xlfn.IFNA(LEFT(U273,LEN(U273)-1)*CHOOSE(MATCH(RIGHT(U273,1), {"K","M","B"},0),1000,1000000,1000000000),U273)</f>
        <v>4510000</v>
      </c>
      <c r="W273" s="6">
        <v>44581</v>
      </c>
      <c r="X273" s="3">
        <v>44585</v>
      </c>
      <c r="Y273" s="3">
        <v>44587</v>
      </c>
      <c r="Z273" s="13">
        <f>Y273-X273</f>
        <v>2</v>
      </c>
      <c r="AA273" t="s">
        <v>25</v>
      </c>
    </row>
    <row r="274" spans="1:27" ht="15.75" thickBot="1" x14ac:dyDescent="0.3">
      <c r="A274">
        <v>273</v>
      </c>
      <c r="B274" t="s">
        <v>723</v>
      </c>
      <c r="C274" t="s">
        <v>1332</v>
      </c>
      <c r="D274" t="s">
        <v>1333</v>
      </c>
      <c r="E274" t="s">
        <v>31</v>
      </c>
      <c r="F274" t="s">
        <v>2032</v>
      </c>
      <c r="G274" t="s">
        <v>26</v>
      </c>
      <c r="H274" t="s">
        <v>1334</v>
      </c>
      <c r="I274" s="4" t="s">
        <v>1335</v>
      </c>
      <c r="J274" s="4">
        <f>_xlfn.IFNA(LEFT(I274,LEN(I274)-1)*CHOOSE(MATCH(RIGHT(I274,1), {"K","M","B"},0),1000,1000000,1000000000),I274)</f>
        <v>937730</v>
      </c>
      <c r="K274" s="4" t="s">
        <v>1336</v>
      </c>
      <c r="L274" s="1">
        <f>_xlfn.IFNA(LEFT(K274,LEN(K274)-1)*CHOOSE(MATCH(RIGHT(K274,1), {"K","M","B"},0),1000,1000000,1000000000),K274)</f>
        <v>161600</v>
      </c>
      <c r="M274" s="4" t="s">
        <v>75</v>
      </c>
      <c r="N274" s="4" t="str">
        <f>LEFT(M274,4)</f>
        <v>0.24</v>
      </c>
      <c r="O274" s="27">
        <f>N274+1</f>
        <v>1.24</v>
      </c>
      <c r="P274" s="4" t="s">
        <v>1337</v>
      </c>
      <c r="Q274" s="4" t="str">
        <f>LEFT(P274,4)</f>
        <v>6.23</v>
      </c>
      <c r="R274" s="27">
        <f>Q274+1</f>
        <v>7.23</v>
      </c>
      <c r="S274" s="4" t="s">
        <v>1299</v>
      </c>
      <c r="T274" s="5">
        <f>_xlfn.IFNA(LEFT(S274,LEN(S274)-1)*CHOOSE(MATCH(RIGHT(S274,1), {"K","M","B"},0),1000,1000000,1000000000),S274)</f>
        <v>195000</v>
      </c>
      <c r="U274" s="4" t="s">
        <v>1063</v>
      </c>
      <c r="V274" s="4">
        <f>_xlfn.IFNA(LEFT(U274,LEN(U274)-1)*CHOOSE(MATCH(RIGHT(U274,1), {"K","M","B"},0),1000,1000000,1000000000),U274)</f>
        <v>2880000</v>
      </c>
      <c r="W274" s="6">
        <v>44548</v>
      </c>
      <c r="X274" s="3">
        <v>44549</v>
      </c>
      <c r="Y274" s="3">
        <v>44601</v>
      </c>
      <c r="Z274" s="13">
        <f>Y274-X274</f>
        <v>52</v>
      </c>
      <c r="AA274" t="s">
        <v>25</v>
      </c>
    </row>
    <row r="275" spans="1:27" ht="15.75" thickBot="1" x14ac:dyDescent="0.3">
      <c r="A275">
        <v>274</v>
      </c>
      <c r="B275" t="s">
        <v>723</v>
      </c>
      <c r="C275" t="s">
        <v>1338</v>
      </c>
      <c r="D275" t="s">
        <v>1339</v>
      </c>
      <c r="E275" t="s">
        <v>31</v>
      </c>
      <c r="F275" t="s">
        <v>2033</v>
      </c>
      <c r="G275" t="s">
        <v>26</v>
      </c>
      <c r="H275" t="s">
        <v>1340</v>
      </c>
      <c r="I275" s="4" t="s">
        <v>1341</v>
      </c>
      <c r="J275" s="4">
        <f>_xlfn.IFNA(LEFT(I275,LEN(I275)-1)*CHOOSE(MATCH(RIGHT(I275,1), {"K","M","B"},0),1000,1000000,1000000000),I275)</f>
        <v>382770</v>
      </c>
      <c r="K275" s="4" t="s">
        <v>1342</v>
      </c>
      <c r="L275" s="1">
        <f>_xlfn.IFNA(LEFT(K275,LEN(K275)-1)*CHOOSE(MATCH(RIGHT(K275,1), {"K","M","B"},0),1000,1000000,1000000000),K275)</f>
        <v>134880</v>
      </c>
      <c r="M275" s="4" t="s">
        <v>129</v>
      </c>
      <c r="N275" s="4" t="str">
        <f>LEFT(M275,4)</f>
        <v>0.21</v>
      </c>
      <c r="O275" s="27">
        <f>N275+1</f>
        <v>1.21</v>
      </c>
      <c r="P275" s="4" t="s">
        <v>1343</v>
      </c>
      <c r="Q275" s="4" t="str">
        <f>LEFT(P275,4)</f>
        <v>6.13</v>
      </c>
      <c r="R275" s="27">
        <f>Q275+1</f>
        <v>7.13</v>
      </c>
      <c r="S275" s="4" t="s">
        <v>1344</v>
      </c>
      <c r="T275" s="5">
        <f>_xlfn.IFNA(LEFT(S275,LEN(S275)-1)*CHOOSE(MATCH(RIGHT(S275,1), {"K","M","B"},0),1000,1000000,1000000000),S275)</f>
        <v>115000</v>
      </c>
      <c r="U275" s="4" t="s">
        <v>993</v>
      </c>
      <c r="V275" s="4">
        <f>_xlfn.IFNA(LEFT(U275,LEN(U275)-1)*CHOOSE(MATCH(RIGHT(U275,1), {"K","M","B"},0),1000,1000000,1000000000),U275)</f>
        <v>2350000</v>
      </c>
      <c r="W275" s="6">
        <v>44593</v>
      </c>
      <c r="X275" s="3">
        <v>44595</v>
      </c>
      <c r="Y275" s="3">
        <v>44600</v>
      </c>
      <c r="Z275" s="13">
        <f>Y275-X275</f>
        <v>5</v>
      </c>
      <c r="AA275" t="s">
        <v>25</v>
      </c>
    </row>
    <row r="276" spans="1:27" ht="15.75" thickBot="1" x14ac:dyDescent="0.3">
      <c r="A276">
        <v>275</v>
      </c>
      <c r="B276" t="s">
        <v>723</v>
      </c>
      <c r="C276" t="s">
        <v>1345</v>
      </c>
      <c r="D276" t="s">
        <v>1346</v>
      </c>
      <c r="E276" t="s">
        <v>109</v>
      </c>
      <c r="F276" t="s">
        <v>2033</v>
      </c>
      <c r="G276" t="s">
        <v>26</v>
      </c>
      <c r="H276" t="s">
        <v>1347</v>
      </c>
      <c r="I276" s="4" t="s">
        <v>1348</v>
      </c>
      <c r="J276" s="4">
        <f>_xlfn.IFNA(LEFT(I276,LEN(I276)-1)*CHOOSE(MATCH(RIGHT(I276,1), {"K","M","B"},0),1000,1000000,1000000000),I276)</f>
        <v>148450</v>
      </c>
      <c r="K276" s="4" t="s">
        <v>1349</v>
      </c>
      <c r="L276" s="1">
        <f>_xlfn.IFNA(LEFT(K276,LEN(K276)-1)*CHOOSE(MATCH(RIGHT(K276,1), {"K","M","B"},0),1000,1000000,1000000000),K276)</f>
        <v>17090</v>
      </c>
      <c r="M276" s="4" t="s">
        <v>79</v>
      </c>
      <c r="N276" s="4" t="str">
        <f>LEFT(M276,4)</f>
        <v>0.07</v>
      </c>
      <c r="O276" s="27">
        <f>N276+1</f>
        <v>1.07</v>
      </c>
      <c r="P276" s="4" t="s">
        <v>1350</v>
      </c>
      <c r="Q276" s="4" t="str">
        <f>LEFT(P276,4)</f>
        <v>6.10</v>
      </c>
      <c r="R276" s="27">
        <f>Q276+1</f>
        <v>7.1</v>
      </c>
      <c r="S276" s="4" t="s">
        <v>51</v>
      </c>
      <c r="T276" s="5">
        <f>_xlfn.IFNA(LEFT(S276,LEN(S276)-1)*CHOOSE(MATCH(RIGHT(S276,1), {"K","M","B"},0),1000,1000000,1000000000),S276)</f>
        <v>200000</v>
      </c>
      <c r="U276" s="4" t="s">
        <v>747</v>
      </c>
      <c r="V276" s="4">
        <f>_xlfn.IFNA(LEFT(U276,LEN(U276)-1)*CHOOSE(MATCH(RIGHT(U276,1), {"K","M","B"},0),1000,1000000,1000000000),U276)</f>
        <v>3750000</v>
      </c>
      <c r="W276" s="6">
        <v>44566</v>
      </c>
      <c r="X276" s="3">
        <v>44571</v>
      </c>
      <c r="Y276" s="3">
        <v>44573</v>
      </c>
      <c r="Z276" s="13">
        <f>Y276-X276</f>
        <v>2</v>
      </c>
      <c r="AA276" t="s">
        <v>25</v>
      </c>
    </row>
    <row r="277" spans="1:27" ht="15.75" thickBot="1" x14ac:dyDescent="0.3">
      <c r="A277">
        <v>276</v>
      </c>
      <c r="B277" t="s">
        <v>723</v>
      </c>
      <c r="C277" t="s">
        <v>1351</v>
      </c>
      <c r="D277" t="s">
        <v>1352</v>
      </c>
      <c r="E277" t="s">
        <v>23</v>
      </c>
      <c r="F277" t="s">
        <v>2033</v>
      </c>
      <c r="G277" t="s">
        <v>36</v>
      </c>
      <c r="H277" t="s">
        <v>1353</v>
      </c>
      <c r="I277" s="4" t="s">
        <v>1354</v>
      </c>
      <c r="J277" s="4">
        <f>_xlfn.IFNA(LEFT(I277,LEN(I277)-1)*CHOOSE(MATCH(RIGHT(I277,1), {"K","M","B"},0),1000,1000000,1000000000),I277)</f>
        <v>48470</v>
      </c>
      <c r="K277" s="4">
        <v>0</v>
      </c>
      <c r="L277" s="1">
        <v>0</v>
      </c>
      <c r="M277" s="4" t="s">
        <v>118</v>
      </c>
      <c r="N277" s="4" t="str">
        <f>LEFT(M277,4)</f>
        <v>0.01</v>
      </c>
      <c r="O277" s="11">
        <f>N277+1</f>
        <v>1.01</v>
      </c>
      <c r="P277" s="4" t="s">
        <v>1355</v>
      </c>
      <c r="Q277" s="4" t="str">
        <f>LEFT(P277,4)</f>
        <v>6.04</v>
      </c>
      <c r="R277" s="11">
        <f>Q277+1</f>
        <v>7.04</v>
      </c>
      <c r="S277" s="4" t="s">
        <v>1299</v>
      </c>
      <c r="T277" s="5">
        <f>_xlfn.IFNA(LEFT(S277,LEN(S277)-1)*CHOOSE(MATCH(RIGHT(S277,1), {"K","M","B"},0),1000,1000000,1000000000),S277)</f>
        <v>195000</v>
      </c>
      <c r="U277" s="4" t="s">
        <v>1356</v>
      </c>
      <c r="V277" s="4">
        <f>_xlfn.IFNA(LEFT(U277,LEN(U277)-1)*CHOOSE(MATCH(RIGHT(U277,1), {"K","M","B"},0),1000,1000000,1000000000),U277)</f>
        <v>2560000</v>
      </c>
      <c r="W277" s="6">
        <v>44307</v>
      </c>
      <c r="X277" s="3">
        <v>44312</v>
      </c>
      <c r="Y277" s="3">
        <v>44313</v>
      </c>
      <c r="Z277" s="13">
        <f>Y277-X277</f>
        <v>1</v>
      </c>
      <c r="AA277" t="s">
        <v>28</v>
      </c>
    </row>
    <row r="278" spans="1:27" ht="15.75" thickBot="1" x14ac:dyDescent="0.3">
      <c r="A278">
        <v>277</v>
      </c>
      <c r="B278" t="s">
        <v>723</v>
      </c>
      <c r="C278" t="s">
        <v>1357</v>
      </c>
      <c r="D278" t="s">
        <v>1358</v>
      </c>
      <c r="E278" t="s">
        <v>1416</v>
      </c>
      <c r="F278" t="s">
        <v>2032</v>
      </c>
      <c r="G278" t="s">
        <v>24</v>
      </c>
      <c r="H278" t="s">
        <v>1359</v>
      </c>
      <c r="I278" s="4" t="s">
        <v>1360</v>
      </c>
      <c r="J278" s="4">
        <f>_xlfn.IFNA(LEFT(I278,LEN(I278)-1)*CHOOSE(MATCH(RIGHT(I278,1), {"K","M","B"},0),1000,1000000,1000000000),I278)</f>
        <v>134970</v>
      </c>
      <c r="K278" s="4" t="s">
        <v>1361</v>
      </c>
      <c r="L278" s="1">
        <f>_xlfn.IFNA(LEFT(K278,LEN(K278)-1)*CHOOSE(MATCH(RIGHT(K278,1), {"K","M","B"},0),1000,1000000,1000000000),K278)</f>
        <v>56760</v>
      </c>
      <c r="M278" s="4" t="s">
        <v>75</v>
      </c>
      <c r="N278" s="4" t="str">
        <f>LEFT(M278,4)</f>
        <v>0.24</v>
      </c>
      <c r="O278" s="27">
        <f>N278+1</f>
        <v>1.24</v>
      </c>
      <c r="P278" s="4" t="s">
        <v>1362</v>
      </c>
      <c r="Q278" s="4" t="str">
        <f>LEFT(P278,4)</f>
        <v>5.47</v>
      </c>
      <c r="R278" s="27">
        <f>Q278+1</f>
        <v>6.47</v>
      </c>
      <c r="S278" s="4" t="s">
        <v>1299</v>
      </c>
      <c r="T278" s="5">
        <f>_xlfn.IFNA(LEFT(S278,LEN(S278)-1)*CHOOSE(MATCH(RIGHT(S278,1), {"K","M","B"},0),1000,1000000,1000000000),S278)</f>
        <v>195000</v>
      </c>
      <c r="U278" s="4" t="s">
        <v>1363</v>
      </c>
      <c r="V278" s="4">
        <f>_xlfn.IFNA(LEFT(U278,LEN(U278)-1)*CHOOSE(MATCH(RIGHT(U278,1), {"K","M","B"},0),1000,1000000,1000000000),U278)</f>
        <v>3090000</v>
      </c>
      <c r="W278" s="6">
        <v>44654</v>
      </c>
      <c r="X278" s="3">
        <v>44654</v>
      </c>
      <c r="Y278" s="3">
        <v>44656</v>
      </c>
      <c r="Z278" s="13">
        <f>Y278-X278</f>
        <v>2</v>
      </c>
      <c r="AA278" t="s">
        <v>25</v>
      </c>
    </row>
    <row r="279" spans="1:27" ht="15.75" thickBot="1" x14ac:dyDescent="0.3">
      <c r="A279">
        <v>278</v>
      </c>
      <c r="B279" t="s">
        <v>723</v>
      </c>
      <c r="C279" t="s">
        <v>1364</v>
      </c>
      <c r="D279" t="s">
        <v>1365</v>
      </c>
      <c r="E279" t="s">
        <v>35</v>
      </c>
      <c r="F279" t="s">
        <v>2033</v>
      </c>
      <c r="G279" t="s">
        <v>24</v>
      </c>
      <c r="H279" t="s">
        <v>1366</v>
      </c>
      <c r="I279" s="4" t="s">
        <v>1367</v>
      </c>
      <c r="J279" s="4">
        <f>_xlfn.IFNA(LEFT(I279,LEN(I279)-1)*CHOOSE(MATCH(RIGHT(I279,1), {"K","M","B"},0),1000,1000000,1000000000),I279)</f>
        <v>115450</v>
      </c>
      <c r="K279" s="4" t="s">
        <v>1368</v>
      </c>
      <c r="L279" s="1">
        <f>_xlfn.IFNA(LEFT(K279,LEN(K279)-1)*CHOOSE(MATCH(RIGHT(K279,1), {"K","M","B"},0),1000,1000000,1000000000),K279)</f>
        <v>10820</v>
      </c>
      <c r="M279" s="4" t="s">
        <v>42</v>
      </c>
      <c r="N279" s="4" t="str">
        <f>LEFT(M279,4)</f>
        <v>0.03</v>
      </c>
      <c r="O279" s="27">
        <f>N279+1</f>
        <v>1.03</v>
      </c>
      <c r="P279" s="4" t="s">
        <v>1369</v>
      </c>
      <c r="Q279" s="4" t="str">
        <f>LEFT(P279,4)</f>
        <v>5.36</v>
      </c>
      <c r="R279" s="27">
        <f>Q279+1</f>
        <v>6.36</v>
      </c>
      <c r="S279" s="4" t="s">
        <v>39</v>
      </c>
      <c r="T279" s="5">
        <f>_xlfn.IFNA(LEFT(S279,LEN(S279)-1)*CHOOSE(MATCH(RIGHT(S279,1), {"K","M","B"},0),1000,1000000,1000000000),S279)</f>
        <v>250000</v>
      </c>
      <c r="U279" s="4" t="s">
        <v>130</v>
      </c>
      <c r="V279" s="4">
        <f>_xlfn.IFNA(LEFT(U279,LEN(U279)-1)*CHOOSE(MATCH(RIGHT(U279,1), {"K","M","B"},0),1000,1000000,1000000000),U279)</f>
        <v>2000000</v>
      </c>
      <c r="W279" s="6">
        <v>44362</v>
      </c>
      <c r="X279" s="3">
        <v>44363</v>
      </c>
      <c r="Y279" s="3">
        <v>44385</v>
      </c>
      <c r="Z279" s="13">
        <f>Y279-X279</f>
        <v>22</v>
      </c>
      <c r="AA279" t="s">
        <v>25</v>
      </c>
    </row>
    <row r="280" spans="1:27" ht="15.75" thickBot="1" x14ac:dyDescent="0.3">
      <c r="A280">
        <v>279</v>
      </c>
      <c r="B280" t="s">
        <v>723</v>
      </c>
      <c r="C280" t="s">
        <v>1370</v>
      </c>
      <c r="D280" t="s">
        <v>1371</v>
      </c>
      <c r="E280" t="s">
        <v>23</v>
      </c>
      <c r="F280" t="s">
        <v>2033</v>
      </c>
      <c r="G280" t="s">
        <v>24</v>
      </c>
      <c r="H280" t="s">
        <v>1372</v>
      </c>
      <c r="I280" s="4" t="s">
        <v>1373</v>
      </c>
      <c r="J280" s="4">
        <f>_xlfn.IFNA(LEFT(I280,LEN(I280)-1)*CHOOSE(MATCH(RIGHT(I280,1), {"K","M","B"},0),1000,1000000,1000000000),I280)</f>
        <v>3710000</v>
      </c>
      <c r="K280" s="4" t="s">
        <v>1374</v>
      </c>
      <c r="L280" s="1">
        <f>_xlfn.IFNA(LEFT(K280,LEN(K280)-1)*CHOOSE(MATCH(RIGHT(K280,1), {"K","M","B"},0),1000,1000000,1000000000),K280)</f>
        <v>120600</v>
      </c>
      <c r="M280" s="4" t="s">
        <v>121</v>
      </c>
      <c r="N280" s="4" t="str">
        <f>LEFT(M280,4)</f>
        <v>0.06</v>
      </c>
      <c r="O280" s="27">
        <f>N280+1</f>
        <v>1.06</v>
      </c>
      <c r="P280" s="4" t="s">
        <v>1375</v>
      </c>
      <c r="Q280" s="4" t="str">
        <f>LEFT(P280,4)</f>
        <v>5.17</v>
      </c>
      <c r="R280" s="27">
        <f>Q280+1</f>
        <v>6.17</v>
      </c>
      <c r="S280" s="4" t="s">
        <v>1376</v>
      </c>
      <c r="T280" s="5">
        <f>_xlfn.IFNA(LEFT(S280,LEN(S280)-1)*CHOOSE(MATCH(RIGHT(S280,1), {"K","M","B"},0),1000,1000000,1000000000),S280)</f>
        <v>96000</v>
      </c>
      <c r="U280" s="4" t="s">
        <v>131</v>
      </c>
      <c r="V280" s="4">
        <f>_xlfn.IFNA(LEFT(U280,LEN(U280)-1)*CHOOSE(MATCH(RIGHT(U280,1), {"K","M","B"},0),1000,1000000,1000000000),U280)</f>
        <v>1330000</v>
      </c>
      <c r="W280" s="6">
        <v>44092</v>
      </c>
      <c r="X280" s="3">
        <v>44096</v>
      </c>
      <c r="Y280" s="3">
        <v>44115</v>
      </c>
      <c r="Z280" s="13">
        <f>Y280-X280</f>
        <v>19</v>
      </c>
      <c r="AA280" t="s">
        <v>25</v>
      </c>
    </row>
    <row r="281" spans="1:27" ht="15.75" thickBot="1" x14ac:dyDescent="0.3">
      <c r="A281">
        <v>280</v>
      </c>
      <c r="B281" t="s">
        <v>723</v>
      </c>
      <c r="C281" t="s">
        <v>1377</v>
      </c>
      <c r="D281" t="s">
        <v>1378</v>
      </c>
      <c r="E281" t="s">
        <v>109</v>
      </c>
      <c r="F281" t="s">
        <v>2033</v>
      </c>
      <c r="G281" t="s">
        <v>26</v>
      </c>
      <c r="H281" t="s">
        <v>1379</v>
      </c>
      <c r="I281" s="4" t="s">
        <v>980</v>
      </c>
      <c r="J281" s="4">
        <f>_xlfn.IFNA(LEFT(I281,LEN(I281)-1)*CHOOSE(MATCH(RIGHT(I281,1), {"K","M","B"},0),1000,1000000,1000000000),I281)</f>
        <v>1160000</v>
      </c>
      <c r="K281" s="4" t="s">
        <v>1380</v>
      </c>
      <c r="L281" s="1">
        <f>_xlfn.IFNA(LEFT(K281,LEN(K281)-1)*CHOOSE(MATCH(RIGHT(K281,1), {"K","M","B"},0),1000,1000000,1000000000),K281)</f>
        <v>33720</v>
      </c>
      <c r="M281" s="4" t="s">
        <v>1381</v>
      </c>
      <c r="N281" s="4" t="str">
        <f>LEFT(M281,4)</f>
        <v>2.42</v>
      </c>
      <c r="O281" s="27">
        <f>N281+1</f>
        <v>3.42</v>
      </c>
      <c r="P281" s="4" t="s">
        <v>1382</v>
      </c>
      <c r="Q281" s="4" t="str">
        <f>LEFT(P281,4)</f>
        <v>4.93</v>
      </c>
      <c r="R281" s="27">
        <f>Q281+1</f>
        <v>5.93</v>
      </c>
      <c r="S281" s="4" t="s">
        <v>82</v>
      </c>
      <c r="T281" s="5">
        <f>_xlfn.IFNA(LEFT(S281,LEN(S281)-1)*CHOOSE(MATCH(RIGHT(S281,1), {"K","M","B"},0),1000,1000000,1000000000),S281)</f>
        <v>300000</v>
      </c>
      <c r="U281" s="4" t="s">
        <v>132</v>
      </c>
      <c r="V281" s="4">
        <f>_xlfn.IFNA(LEFT(U281,LEN(U281)-1)*CHOOSE(MATCH(RIGHT(U281,1), {"K","M","B"},0),1000,1000000,1000000000),U281)</f>
        <v>2150000</v>
      </c>
      <c r="W281" s="6">
        <v>44535</v>
      </c>
      <c r="X281" s="3">
        <v>44536</v>
      </c>
      <c r="Y281" s="3">
        <v>44546</v>
      </c>
      <c r="Z281" s="13">
        <f>Y281-X281</f>
        <v>10</v>
      </c>
      <c r="AA281" t="s">
        <v>25</v>
      </c>
    </row>
    <row r="282" spans="1:27" ht="15.75" thickBot="1" x14ac:dyDescent="0.3">
      <c r="A282">
        <v>281</v>
      </c>
      <c r="B282" t="s">
        <v>723</v>
      </c>
      <c r="C282" t="s">
        <v>1383</v>
      </c>
      <c r="D282" t="s">
        <v>1384</v>
      </c>
      <c r="E282" t="s">
        <v>23</v>
      </c>
      <c r="F282" t="s">
        <v>2033</v>
      </c>
      <c r="G282" t="s">
        <v>1385</v>
      </c>
      <c r="H282" t="s">
        <v>1386</v>
      </c>
      <c r="I282" s="4" t="s">
        <v>1387</v>
      </c>
      <c r="J282" s="4">
        <f>_xlfn.IFNA(LEFT(I282,LEN(I282)-1)*CHOOSE(MATCH(RIGHT(I282,1), {"K","M","B"},0),1000,1000000,1000000000),I282)</f>
        <v>407450</v>
      </c>
      <c r="K282" s="4" t="s">
        <v>1388</v>
      </c>
      <c r="L282" s="1">
        <f>_xlfn.IFNA(LEFT(K282,LEN(K282)-1)*CHOOSE(MATCH(RIGHT(K282,1), {"K","M","B"},0),1000,1000000,1000000000),K282)</f>
        <v>6960</v>
      </c>
      <c r="M282" s="4" t="s">
        <v>128</v>
      </c>
      <c r="N282" s="4" t="str">
        <f>LEFT(M282,4)</f>
        <v>0.10</v>
      </c>
      <c r="O282" s="11">
        <f>N282+1</f>
        <v>1.1000000000000001</v>
      </c>
      <c r="P282" s="4" t="s">
        <v>1389</v>
      </c>
      <c r="Q282" s="4" t="str">
        <f>LEFT(P282,4)</f>
        <v>3.89</v>
      </c>
      <c r="R282" s="11">
        <f>Q282+1</f>
        <v>4.8900000000000006</v>
      </c>
      <c r="S282" s="4" t="s">
        <v>1299</v>
      </c>
      <c r="T282" s="5">
        <f>_xlfn.IFNA(LEFT(S282,LEN(S282)-1)*CHOOSE(MATCH(RIGHT(S282,1), {"K","M","B"},0),1000,1000000,1000000000),S282)</f>
        <v>195000</v>
      </c>
      <c r="U282" s="4" t="s">
        <v>1390</v>
      </c>
      <c r="V282" s="4">
        <f>_xlfn.IFNA(LEFT(U282,LEN(U282)-1)*CHOOSE(MATCH(RIGHT(U282,1), {"K","M","B"},0),1000,1000000,1000000000),U282)</f>
        <v>3960000</v>
      </c>
      <c r="W282" s="6">
        <v>44337</v>
      </c>
      <c r="X282" s="3">
        <v>44344</v>
      </c>
      <c r="Y282" s="3">
        <v>44425</v>
      </c>
      <c r="Z282" s="13">
        <f>Y282-X282</f>
        <v>81</v>
      </c>
      <c r="AA282" t="s">
        <v>25</v>
      </c>
    </row>
    <row r="283" spans="1:27" ht="15.75" thickBot="1" x14ac:dyDescent="0.3">
      <c r="A283">
        <v>282</v>
      </c>
      <c r="B283" t="s">
        <v>723</v>
      </c>
      <c r="C283" t="s">
        <v>1391</v>
      </c>
      <c r="D283" t="s">
        <v>1392</v>
      </c>
      <c r="E283" t="s">
        <v>1393</v>
      </c>
      <c r="F283" t="s">
        <v>2033</v>
      </c>
      <c r="G283" t="s">
        <v>24</v>
      </c>
      <c r="H283" t="s">
        <v>1394</v>
      </c>
      <c r="I283" s="4" t="s">
        <v>1395</v>
      </c>
      <c r="J283" s="4">
        <f>_xlfn.IFNA(LEFT(I283,LEN(I283)-1)*CHOOSE(MATCH(RIGHT(I283,1), {"K","M","B"},0),1000,1000000,1000000000),I283)</f>
        <v>675720</v>
      </c>
      <c r="K283" s="4" t="s">
        <v>1396</v>
      </c>
      <c r="L283" s="1">
        <f>_xlfn.IFNA(LEFT(K283,LEN(K283)-1)*CHOOSE(MATCH(RIGHT(K283,1), {"K","M","B"},0),1000,1000000,1000000000),K283)</f>
        <v>16360</v>
      </c>
      <c r="M283" s="4" t="s">
        <v>1397</v>
      </c>
      <c r="N283" s="4" t="str">
        <f>LEFT(M283,4)</f>
        <v>0.46</v>
      </c>
      <c r="O283" s="27">
        <f>N283+1</f>
        <v>1.46</v>
      </c>
      <c r="P283" s="4" t="s">
        <v>1398</v>
      </c>
      <c r="Q283" s="4" t="str">
        <f>LEFT(P283,4)</f>
        <v>3.38</v>
      </c>
      <c r="R283" s="27">
        <f>Q283+1</f>
        <v>4.38</v>
      </c>
      <c r="S283" s="4" t="s">
        <v>730</v>
      </c>
      <c r="T283" s="5">
        <f>_xlfn.IFNA(LEFT(S283,LEN(S283)-1)*CHOOSE(MATCH(RIGHT(S283,1), {"K","M","B"},0),1000,1000000,1000000000),S283)</f>
        <v>95000</v>
      </c>
      <c r="U283" s="4" t="s">
        <v>1399</v>
      </c>
      <c r="V283" s="4">
        <f>_xlfn.IFNA(LEFT(U283,LEN(U283)-1)*CHOOSE(MATCH(RIGHT(U283,1), {"K","M","B"},0),1000,1000000,1000000000),U283)</f>
        <v>2060000</v>
      </c>
      <c r="W283" s="6">
        <v>44573</v>
      </c>
      <c r="X283" s="3">
        <v>44574</v>
      </c>
      <c r="Y283" s="3">
        <v>44668</v>
      </c>
      <c r="Z283" s="13">
        <f>Y283-X283</f>
        <v>94</v>
      </c>
      <c r="AA283" t="s">
        <v>25</v>
      </c>
    </row>
    <row r="284" spans="1:27" ht="15.75" thickBot="1" x14ac:dyDescent="0.3">
      <c r="A284">
        <v>283</v>
      </c>
      <c r="B284" t="s">
        <v>723</v>
      </c>
      <c r="C284" t="s">
        <v>1400</v>
      </c>
      <c r="D284" t="s">
        <v>1401</v>
      </c>
      <c r="E284" t="s">
        <v>41</v>
      </c>
      <c r="F284" t="s">
        <v>2033</v>
      </c>
      <c r="G284" t="s">
        <v>24</v>
      </c>
      <c r="H284" t="s">
        <v>1402</v>
      </c>
      <c r="I284" s="4" t="s">
        <v>1403</v>
      </c>
      <c r="J284" s="4">
        <f>_xlfn.IFNA(LEFT(I284,LEN(I284)-1)*CHOOSE(MATCH(RIGHT(I284,1), {"K","M","B"},0),1000,1000000,1000000000),I284)</f>
        <v>2950000</v>
      </c>
      <c r="K284" s="4" t="s">
        <v>1404</v>
      </c>
      <c r="L284" s="1">
        <f>_xlfn.IFNA(LEFT(K284,LEN(K284)-1)*CHOOSE(MATCH(RIGHT(K284,1), {"K","M","B"},0),1000,1000000,1000000000),K284)</f>
        <v>383930</v>
      </c>
      <c r="M284" s="4" t="s">
        <v>103</v>
      </c>
      <c r="N284" s="4" t="str">
        <f>LEFT(M284,4)</f>
        <v>0.22</v>
      </c>
      <c r="O284" s="27">
        <f>N284+1</f>
        <v>1.22</v>
      </c>
      <c r="P284" s="4" t="s">
        <v>1405</v>
      </c>
      <c r="Q284" s="4" t="str">
        <f>LEFT(P284,4)</f>
        <v>2.40</v>
      </c>
      <c r="R284" s="27">
        <f>Q284+1</f>
        <v>3.4</v>
      </c>
      <c r="S284" s="4" t="s">
        <v>84</v>
      </c>
      <c r="T284" s="5">
        <f>_xlfn.IFNA(LEFT(S284,LEN(S284)-1)*CHOOSE(MATCH(RIGHT(S284,1), {"K","M","B"},0),1000,1000000,1000000000),S284)</f>
        <v>1500000</v>
      </c>
      <c r="U284" s="4" t="s">
        <v>1406</v>
      </c>
      <c r="V284" s="4">
        <f>_xlfn.IFNA(LEFT(U284,LEN(U284)-1)*CHOOSE(MATCH(RIGHT(U284,1), {"K","M","B"},0),1000,1000000,1000000000),U284)</f>
        <v>13000000</v>
      </c>
      <c r="W284" s="6">
        <v>44579</v>
      </c>
      <c r="X284" s="3">
        <v>44586</v>
      </c>
      <c r="Y284" s="3">
        <v>44592</v>
      </c>
      <c r="Z284" s="13">
        <f>Y284-X284</f>
        <v>6</v>
      </c>
      <c r="AA284" t="s">
        <v>25</v>
      </c>
    </row>
    <row r="285" spans="1:27" ht="15.75" thickBot="1" x14ac:dyDescent="0.3">
      <c r="A285">
        <v>284</v>
      </c>
      <c r="B285" t="s">
        <v>723</v>
      </c>
      <c r="C285" t="s">
        <v>1407</v>
      </c>
      <c r="D285" t="s">
        <v>1408</v>
      </c>
      <c r="E285" t="s">
        <v>35</v>
      </c>
      <c r="F285" t="s">
        <v>2032</v>
      </c>
      <c r="G285" t="s">
        <v>1385</v>
      </c>
      <c r="H285" t="s">
        <v>1409</v>
      </c>
      <c r="I285" s="4" t="s">
        <v>1410</v>
      </c>
      <c r="J285" s="4">
        <f>_xlfn.IFNA(LEFT(I285,LEN(I285)-1)*CHOOSE(MATCH(RIGHT(I285,1), {"K","M","B"},0),1000,1000000,1000000000),I285)</f>
        <v>343590</v>
      </c>
      <c r="K285" s="4" t="s">
        <v>1411</v>
      </c>
      <c r="L285" s="1">
        <f>_xlfn.IFNA(LEFT(K285,LEN(K285)-1)*CHOOSE(MATCH(RIGHT(K285,1), {"K","M","B"},0),1000,1000000,1000000000),K285)</f>
        <v>6830</v>
      </c>
      <c r="M285" s="4" t="s">
        <v>113</v>
      </c>
      <c r="N285" s="4" t="str">
        <f>LEFT(M285,4)</f>
        <v>0.14</v>
      </c>
      <c r="O285" s="27">
        <f>N285+1</f>
        <v>1.1400000000000001</v>
      </c>
      <c r="P285" s="4" t="s">
        <v>1412</v>
      </c>
      <c r="Q285" s="4" t="str">
        <f>LEFT(P285,4)</f>
        <v>2.38</v>
      </c>
      <c r="R285" s="27">
        <f>Q285+1</f>
        <v>3.38</v>
      </c>
      <c r="S285" s="4" t="s">
        <v>86</v>
      </c>
      <c r="T285" s="5">
        <f>_xlfn.IFNA(LEFT(S285,LEN(S285)-1)*CHOOSE(MATCH(RIGHT(S285,1), {"K","M","B"},0),1000,1000000,1000000000),S285)</f>
        <v>600000</v>
      </c>
      <c r="U285" s="4" t="s">
        <v>1413</v>
      </c>
      <c r="V285" s="4">
        <f>_xlfn.IFNA(LEFT(U285,LEN(U285)-1)*CHOOSE(MATCH(RIGHT(U285,1), {"K","M","B"},0),1000,1000000,1000000000),U285)</f>
        <v>4400000</v>
      </c>
      <c r="W285" s="6">
        <v>44609</v>
      </c>
      <c r="X285" s="3">
        <v>44612</v>
      </c>
      <c r="Y285" s="3">
        <v>44632</v>
      </c>
      <c r="Z285" s="13">
        <f>Y285-X285</f>
        <v>20</v>
      </c>
      <c r="AA285" t="s">
        <v>25</v>
      </c>
    </row>
    <row r="286" spans="1:27" ht="15.75" thickBot="1" x14ac:dyDescent="0.3">
      <c r="A286">
        <v>285</v>
      </c>
      <c r="B286" t="s">
        <v>723</v>
      </c>
      <c r="C286" t="s">
        <v>1414</v>
      </c>
      <c r="D286" t="s">
        <v>1415</v>
      </c>
      <c r="E286" t="s">
        <v>1416</v>
      </c>
      <c r="F286" t="s">
        <v>2033</v>
      </c>
      <c r="G286" t="s">
        <v>24</v>
      </c>
      <c r="H286" t="s">
        <v>1417</v>
      </c>
      <c r="I286" s="7" t="s">
        <v>1418</v>
      </c>
      <c r="J286" s="4">
        <f>_xlfn.IFNA(LEFT(I286,LEN(I286)-1)*CHOOSE(MATCH(RIGHT(I286,1), {"K","M","B"},0),1000,1000000,1000000000),I286)</f>
        <v>846110</v>
      </c>
      <c r="K286" s="7" t="s">
        <v>1419</v>
      </c>
      <c r="L286" s="1">
        <f>_xlfn.IFNA(LEFT(K286,LEN(K286)-1)*CHOOSE(MATCH(RIGHT(K286,1), {"K","M","B"},0),1000,1000000,1000000000),K286)</f>
        <v>12790</v>
      </c>
      <c r="M286" s="7" t="s">
        <v>1290</v>
      </c>
      <c r="N286" s="4" t="str">
        <f>LEFT(M286,4)</f>
        <v>0.90</v>
      </c>
      <c r="O286" s="27">
        <f>N286+1</f>
        <v>1.9</v>
      </c>
      <c r="P286" s="7" t="s">
        <v>1420</v>
      </c>
      <c r="Q286" s="4" t="str">
        <f>LEFT(P286,4)</f>
        <v>2.36</v>
      </c>
      <c r="R286" s="27">
        <f>Q286+1</f>
        <v>3.36</v>
      </c>
      <c r="S286" s="7" t="s">
        <v>731</v>
      </c>
      <c r="T286" s="5">
        <f>_xlfn.IFNA(LEFT(S286,LEN(S286)-1)*CHOOSE(MATCH(RIGHT(S286,1), {"K","M","B"},0),1000,1000000,1000000000),S286)</f>
        <v>2250000</v>
      </c>
      <c r="U286" s="7" t="s">
        <v>1323</v>
      </c>
      <c r="V286" s="4">
        <f>_xlfn.IFNA(LEFT(U286,LEN(U286)-1)*CHOOSE(MATCH(RIGHT(U286,1), {"K","M","B"},0),1000,1000000,1000000000),U286)</f>
        <v>3250000</v>
      </c>
      <c r="W286" s="8">
        <v>44745</v>
      </c>
      <c r="X286" s="3">
        <v>44755</v>
      </c>
      <c r="Y286" s="3">
        <v>44755</v>
      </c>
      <c r="Z286" s="13">
        <f>Y286-X286</f>
        <v>0</v>
      </c>
      <c r="AA286" t="s">
        <v>25</v>
      </c>
    </row>
    <row r="287" spans="1:27" ht="15.75" thickBot="1" x14ac:dyDescent="0.3">
      <c r="A287">
        <v>286</v>
      </c>
      <c r="B287" t="s">
        <v>654</v>
      </c>
      <c r="C287" t="s">
        <v>655</v>
      </c>
      <c r="D287" t="s">
        <v>656</v>
      </c>
      <c r="E287" t="s">
        <v>23</v>
      </c>
      <c r="F287" t="s">
        <v>2032</v>
      </c>
      <c r="G287" t="s">
        <v>26</v>
      </c>
      <c r="H287" t="s">
        <v>657</v>
      </c>
      <c r="I287" s="28" t="s">
        <v>658</v>
      </c>
      <c r="J287" s="4">
        <f>_xlfn.IFNA(LEFT(I287,LEN(I287)-1)*CHOOSE(MATCH(RIGHT(I287,1), {"K","M","B"},0),1000,1000000,1000000000),I287)</f>
        <v>142390000</v>
      </c>
      <c r="K287" s="28" t="s">
        <v>659</v>
      </c>
      <c r="L287" s="1">
        <f>_xlfn.IFNA(LEFT(K287,LEN(K287)-1)*CHOOSE(MATCH(RIGHT(K287,1), {"K","M","B"},0),1000,1000000,1000000000),K287)</f>
        <v>8560000</v>
      </c>
      <c r="M287" s="28">
        <v>3.85</v>
      </c>
      <c r="N287" s="4" t="str">
        <f>LEFT(M287,4)</f>
        <v>3.85</v>
      </c>
      <c r="O287" s="11">
        <f>N287+1</f>
        <v>4.8499999999999996</v>
      </c>
      <c r="P287" s="28">
        <v>56.27</v>
      </c>
      <c r="Q287" s="4" t="str">
        <f>LEFT(P287,6)</f>
        <v>56.27</v>
      </c>
      <c r="R287" s="11">
        <f>Q287+1</f>
        <v>57.27</v>
      </c>
      <c r="S287" s="28" t="s">
        <v>660</v>
      </c>
      <c r="T287" s="5">
        <f>_xlfn.IFNA(LEFT(S287,LEN(S287)-1)*CHOOSE(MATCH(RIGHT(S287,1), {"K","M","B"},0),1000,1000000,1000000000),S287)</f>
        <v>12500000</v>
      </c>
      <c r="U287" s="28" t="s">
        <v>661</v>
      </c>
      <c r="V287" s="4">
        <f>_xlfn.IFNA(LEFT(U287,LEN(U287)-1)*CHOOSE(MATCH(RIGHT(U287,1), {"K","M","B"},0),1000,1000000,1000000000),U287)</f>
        <v>13830000</v>
      </c>
      <c r="W287" s="36">
        <v>44403</v>
      </c>
      <c r="X287" s="3">
        <v>44403</v>
      </c>
      <c r="Y287" s="3">
        <v>44519</v>
      </c>
      <c r="Z287">
        <f>Y287-X287</f>
        <v>116</v>
      </c>
      <c r="AA287" t="s">
        <v>25</v>
      </c>
    </row>
    <row r="288" spans="1:27" ht="15.75" thickBot="1" x14ac:dyDescent="0.3">
      <c r="A288">
        <v>287</v>
      </c>
      <c r="B288" t="s">
        <v>654</v>
      </c>
      <c r="C288" t="s">
        <v>662</v>
      </c>
      <c r="D288" t="s">
        <v>662</v>
      </c>
      <c r="E288" t="s">
        <v>23</v>
      </c>
      <c r="F288" t="s">
        <v>2033</v>
      </c>
      <c r="G288" t="s">
        <v>30</v>
      </c>
      <c r="H288" t="s">
        <v>663</v>
      </c>
      <c r="I288" s="28" t="s">
        <v>664</v>
      </c>
      <c r="J288" s="4">
        <f>_xlfn.IFNA(LEFT(I288,LEN(I288)-1)*CHOOSE(MATCH(RIGHT(I288,1), {"K","M","B"},0),1000,1000000,1000000000),I288)</f>
        <v>3080000</v>
      </c>
      <c r="K288" s="28" t="s">
        <v>665</v>
      </c>
      <c r="L288" s="1">
        <f>_xlfn.IFNA(LEFT(K288,LEN(K288)-1)*CHOOSE(MATCH(RIGHT(K288,1), {"K","M","B"},0),1000,1000000,1000000000),K288)</f>
        <v>181190</v>
      </c>
      <c r="M288" s="28">
        <v>0.21</v>
      </c>
      <c r="N288" s="4" t="str">
        <f>LEFT(M288,4)</f>
        <v>0.21</v>
      </c>
      <c r="O288" s="27">
        <f>N288+1</f>
        <v>1.21</v>
      </c>
      <c r="P288" s="28">
        <v>8.9600000000000009</v>
      </c>
      <c r="Q288" s="4" t="str">
        <f>LEFT(P288,6)</f>
        <v>8.96</v>
      </c>
      <c r="R288" s="27">
        <f>Q288+1</f>
        <v>9.9600000000000009</v>
      </c>
      <c r="S288" s="28" t="s">
        <v>666</v>
      </c>
      <c r="T288" s="5">
        <f>_xlfn.IFNA(LEFT(S288,LEN(S288)-1)*CHOOSE(MATCH(RIGHT(S288,1), {"K","M","B"},0),1000,1000000,1000000000),S288)</f>
        <v>400000</v>
      </c>
      <c r="U288" s="28" t="s">
        <v>666</v>
      </c>
      <c r="V288" s="4">
        <f>_xlfn.IFNA(LEFT(U288,LEN(U288)-1)*CHOOSE(MATCH(RIGHT(U288,1), {"K","M","B"},0),1000,1000000,1000000000),U288)</f>
        <v>400000</v>
      </c>
      <c r="W288" s="36">
        <v>44453</v>
      </c>
      <c r="X288" s="3">
        <v>44460</v>
      </c>
      <c r="Y288" s="3">
        <v>44502</v>
      </c>
      <c r="Z288">
        <f>Y288-X288</f>
        <v>42</v>
      </c>
      <c r="AA288" t="s">
        <v>25</v>
      </c>
    </row>
    <row r="289" spans="1:27" ht="15.75" thickBot="1" x14ac:dyDescent="0.3">
      <c r="A289">
        <v>288</v>
      </c>
      <c r="B289" t="s">
        <v>654</v>
      </c>
      <c r="C289" t="s">
        <v>667</v>
      </c>
      <c r="D289" t="s">
        <v>668</v>
      </c>
      <c r="E289" t="s">
        <v>23</v>
      </c>
      <c r="F289" t="s">
        <v>2032</v>
      </c>
      <c r="G289" t="s">
        <v>29</v>
      </c>
      <c r="H289" t="s">
        <v>669</v>
      </c>
      <c r="I289" s="28" t="s">
        <v>670</v>
      </c>
      <c r="J289" s="4">
        <f>_xlfn.IFNA(LEFT(I289,LEN(I289)-1)*CHOOSE(MATCH(RIGHT(I289,1), {"K","M","B"},0),1000,1000000,1000000000),I289)</f>
        <v>11720000</v>
      </c>
      <c r="K289" s="28" t="s">
        <v>671</v>
      </c>
      <c r="L289" s="1">
        <f>_xlfn.IFNA(LEFT(K289,LEN(K289)-1)*CHOOSE(MATCH(RIGHT(K289,1), {"K","M","B"},0),1000,1000000,1000000000),K289)</f>
        <v>183750</v>
      </c>
      <c r="M289" s="28">
        <v>0.27</v>
      </c>
      <c r="N289" s="4" t="str">
        <f>LEFT(M289,4)</f>
        <v>0.27</v>
      </c>
      <c r="O289" s="11">
        <f>N289+1</f>
        <v>1.27</v>
      </c>
      <c r="P289" s="28">
        <v>36.61</v>
      </c>
      <c r="Q289" s="4" t="str">
        <f>LEFT(P289,6)</f>
        <v>36.61</v>
      </c>
      <c r="R289" s="11">
        <f>Q289+1</f>
        <v>37.61</v>
      </c>
      <c r="S289" s="28" t="s">
        <v>672</v>
      </c>
      <c r="T289" s="5">
        <f>_xlfn.IFNA(LEFT(S289,LEN(S289)-1)*CHOOSE(MATCH(RIGHT(S289,1), {"K","M","B"},0),1000,1000000,1000000000),S289)</f>
        <v>18240000</v>
      </c>
      <c r="U289" s="28" t="s">
        <v>673</v>
      </c>
      <c r="V289" s="4">
        <f>_xlfn.IFNA(LEFT(U289,LEN(U289)-1)*CHOOSE(MATCH(RIGHT(U289,1), {"K","M","B"},0),1000,1000000,1000000000),U289)</f>
        <v>25440000</v>
      </c>
      <c r="W289" s="36">
        <v>44514</v>
      </c>
      <c r="X289" s="3">
        <v>44516</v>
      </c>
      <c r="Y289" s="3">
        <v>44519</v>
      </c>
      <c r="Z289">
        <f>Y289-X289</f>
        <v>3</v>
      </c>
      <c r="AA289" t="s">
        <v>25</v>
      </c>
    </row>
    <row r="290" spans="1:27" ht="15.75" thickBot="1" x14ac:dyDescent="0.3">
      <c r="A290">
        <v>289</v>
      </c>
      <c r="B290" t="s">
        <v>654</v>
      </c>
      <c r="C290" t="s">
        <v>674</v>
      </c>
      <c r="D290" t="s">
        <v>675</v>
      </c>
      <c r="E290" t="s">
        <v>23</v>
      </c>
      <c r="F290" t="s">
        <v>2033</v>
      </c>
      <c r="G290" t="s">
        <v>29</v>
      </c>
      <c r="H290" t="s">
        <v>676</v>
      </c>
      <c r="I290" s="28" t="s">
        <v>677</v>
      </c>
      <c r="J290" s="4">
        <f>_xlfn.IFNA(LEFT(I290,LEN(I290)-1)*CHOOSE(MATCH(RIGHT(I290,1), {"K","M","B"},0),1000,1000000,1000000000),I290)</f>
        <v>173450</v>
      </c>
      <c r="K290" s="28" t="s">
        <v>678</v>
      </c>
      <c r="L290" s="1">
        <f>_xlfn.IFNA(LEFT(K290,LEN(K290)-1)*CHOOSE(MATCH(RIGHT(K290,1), {"K","M","B"},0),1000,1000000,1000000000),K290)</f>
        <v>9050</v>
      </c>
      <c r="M290" s="28">
        <v>7.0000000000000007E-2</v>
      </c>
      <c r="N290" s="4" t="str">
        <f>LEFT(M290,4)</f>
        <v>0.07</v>
      </c>
      <c r="O290" s="27">
        <f>N290+1</f>
        <v>1.07</v>
      </c>
      <c r="P290" s="28">
        <v>3.48</v>
      </c>
      <c r="Q290" s="4" t="str">
        <f>LEFT(P290,6)</f>
        <v>3.48</v>
      </c>
      <c r="R290" s="27">
        <f>Q290+1</f>
        <v>4.4800000000000004</v>
      </c>
      <c r="S290" s="28" t="s">
        <v>679</v>
      </c>
      <c r="T290" s="5">
        <f>_xlfn.IFNA(LEFT(S290,LEN(S290)-1)*CHOOSE(MATCH(RIGHT(S290,1), {"K","M","B"},0),1000,1000000,1000000000),S290)</f>
        <v>150500</v>
      </c>
      <c r="U290" s="28" t="s">
        <v>679</v>
      </c>
      <c r="V290" s="4">
        <f>_xlfn.IFNA(LEFT(U290,LEN(U290)-1)*CHOOSE(MATCH(RIGHT(U290,1), {"K","M","B"},0),1000,1000000,1000000000),U290)</f>
        <v>150500</v>
      </c>
      <c r="W290" s="36">
        <v>44494</v>
      </c>
      <c r="X290" s="3">
        <v>44494</v>
      </c>
      <c r="Y290" s="3">
        <v>44500</v>
      </c>
      <c r="Z290">
        <f>Y290-X290</f>
        <v>6</v>
      </c>
      <c r="AA290" t="s">
        <v>25</v>
      </c>
    </row>
    <row r="291" spans="1:27" ht="15.75" thickBot="1" x14ac:dyDescent="0.3">
      <c r="A291">
        <v>290</v>
      </c>
      <c r="B291" t="s">
        <v>654</v>
      </c>
      <c r="C291" t="s">
        <v>680</v>
      </c>
      <c r="D291" t="s">
        <v>681</v>
      </c>
      <c r="E291" t="s">
        <v>23</v>
      </c>
      <c r="F291" t="s">
        <v>2033</v>
      </c>
      <c r="G291" t="s">
        <v>24</v>
      </c>
      <c r="H291" t="s">
        <v>682</v>
      </c>
      <c r="I291" s="28" t="s">
        <v>683</v>
      </c>
      <c r="J291" s="12">
        <v>2140000000</v>
      </c>
      <c r="K291" s="28" t="s">
        <v>684</v>
      </c>
      <c r="L291" s="1">
        <f>_xlfn.IFNA(LEFT(K291,LEN(K291)-1)*CHOOSE(MATCH(RIGHT(K291,1), {"K","M","B"},0),1000,1000000,1000000000),K291)</f>
        <v>64450000</v>
      </c>
      <c r="M291" s="28">
        <v>0.5</v>
      </c>
      <c r="N291" s="4" t="str">
        <f>LEFT(M291,4)</f>
        <v>0.5</v>
      </c>
      <c r="O291" s="27">
        <f>N291+1</f>
        <v>1.5</v>
      </c>
      <c r="P291" s="28">
        <v>2.1800000000000002</v>
      </c>
      <c r="Q291" s="4" t="str">
        <f>LEFT(P291,6)</f>
        <v>2.18</v>
      </c>
      <c r="R291" s="27">
        <f>Q291+1</f>
        <v>3.18</v>
      </c>
      <c r="S291" s="28" t="s">
        <v>685</v>
      </c>
      <c r="T291" s="5">
        <f>_xlfn.IFNA(LEFT(S291,LEN(S291)-1)*CHOOSE(MATCH(RIGHT(S291,1), {"K","M","B"},0),1000,1000000,1000000000),S291)</f>
        <v>379260000</v>
      </c>
      <c r="U291" s="28" t="s">
        <v>686</v>
      </c>
      <c r="V291" s="4">
        <f>_xlfn.IFNA(LEFT(U291,LEN(U291)-1)*CHOOSE(MATCH(RIGHT(U291,1), {"K","M","B"},0),1000,1000000,1000000000),U291)</f>
        <v>609260000</v>
      </c>
      <c r="W291" s="36">
        <v>44437</v>
      </c>
      <c r="X291" s="3">
        <v>44437</v>
      </c>
      <c r="Y291" s="3">
        <v>44511</v>
      </c>
      <c r="Z291">
        <f>Y291-X291</f>
        <v>74</v>
      </c>
      <c r="AA291" t="s">
        <v>25</v>
      </c>
    </row>
    <row r="292" spans="1:27" ht="15.75" thickBot="1" x14ac:dyDescent="0.3">
      <c r="A292">
        <v>291</v>
      </c>
      <c r="B292" t="s">
        <v>654</v>
      </c>
      <c r="C292" t="s">
        <v>687</v>
      </c>
      <c r="D292" t="s">
        <v>688</v>
      </c>
      <c r="E292" t="s">
        <v>23</v>
      </c>
      <c r="F292" t="s">
        <v>2032</v>
      </c>
      <c r="G292" t="s">
        <v>26</v>
      </c>
      <c r="H292" t="s">
        <v>689</v>
      </c>
      <c r="I292" s="28" t="s">
        <v>690</v>
      </c>
      <c r="J292" s="4">
        <f>_xlfn.IFNA(LEFT(I292,LEN(I292)-1)*CHOOSE(MATCH(RIGHT(I292,1), {"K","M","B"},0),1000,1000000,1000000000),I292)</f>
        <v>88380</v>
      </c>
      <c r="K292" s="28" t="s">
        <v>691</v>
      </c>
      <c r="L292" s="1">
        <f>_xlfn.IFNA(LEFT(K292,LEN(K292)-1)*CHOOSE(MATCH(RIGHT(K292,1), {"K","M","B"},0),1000,1000000,1000000000),K292)</f>
        <v>9040</v>
      </c>
      <c r="M292" s="28">
        <v>0.11</v>
      </c>
      <c r="N292" s="4" t="str">
        <f>LEFT(M292,4)</f>
        <v>0.11</v>
      </c>
      <c r="O292" s="27">
        <f>N292+1</f>
        <v>1.1100000000000001</v>
      </c>
      <c r="P292" s="28">
        <v>1.65</v>
      </c>
      <c r="Q292" s="4" t="str">
        <f>LEFT(P292,6)</f>
        <v>1.65</v>
      </c>
      <c r="R292" s="27">
        <f>Q292+1</f>
        <v>2.65</v>
      </c>
      <c r="S292" s="28" t="s">
        <v>692</v>
      </c>
      <c r="T292" s="5">
        <f>_xlfn.IFNA(LEFT(S292,LEN(S292)-1)*CHOOSE(MATCH(RIGHT(S292,1), {"K","M","B"},0),1000,1000000,1000000000),S292)</f>
        <v>428570</v>
      </c>
      <c r="U292" s="28" t="s">
        <v>693</v>
      </c>
      <c r="V292" s="4">
        <f>_xlfn.IFNA(LEFT(U292,LEN(U292)-1)*CHOOSE(MATCH(RIGHT(U292,1), {"K","M","B"},0),1000,1000000,1000000000),U292)</f>
        <v>478570</v>
      </c>
      <c r="W292" s="36">
        <v>44540</v>
      </c>
      <c r="X292" s="3">
        <v>44549</v>
      </c>
      <c r="Y292" s="3">
        <v>44547</v>
      </c>
      <c r="Z292">
        <f>Y292-X292</f>
        <v>-2</v>
      </c>
      <c r="AA292" t="s">
        <v>25</v>
      </c>
    </row>
    <row r="293" spans="1:27" ht="15.75" thickBot="1" x14ac:dyDescent="0.3">
      <c r="A293">
        <v>292</v>
      </c>
      <c r="B293" t="s">
        <v>654</v>
      </c>
      <c r="C293" t="s">
        <v>694</v>
      </c>
      <c r="D293" t="s">
        <v>695</v>
      </c>
      <c r="E293" t="s">
        <v>23</v>
      </c>
      <c r="F293" t="s">
        <v>2033</v>
      </c>
      <c r="G293" t="s">
        <v>26</v>
      </c>
      <c r="H293" t="s">
        <v>696</v>
      </c>
      <c r="I293" s="28" t="s">
        <v>697</v>
      </c>
      <c r="J293" s="4">
        <f>_xlfn.IFNA(LEFT(I293,LEN(I293)-1)*CHOOSE(MATCH(RIGHT(I293,1), {"K","M","B"},0),1000,1000000,1000000000),I293)</f>
        <v>3400000</v>
      </c>
      <c r="K293" s="28" t="s">
        <v>698</v>
      </c>
      <c r="L293" s="1">
        <f>_xlfn.IFNA(LEFT(K293,LEN(K293)-1)*CHOOSE(MATCH(RIGHT(K293,1), {"K","M","B"},0),1000,1000000,1000000000),K293)</f>
        <v>734040</v>
      </c>
      <c r="M293" s="28">
        <v>0.03</v>
      </c>
      <c r="N293" s="4" t="str">
        <f>LEFT(M293,4)</f>
        <v>0.03</v>
      </c>
      <c r="O293" s="11">
        <f>N293+1</f>
        <v>1.03</v>
      </c>
      <c r="P293" s="28">
        <v>1.3</v>
      </c>
      <c r="Q293" s="4" t="str">
        <f>LEFT(P293,6)</f>
        <v>1.3</v>
      </c>
      <c r="R293" s="11">
        <f>Q293+1</f>
        <v>2.2999999999999998</v>
      </c>
      <c r="S293" s="28" t="s">
        <v>699</v>
      </c>
      <c r="T293" s="5">
        <f>_xlfn.IFNA(LEFT(S293,LEN(S293)-1)*CHOOSE(MATCH(RIGHT(S293,1), {"K","M","B"},0),1000,1000000,1000000000),S293)</f>
        <v>8800000</v>
      </c>
      <c r="U293" s="28" t="s">
        <v>699</v>
      </c>
      <c r="V293" s="4">
        <f>_xlfn.IFNA(LEFT(U293,LEN(U293)-1)*CHOOSE(MATCH(RIGHT(U293,1), {"K","M","B"},0),1000,1000000,1000000000),U293)</f>
        <v>8800000</v>
      </c>
      <c r="W293" s="36">
        <v>44417</v>
      </c>
      <c r="X293" s="3">
        <v>44424</v>
      </c>
      <c r="Y293" s="3">
        <v>44424</v>
      </c>
      <c r="Z293">
        <f>Y293-X293</f>
        <v>0</v>
      </c>
      <c r="AA293" t="s">
        <v>25</v>
      </c>
    </row>
    <row r="294" spans="1:27" ht="15.75" thickBot="1" x14ac:dyDescent="0.3">
      <c r="A294">
        <v>293</v>
      </c>
      <c r="B294" t="s">
        <v>654</v>
      </c>
      <c r="C294" t="s">
        <v>700</v>
      </c>
      <c r="D294" t="s">
        <v>701</v>
      </c>
      <c r="E294" t="s">
        <v>23</v>
      </c>
      <c r="F294" t="s">
        <v>2033</v>
      </c>
      <c r="G294" t="s">
        <v>27</v>
      </c>
      <c r="H294" t="s">
        <v>702</v>
      </c>
      <c r="I294" s="28" t="s">
        <v>703</v>
      </c>
      <c r="J294" s="4">
        <f>_xlfn.IFNA(LEFT(I294,LEN(I294)-1)*CHOOSE(MATCH(RIGHT(I294,1), {"K","M","B"},0),1000,1000000,1000000000),I294)</f>
        <v>416100</v>
      </c>
      <c r="K294" s="28" t="s">
        <v>704</v>
      </c>
      <c r="L294" s="1">
        <f>_xlfn.IFNA(LEFT(K294,LEN(K294)-1)*CHOOSE(MATCH(RIGHT(K294,1), {"K","M","B"},0),1000,1000000,1000000000),K294)</f>
        <v>2110</v>
      </c>
      <c r="M294" s="28">
        <v>0.04</v>
      </c>
      <c r="N294" s="4" t="str">
        <f>LEFT(M294,4)</f>
        <v>0.04</v>
      </c>
      <c r="O294" s="27">
        <f>N294+1</f>
        <v>1.04</v>
      </c>
      <c r="P294" s="28">
        <v>1.1000000000000001</v>
      </c>
      <c r="Q294" s="4" t="str">
        <f>LEFT(P294,6)</f>
        <v>1.1</v>
      </c>
      <c r="R294" s="27">
        <f>Q294+1</f>
        <v>2.1</v>
      </c>
      <c r="S294" s="28" t="s">
        <v>705</v>
      </c>
      <c r="T294" s="5">
        <f>_xlfn.IFNA(LEFT(S294,LEN(S294)-1)*CHOOSE(MATCH(RIGHT(S294,1), {"K","M","B"},0),1000,1000000,1000000000),S294)</f>
        <v>38000000</v>
      </c>
      <c r="U294" s="28" t="s">
        <v>706</v>
      </c>
      <c r="V294" s="4">
        <f>_xlfn.IFNA(LEFT(U294,LEN(U294)-1)*CHOOSE(MATCH(RIGHT(U294,1), {"K","M","B"},0),1000,1000000,1000000000),U294)</f>
        <v>40050000</v>
      </c>
      <c r="W294" s="36">
        <v>44530</v>
      </c>
      <c r="X294" s="3">
        <v>44532</v>
      </c>
      <c r="Y294" s="3">
        <v>44533</v>
      </c>
      <c r="Z294">
        <f>Y294-X294</f>
        <v>1</v>
      </c>
      <c r="AA294" t="s">
        <v>25</v>
      </c>
    </row>
    <row r="295" spans="1:27" ht="15.75" thickBot="1" x14ac:dyDescent="0.3">
      <c r="A295">
        <v>294</v>
      </c>
      <c r="B295" t="s">
        <v>654</v>
      </c>
      <c r="C295" t="s">
        <v>707</v>
      </c>
      <c r="D295" t="s">
        <v>708</v>
      </c>
      <c r="E295" t="s">
        <v>23</v>
      </c>
      <c r="F295" t="s">
        <v>2033</v>
      </c>
      <c r="G295" t="s">
        <v>30</v>
      </c>
      <c r="H295" t="s">
        <v>709</v>
      </c>
      <c r="I295" s="28" t="s">
        <v>710</v>
      </c>
      <c r="J295" s="4">
        <f>_xlfn.IFNA(LEFT(I295,LEN(I295)-1)*CHOOSE(MATCH(RIGHT(I295,1), {"K","M","B"},0),1000,1000000,1000000000),I295)</f>
        <v>214520</v>
      </c>
      <c r="K295" s="28">
        <v>0</v>
      </c>
      <c r="L295" s="1">
        <v>0</v>
      </c>
      <c r="M295" s="28">
        <v>0.37</v>
      </c>
      <c r="N295" s="4" t="str">
        <f>LEFT(M295,4)</f>
        <v>0.37</v>
      </c>
      <c r="O295" s="27">
        <f>N295+1</f>
        <v>1.37</v>
      </c>
      <c r="P295" s="28">
        <v>1.05</v>
      </c>
      <c r="Q295" s="4" t="str">
        <f>LEFT(P295,6)</f>
        <v>1.05</v>
      </c>
      <c r="R295" s="27">
        <f>Q295+1</f>
        <v>2.0499999999999998</v>
      </c>
      <c r="S295" s="28" t="s">
        <v>711</v>
      </c>
      <c r="T295" s="5">
        <f>_xlfn.IFNA(LEFT(S295,LEN(S295)-1)*CHOOSE(MATCH(RIGHT(S295,1), {"K","M","B"},0),1000,1000000,1000000000),S295)</f>
        <v>16000000</v>
      </c>
      <c r="U295" s="28" t="s">
        <v>712</v>
      </c>
      <c r="V295" s="4">
        <f>_xlfn.IFNA(LEFT(U295,LEN(U295)-1)*CHOOSE(MATCH(RIGHT(U295,1), {"K","M","B"},0),1000,1000000,1000000000),U295)</f>
        <v>16059999.999999998</v>
      </c>
      <c r="W295" s="36">
        <v>44495</v>
      </c>
      <c r="X295" s="3">
        <v>44500</v>
      </c>
      <c r="Y295" s="3">
        <v>44581</v>
      </c>
      <c r="Z295">
        <f>Y295-X295</f>
        <v>81</v>
      </c>
      <c r="AA295" t="s">
        <v>28</v>
      </c>
    </row>
    <row r="296" spans="1:27" ht="15.75" thickBot="1" x14ac:dyDescent="0.3">
      <c r="A296">
        <v>295</v>
      </c>
      <c r="B296" t="s">
        <v>654</v>
      </c>
      <c r="C296" t="s">
        <v>713</v>
      </c>
      <c r="D296" t="s">
        <v>714</v>
      </c>
      <c r="E296" t="s">
        <v>23</v>
      </c>
      <c r="F296" t="s">
        <v>2033</v>
      </c>
      <c r="G296" t="s">
        <v>24</v>
      </c>
      <c r="H296" t="s">
        <v>715</v>
      </c>
      <c r="I296" s="28">
        <v>0</v>
      </c>
      <c r="J296" s="4">
        <v>0</v>
      </c>
      <c r="K296" s="28">
        <v>0</v>
      </c>
      <c r="L296" s="1">
        <v>0</v>
      </c>
      <c r="M296" s="28">
        <v>0</v>
      </c>
      <c r="N296" s="4" t="str">
        <f>LEFT(M296,4)</f>
        <v>0</v>
      </c>
      <c r="O296" s="11">
        <f>N296+1</f>
        <v>1</v>
      </c>
      <c r="P296" s="28">
        <v>0.7</v>
      </c>
      <c r="Q296" s="4" t="str">
        <f>LEFT(P296,6)</f>
        <v>0.7</v>
      </c>
      <c r="R296" s="11">
        <f>Q296+1</f>
        <v>1.7</v>
      </c>
      <c r="S296" s="28" t="s">
        <v>716</v>
      </c>
      <c r="T296" s="5">
        <f>_xlfn.IFNA(LEFT(S296,LEN(S296)-1)*CHOOSE(MATCH(RIGHT(S296,1), {"K","M","B"},0),1000,1000000,1000000000),S296)</f>
        <v>830020</v>
      </c>
      <c r="U296" s="28" t="s">
        <v>716</v>
      </c>
      <c r="V296" s="4">
        <f>_xlfn.IFNA(LEFT(U296,LEN(U296)-1)*CHOOSE(MATCH(RIGHT(U296,1), {"K","M","B"},0),1000,1000000,1000000000),U296)</f>
        <v>830020</v>
      </c>
      <c r="W296" s="36">
        <v>44360</v>
      </c>
      <c r="X296" s="3">
        <v>44360</v>
      </c>
      <c r="Y296" s="3">
        <v>44412</v>
      </c>
      <c r="Z296">
        <f>Y296-X296</f>
        <v>52</v>
      </c>
      <c r="AA296" t="s">
        <v>28</v>
      </c>
    </row>
    <row r="297" spans="1:27" x14ac:dyDescent="0.25">
      <c r="A297">
        <v>296</v>
      </c>
      <c r="B297" t="s">
        <v>654</v>
      </c>
      <c r="C297" t="s">
        <v>717</v>
      </c>
      <c r="D297" t="s">
        <v>718</v>
      </c>
      <c r="E297" t="s">
        <v>23</v>
      </c>
      <c r="F297" t="s">
        <v>2033</v>
      </c>
      <c r="G297" t="s">
        <v>24</v>
      </c>
      <c r="H297" t="s">
        <v>719</v>
      </c>
      <c r="I297" s="28">
        <v>0</v>
      </c>
      <c r="J297" s="4">
        <v>0</v>
      </c>
      <c r="K297" s="28">
        <v>0</v>
      </c>
      <c r="L297" s="1">
        <v>0</v>
      </c>
      <c r="M297" s="28">
        <v>0.28000000000000003</v>
      </c>
      <c r="N297" s="4" t="str">
        <f>LEFT(M297,4)</f>
        <v>0.28</v>
      </c>
      <c r="O297" s="27">
        <f>N297+1</f>
        <v>1.28</v>
      </c>
      <c r="P297" s="28">
        <v>0.33</v>
      </c>
      <c r="Q297" s="4" t="str">
        <f>LEFT(P297,6)</f>
        <v>0.33</v>
      </c>
      <c r="R297" s="27">
        <f>Q297+1</f>
        <v>1.33</v>
      </c>
      <c r="S297" s="28" t="s">
        <v>720</v>
      </c>
      <c r="T297" s="5">
        <f>_xlfn.IFNA(LEFT(S297,LEN(S297)-1)*CHOOSE(MATCH(RIGHT(S297,1), {"K","M","B"},0),1000,1000000,1000000000),S297)</f>
        <v>130650</v>
      </c>
      <c r="U297" s="28" t="s">
        <v>721</v>
      </c>
      <c r="V297" s="4">
        <f>_xlfn.IFNA(LEFT(U297,LEN(U297)-1)*CHOOSE(MATCH(RIGHT(U297,1), {"K","M","B"},0),1000,1000000,1000000000),U297)</f>
        <v>274680</v>
      </c>
      <c r="W297" s="36">
        <v>44360</v>
      </c>
      <c r="X297" s="3">
        <v>44360</v>
      </c>
      <c r="Y297" s="3">
        <v>44433</v>
      </c>
      <c r="Z297">
        <f>Y297-X297</f>
        <v>73</v>
      </c>
      <c r="AA297" t="s">
        <v>28</v>
      </c>
    </row>
    <row r="298" spans="1:27" x14ac:dyDescent="0.25">
      <c r="A298">
        <v>297</v>
      </c>
      <c r="B298" t="s">
        <v>2037</v>
      </c>
      <c r="C298" t="s">
        <v>2038</v>
      </c>
      <c r="D298" t="s">
        <v>2039</v>
      </c>
      <c r="E298" t="s">
        <v>31</v>
      </c>
      <c r="F298" t="s">
        <v>2032</v>
      </c>
      <c r="G298" t="s">
        <v>24</v>
      </c>
      <c r="H298" t="s">
        <v>2040</v>
      </c>
      <c r="I298" t="s">
        <v>2041</v>
      </c>
      <c r="J298">
        <v>685850</v>
      </c>
      <c r="K298" t="s">
        <v>2042</v>
      </c>
      <c r="L298">
        <v>24240</v>
      </c>
      <c r="M298" t="s">
        <v>2043</v>
      </c>
      <c r="N298">
        <v>1.47</v>
      </c>
      <c r="O298">
        <v>2.4700000000000002</v>
      </c>
      <c r="P298" t="s">
        <v>2044</v>
      </c>
      <c r="Q298">
        <v>333.38</v>
      </c>
      <c r="R298">
        <v>334.38</v>
      </c>
      <c r="S298" t="s">
        <v>38</v>
      </c>
      <c r="T298">
        <v>125000</v>
      </c>
      <c r="U298" t="s">
        <v>569</v>
      </c>
      <c r="V298">
        <v>225000</v>
      </c>
      <c r="W298" s="3">
        <v>44445</v>
      </c>
      <c r="X298" s="3">
        <v>44445</v>
      </c>
      <c r="Y298" s="3">
        <v>44502</v>
      </c>
      <c r="Z298">
        <v>57</v>
      </c>
      <c r="AA298" t="s">
        <v>25</v>
      </c>
    </row>
    <row r="299" spans="1:27" x14ac:dyDescent="0.25">
      <c r="A299">
        <v>298</v>
      </c>
      <c r="B299" t="s">
        <v>2037</v>
      </c>
      <c r="C299" t="s">
        <v>2045</v>
      </c>
      <c r="D299" t="s">
        <v>2046</v>
      </c>
      <c r="E299" t="s">
        <v>23</v>
      </c>
      <c r="F299" t="s">
        <v>2033</v>
      </c>
      <c r="G299" t="s">
        <v>30</v>
      </c>
      <c r="H299" t="s">
        <v>2047</v>
      </c>
      <c r="I299" t="s">
        <v>52</v>
      </c>
      <c r="J299">
        <v>1190000</v>
      </c>
      <c r="K299" t="s">
        <v>2048</v>
      </c>
      <c r="L299">
        <v>9780</v>
      </c>
      <c r="M299" t="s">
        <v>2049</v>
      </c>
      <c r="N299">
        <v>5.89</v>
      </c>
      <c r="O299">
        <v>6.89</v>
      </c>
      <c r="P299" t="s">
        <v>2050</v>
      </c>
      <c r="Q299">
        <v>317.54000000000002</v>
      </c>
      <c r="R299">
        <v>318.54000000000002</v>
      </c>
      <c r="S299" t="s">
        <v>2051</v>
      </c>
      <c r="T299">
        <v>101250</v>
      </c>
      <c r="U299" t="s">
        <v>2052</v>
      </c>
      <c r="V299">
        <v>288730</v>
      </c>
      <c r="W299" s="3">
        <v>44441</v>
      </c>
      <c r="X299" s="3">
        <v>44442</v>
      </c>
      <c r="Y299" s="3">
        <v>44513</v>
      </c>
      <c r="Z299">
        <v>71</v>
      </c>
      <c r="AA299" t="s">
        <v>25</v>
      </c>
    </row>
    <row r="300" spans="1:27" x14ac:dyDescent="0.25">
      <c r="A300">
        <v>299</v>
      </c>
      <c r="B300" t="s">
        <v>2037</v>
      </c>
      <c r="C300" t="s">
        <v>2053</v>
      </c>
      <c r="D300" t="s">
        <v>2054</v>
      </c>
      <c r="E300" t="s">
        <v>31</v>
      </c>
      <c r="F300" t="s">
        <v>2032</v>
      </c>
      <c r="G300" t="s">
        <v>24</v>
      </c>
      <c r="H300" t="s">
        <v>2055</v>
      </c>
      <c r="I300" t="s">
        <v>2056</v>
      </c>
      <c r="J300">
        <v>10830000</v>
      </c>
      <c r="K300" t="s">
        <v>2057</v>
      </c>
      <c r="L300">
        <v>44330</v>
      </c>
      <c r="M300" t="s">
        <v>2058</v>
      </c>
      <c r="N300">
        <v>5.31</v>
      </c>
      <c r="O300">
        <v>6.31</v>
      </c>
      <c r="P300" t="s">
        <v>2059</v>
      </c>
      <c r="Q300">
        <v>236.55</v>
      </c>
      <c r="R300">
        <v>237.55</v>
      </c>
      <c r="S300" t="s">
        <v>2060</v>
      </c>
      <c r="T300">
        <v>112500</v>
      </c>
      <c r="U300" t="s">
        <v>2060</v>
      </c>
      <c r="V300">
        <v>112500</v>
      </c>
      <c r="W300" s="3">
        <v>44468</v>
      </c>
      <c r="X300" s="3">
        <v>44468</v>
      </c>
      <c r="Y300" s="3">
        <v>44517</v>
      </c>
      <c r="Z300">
        <v>49</v>
      </c>
      <c r="AA300" t="s">
        <v>25</v>
      </c>
    </row>
    <row r="301" spans="1:27" x14ac:dyDescent="0.25">
      <c r="A301">
        <v>300</v>
      </c>
      <c r="B301" t="s">
        <v>2037</v>
      </c>
      <c r="C301" t="s">
        <v>2061</v>
      </c>
      <c r="D301" t="s">
        <v>2062</v>
      </c>
      <c r="E301" t="s">
        <v>31</v>
      </c>
      <c r="F301" t="s">
        <v>2033</v>
      </c>
      <c r="G301" t="s">
        <v>36</v>
      </c>
      <c r="H301" t="s">
        <v>2063</v>
      </c>
      <c r="I301" t="s">
        <v>2064</v>
      </c>
      <c r="J301">
        <v>308450</v>
      </c>
      <c r="K301" t="s">
        <v>2065</v>
      </c>
      <c r="L301">
        <v>1160</v>
      </c>
      <c r="M301" t="s">
        <v>45</v>
      </c>
      <c r="N301">
        <v>1</v>
      </c>
      <c r="O301">
        <v>2</v>
      </c>
      <c r="P301" t="s">
        <v>2066</v>
      </c>
      <c r="Q301">
        <v>201.47</v>
      </c>
      <c r="R301">
        <v>202.47</v>
      </c>
      <c r="S301" t="s">
        <v>2067</v>
      </c>
      <c r="T301">
        <v>129000</v>
      </c>
      <c r="U301" t="s">
        <v>2068</v>
      </c>
      <c r="V301">
        <v>290000</v>
      </c>
      <c r="W301" s="3">
        <v>44503</v>
      </c>
      <c r="X301" s="3">
        <v>44503</v>
      </c>
      <c r="Y301" s="3">
        <v>44504</v>
      </c>
      <c r="Z301">
        <v>1</v>
      </c>
      <c r="AA301" t="s">
        <v>25</v>
      </c>
    </row>
    <row r="302" spans="1:27" x14ac:dyDescent="0.25">
      <c r="A302">
        <v>301</v>
      </c>
      <c r="B302" t="s">
        <v>2037</v>
      </c>
      <c r="C302" t="s">
        <v>2069</v>
      </c>
      <c r="D302" t="s">
        <v>2070</v>
      </c>
      <c r="E302" t="s">
        <v>31</v>
      </c>
      <c r="F302" t="s">
        <v>2032</v>
      </c>
      <c r="G302" t="s">
        <v>29</v>
      </c>
      <c r="H302" t="s">
        <v>2071</v>
      </c>
      <c r="I302" t="s">
        <v>2072</v>
      </c>
      <c r="J302">
        <v>2920000</v>
      </c>
      <c r="K302" s="18">
        <v>569.24</v>
      </c>
      <c r="L302">
        <v>569.24</v>
      </c>
      <c r="M302" t="s">
        <v>2073</v>
      </c>
      <c r="N302">
        <v>11.75</v>
      </c>
      <c r="O302">
        <v>12.75</v>
      </c>
      <c r="P302" t="s">
        <v>2074</v>
      </c>
      <c r="Q302">
        <v>199.76</v>
      </c>
      <c r="R302">
        <v>200.76</v>
      </c>
      <c r="S302" t="s">
        <v>2075</v>
      </c>
      <c r="T302">
        <v>149250</v>
      </c>
      <c r="U302" t="s">
        <v>2076</v>
      </c>
      <c r="V302">
        <v>298500</v>
      </c>
      <c r="W302" s="3">
        <v>44367</v>
      </c>
      <c r="X302" s="3">
        <v>44367</v>
      </c>
      <c r="Y302" s="3">
        <v>44512</v>
      </c>
      <c r="Z302">
        <v>145</v>
      </c>
      <c r="AA302" t="s">
        <v>25</v>
      </c>
    </row>
    <row r="303" spans="1:27" x14ac:dyDescent="0.25">
      <c r="A303">
        <v>302</v>
      </c>
      <c r="B303" t="s">
        <v>2037</v>
      </c>
      <c r="C303" t="s">
        <v>148</v>
      </c>
      <c r="D303" t="s">
        <v>149</v>
      </c>
      <c r="E303" t="s">
        <v>23</v>
      </c>
      <c r="F303" t="s">
        <v>2032</v>
      </c>
      <c r="G303" t="s">
        <v>29</v>
      </c>
      <c r="H303" t="s">
        <v>150</v>
      </c>
      <c r="I303" t="s">
        <v>2077</v>
      </c>
      <c r="J303">
        <v>44380000</v>
      </c>
      <c r="K303" t="s">
        <v>2078</v>
      </c>
      <c r="L303">
        <v>470930</v>
      </c>
      <c r="M303" t="s">
        <v>2079</v>
      </c>
      <c r="N303">
        <v>4.68</v>
      </c>
      <c r="O303">
        <v>5.68</v>
      </c>
      <c r="P303" t="s">
        <v>154</v>
      </c>
      <c r="Q303">
        <v>184.91</v>
      </c>
      <c r="R303">
        <v>185.91</v>
      </c>
      <c r="S303" t="s">
        <v>32</v>
      </c>
      <c r="T303">
        <v>100000</v>
      </c>
      <c r="U303" t="s">
        <v>65</v>
      </c>
      <c r="V303">
        <v>1350000</v>
      </c>
      <c r="W303" s="3">
        <v>44287</v>
      </c>
      <c r="X303" s="3">
        <v>44287</v>
      </c>
      <c r="Y303" s="3">
        <v>44288</v>
      </c>
      <c r="Z303">
        <v>1</v>
      </c>
      <c r="AA303" t="s">
        <v>25</v>
      </c>
    </row>
    <row r="304" spans="1:27" x14ac:dyDescent="0.25">
      <c r="A304">
        <v>303</v>
      </c>
      <c r="B304" t="s">
        <v>2037</v>
      </c>
      <c r="C304" t="s">
        <v>2080</v>
      </c>
      <c r="D304" t="s">
        <v>2081</v>
      </c>
      <c r="E304" t="s">
        <v>31</v>
      </c>
      <c r="F304" t="s">
        <v>2033</v>
      </c>
      <c r="G304" t="s">
        <v>24</v>
      </c>
      <c r="H304" t="s">
        <v>2082</v>
      </c>
      <c r="I304" t="s">
        <v>2083</v>
      </c>
      <c r="J304">
        <v>688760</v>
      </c>
      <c r="K304" t="s">
        <v>2084</v>
      </c>
      <c r="L304">
        <v>653640</v>
      </c>
      <c r="M304" t="s">
        <v>2085</v>
      </c>
      <c r="N304">
        <v>1.77</v>
      </c>
      <c r="O304">
        <v>2.77</v>
      </c>
      <c r="P304" t="s">
        <v>2086</v>
      </c>
      <c r="Q304">
        <v>121.26</v>
      </c>
      <c r="R304">
        <v>122.26</v>
      </c>
      <c r="S304" t="s">
        <v>285</v>
      </c>
      <c r="T304">
        <v>80000</v>
      </c>
      <c r="U304" t="s">
        <v>2087</v>
      </c>
      <c r="V304">
        <v>885000</v>
      </c>
      <c r="W304" s="3">
        <v>44306</v>
      </c>
      <c r="X304" s="3">
        <v>44317</v>
      </c>
      <c r="Y304" s="3">
        <v>44306</v>
      </c>
      <c r="Z304">
        <v>-11</v>
      </c>
      <c r="AA304" t="s">
        <v>25</v>
      </c>
    </row>
    <row r="305" spans="1:27" x14ac:dyDescent="0.25">
      <c r="A305">
        <v>304</v>
      </c>
      <c r="B305" t="s">
        <v>2037</v>
      </c>
      <c r="C305" t="s">
        <v>185</v>
      </c>
      <c r="D305" t="s">
        <v>186</v>
      </c>
      <c r="E305" t="s">
        <v>23</v>
      </c>
      <c r="F305" t="s">
        <v>2033</v>
      </c>
      <c r="G305" t="s">
        <v>24</v>
      </c>
      <c r="H305" t="s">
        <v>187</v>
      </c>
      <c r="I305" t="s">
        <v>2088</v>
      </c>
      <c r="J305">
        <v>158760</v>
      </c>
      <c r="K305" t="s">
        <v>2089</v>
      </c>
      <c r="L305">
        <v>28710</v>
      </c>
      <c r="M305" t="s">
        <v>121</v>
      </c>
      <c r="N305">
        <v>0.06</v>
      </c>
      <c r="O305">
        <v>1.06</v>
      </c>
      <c r="P305" t="s">
        <v>190</v>
      </c>
      <c r="Q305">
        <v>80.78</v>
      </c>
      <c r="R305">
        <v>81.78</v>
      </c>
      <c r="S305" t="s">
        <v>44</v>
      </c>
      <c r="T305">
        <v>150000</v>
      </c>
      <c r="U305" t="s">
        <v>191</v>
      </c>
      <c r="V305">
        <v>2450000</v>
      </c>
      <c r="W305" s="3">
        <v>44280</v>
      </c>
      <c r="X305" s="3">
        <v>44282</v>
      </c>
      <c r="Y305" s="3">
        <v>44280</v>
      </c>
      <c r="Z305">
        <v>-2</v>
      </c>
      <c r="AA305" t="s">
        <v>25</v>
      </c>
    </row>
    <row r="306" spans="1:27" x14ac:dyDescent="0.25">
      <c r="A306">
        <v>305</v>
      </c>
      <c r="B306" t="s">
        <v>2037</v>
      </c>
      <c r="C306" t="s">
        <v>2090</v>
      </c>
      <c r="D306" t="s">
        <v>2091</v>
      </c>
      <c r="E306" t="s">
        <v>31</v>
      </c>
      <c r="F306" t="s">
        <v>2033</v>
      </c>
      <c r="G306" t="s">
        <v>26</v>
      </c>
      <c r="H306" t="s">
        <v>2092</v>
      </c>
      <c r="I306" t="s">
        <v>2093</v>
      </c>
      <c r="J306">
        <v>50580</v>
      </c>
      <c r="K306" s="18">
        <v>518.96</v>
      </c>
      <c r="L306">
        <v>518.96</v>
      </c>
      <c r="M306" t="s">
        <v>2094</v>
      </c>
      <c r="N306">
        <v>0.32</v>
      </c>
      <c r="O306">
        <v>1.32</v>
      </c>
      <c r="P306" t="s">
        <v>2095</v>
      </c>
      <c r="Q306">
        <v>64.099999999999994</v>
      </c>
      <c r="R306">
        <v>65.099999999999994</v>
      </c>
      <c r="S306" t="s">
        <v>2096</v>
      </c>
      <c r="T306">
        <v>10000</v>
      </c>
      <c r="U306" t="s">
        <v>834</v>
      </c>
      <c r="V306">
        <v>110000</v>
      </c>
      <c r="W306" s="3">
        <v>44498</v>
      </c>
      <c r="X306" s="3">
        <v>44498</v>
      </c>
      <c r="Y306" s="3">
        <v>44500</v>
      </c>
      <c r="Z306">
        <v>2</v>
      </c>
      <c r="AA306" t="s">
        <v>25</v>
      </c>
    </row>
    <row r="307" spans="1:27" x14ac:dyDescent="0.25">
      <c r="A307">
        <v>306</v>
      </c>
      <c r="B307" t="s">
        <v>2037</v>
      </c>
      <c r="C307" t="s">
        <v>214</v>
      </c>
      <c r="D307" t="s">
        <v>215</v>
      </c>
      <c r="E307" t="s">
        <v>31</v>
      </c>
      <c r="F307" t="s">
        <v>2033</v>
      </c>
      <c r="G307" t="s">
        <v>30</v>
      </c>
      <c r="H307" t="s">
        <v>2097</v>
      </c>
      <c r="I307" t="s">
        <v>1694</v>
      </c>
      <c r="J307">
        <v>1030000</v>
      </c>
      <c r="K307" t="s">
        <v>2098</v>
      </c>
      <c r="L307">
        <v>58450</v>
      </c>
      <c r="M307" t="s">
        <v>103</v>
      </c>
      <c r="N307">
        <v>0.22</v>
      </c>
      <c r="O307">
        <v>1.22</v>
      </c>
      <c r="P307" t="s">
        <v>218</v>
      </c>
      <c r="Q307">
        <v>47.32</v>
      </c>
      <c r="R307">
        <v>48.32</v>
      </c>
      <c r="S307" t="s">
        <v>44</v>
      </c>
      <c r="T307">
        <v>150000</v>
      </c>
      <c r="U307" t="s">
        <v>138</v>
      </c>
      <c r="V307">
        <v>1600000</v>
      </c>
      <c r="W307" s="3">
        <v>44522</v>
      </c>
      <c r="X307" s="3">
        <v>44522</v>
      </c>
      <c r="Y307" s="3">
        <v>44522</v>
      </c>
      <c r="Z307">
        <v>0</v>
      </c>
      <c r="AA307" t="s">
        <v>25</v>
      </c>
    </row>
    <row r="308" spans="1:27" x14ac:dyDescent="0.25">
      <c r="A308">
        <v>307</v>
      </c>
      <c r="B308" t="s">
        <v>2037</v>
      </c>
      <c r="C308" t="s">
        <v>2099</v>
      </c>
      <c r="D308" t="s">
        <v>2100</v>
      </c>
      <c r="E308" t="s">
        <v>31</v>
      </c>
      <c r="F308" t="s">
        <v>2033</v>
      </c>
      <c r="G308" t="s">
        <v>26</v>
      </c>
      <c r="H308" t="s">
        <v>2082</v>
      </c>
      <c r="I308">
        <v>0</v>
      </c>
      <c r="J308">
        <v>0</v>
      </c>
      <c r="K308">
        <v>0</v>
      </c>
      <c r="L308">
        <v>0</v>
      </c>
      <c r="M308" t="s">
        <v>2101</v>
      </c>
      <c r="N308">
        <v>0.74</v>
      </c>
      <c r="O308">
        <v>1.74</v>
      </c>
      <c r="P308" t="s">
        <v>2102</v>
      </c>
      <c r="Q308">
        <v>45.98</v>
      </c>
      <c r="R308">
        <v>46.98</v>
      </c>
      <c r="S308" t="s">
        <v>1446</v>
      </c>
      <c r="T308">
        <v>90000</v>
      </c>
      <c r="U308" t="s">
        <v>1446</v>
      </c>
      <c r="V308">
        <v>90000</v>
      </c>
      <c r="W308" s="3">
        <v>44451</v>
      </c>
      <c r="X308" s="3">
        <v>44451</v>
      </c>
      <c r="Y308" s="3">
        <v>44465</v>
      </c>
      <c r="Z308">
        <v>14</v>
      </c>
      <c r="AA308" t="s">
        <v>28</v>
      </c>
    </row>
    <row r="309" spans="1:27" x14ac:dyDescent="0.25">
      <c r="A309">
        <v>308</v>
      </c>
      <c r="B309" t="s">
        <v>2037</v>
      </c>
      <c r="C309" t="s">
        <v>2103</v>
      </c>
      <c r="D309" t="s">
        <v>2104</v>
      </c>
      <c r="E309" t="s">
        <v>31</v>
      </c>
      <c r="F309" t="s">
        <v>2032</v>
      </c>
      <c r="G309" t="s">
        <v>24</v>
      </c>
      <c r="H309" t="s">
        <v>2105</v>
      </c>
      <c r="I309" t="s">
        <v>2106</v>
      </c>
      <c r="J309">
        <v>406060</v>
      </c>
      <c r="K309" s="18">
        <v>580.58000000000004</v>
      </c>
      <c r="L309">
        <v>580.58000000000004</v>
      </c>
      <c r="M309" t="s">
        <v>2107</v>
      </c>
      <c r="N309">
        <v>2.0299999999999998</v>
      </c>
      <c r="O309">
        <v>3.03</v>
      </c>
      <c r="P309" t="s">
        <v>2108</v>
      </c>
      <c r="Q309">
        <v>39.6</v>
      </c>
      <c r="R309">
        <v>40.6</v>
      </c>
      <c r="S309" t="s">
        <v>1446</v>
      </c>
      <c r="T309">
        <v>90000</v>
      </c>
      <c r="U309" t="s">
        <v>1446</v>
      </c>
      <c r="V309">
        <v>90000</v>
      </c>
      <c r="W309" s="3">
        <v>44434</v>
      </c>
      <c r="X309" s="3">
        <v>44434</v>
      </c>
      <c r="Y309" s="3">
        <v>44530</v>
      </c>
      <c r="Z309">
        <v>96</v>
      </c>
      <c r="AA309" t="s">
        <v>25</v>
      </c>
    </row>
    <row r="310" spans="1:27" x14ac:dyDescent="0.25">
      <c r="A310">
        <v>309</v>
      </c>
      <c r="B310" t="s">
        <v>2037</v>
      </c>
      <c r="C310" t="s">
        <v>2109</v>
      </c>
      <c r="D310" t="s">
        <v>2110</v>
      </c>
      <c r="E310" t="s">
        <v>31</v>
      </c>
      <c r="F310" t="s">
        <v>2032</v>
      </c>
      <c r="G310" t="s">
        <v>114</v>
      </c>
      <c r="H310" t="s">
        <v>2111</v>
      </c>
      <c r="I310" t="s">
        <v>2112</v>
      </c>
      <c r="J310">
        <v>18940000</v>
      </c>
      <c r="K310" t="s">
        <v>2113</v>
      </c>
      <c r="L310">
        <v>853710</v>
      </c>
      <c r="M310" t="s">
        <v>2114</v>
      </c>
      <c r="N310">
        <v>19.5</v>
      </c>
      <c r="O310">
        <v>20.5</v>
      </c>
      <c r="P310" t="s">
        <v>2115</v>
      </c>
      <c r="Q310">
        <v>39.090000000000003</v>
      </c>
      <c r="R310">
        <v>40.090000000000003</v>
      </c>
      <c r="S310" t="s">
        <v>82</v>
      </c>
      <c r="T310">
        <v>300000</v>
      </c>
      <c r="U310" t="s">
        <v>127</v>
      </c>
      <c r="V310">
        <v>550000</v>
      </c>
      <c r="W310" s="3">
        <v>44606</v>
      </c>
      <c r="X310" s="3">
        <v>44606</v>
      </c>
      <c r="Y310" s="3">
        <v>44685</v>
      </c>
      <c r="Z310">
        <v>79</v>
      </c>
      <c r="AA310" t="s">
        <v>25</v>
      </c>
    </row>
    <row r="311" spans="1:27" x14ac:dyDescent="0.25">
      <c r="A311">
        <v>310</v>
      </c>
      <c r="B311" t="s">
        <v>2037</v>
      </c>
      <c r="C311" t="s">
        <v>2116</v>
      </c>
      <c r="D311" t="s">
        <v>2117</v>
      </c>
      <c r="E311" t="s">
        <v>31</v>
      </c>
      <c r="F311" t="s">
        <v>2033</v>
      </c>
      <c r="G311" t="s">
        <v>26</v>
      </c>
      <c r="H311" t="s">
        <v>2118</v>
      </c>
      <c r="I311" t="s">
        <v>2119</v>
      </c>
      <c r="J311">
        <v>79870</v>
      </c>
      <c r="K311" t="s">
        <v>2120</v>
      </c>
      <c r="L311">
        <v>37820</v>
      </c>
      <c r="M311" t="s">
        <v>128</v>
      </c>
      <c r="N311">
        <v>0.1</v>
      </c>
      <c r="O311">
        <v>1.1000000000000001</v>
      </c>
      <c r="P311" t="s">
        <v>2121</v>
      </c>
      <c r="Q311">
        <v>36.26</v>
      </c>
      <c r="R311">
        <v>37.26</v>
      </c>
      <c r="S311" t="s">
        <v>51</v>
      </c>
      <c r="T311">
        <v>200000</v>
      </c>
      <c r="U311" t="s">
        <v>96</v>
      </c>
      <c r="V311">
        <v>1900000</v>
      </c>
      <c r="W311" s="3">
        <v>44531</v>
      </c>
      <c r="X311" s="3">
        <v>44531</v>
      </c>
      <c r="Y311" s="3">
        <v>44531</v>
      </c>
      <c r="Z311">
        <v>0</v>
      </c>
      <c r="AA311" t="s">
        <v>25</v>
      </c>
    </row>
    <row r="312" spans="1:27" x14ac:dyDescent="0.25">
      <c r="A312">
        <v>311</v>
      </c>
      <c r="B312" t="s">
        <v>2037</v>
      </c>
      <c r="C312" t="s">
        <v>2122</v>
      </c>
      <c r="D312" t="s">
        <v>2123</v>
      </c>
      <c r="E312" t="s">
        <v>31</v>
      </c>
      <c r="F312" t="s">
        <v>2032</v>
      </c>
      <c r="G312" t="s">
        <v>26</v>
      </c>
      <c r="H312" t="s">
        <v>2124</v>
      </c>
      <c r="I312" t="s">
        <v>2125</v>
      </c>
      <c r="J312">
        <v>261030</v>
      </c>
      <c r="K312" s="18">
        <v>497.29</v>
      </c>
      <c r="L312">
        <v>497.29</v>
      </c>
      <c r="M312" t="s">
        <v>2126</v>
      </c>
      <c r="N312">
        <v>1.04</v>
      </c>
      <c r="O312">
        <v>2.04</v>
      </c>
      <c r="P312" t="s">
        <v>2127</v>
      </c>
      <c r="Q312">
        <v>34.14</v>
      </c>
      <c r="R312">
        <v>35.14</v>
      </c>
      <c r="S312" t="s">
        <v>32</v>
      </c>
      <c r="T312">
        <v>100000</v>
      </c>
      <c r="U312" t="s">
        <v>51</v>
      </c>
      <c r="V312">
        <v>200000</v>
      </c>
      <c r="W312" s="3">
        <v>44580</v>
      </c>
      <c r="X312" s="3">
        <v>44580</v>
      </c>
      <c r="Y312" s="3">
        <v>44597</v>
      </c>
      <c r="Z312">
        <v>17</v>
      </c>
      <c r="AA312" t="s">
        <v>25</v>
      </c>
    </row>
    <row r="313" spans="1:27" x14ac:dyDescent="0.25">
      <c r="A313">
        <v>312</v>
      </c>
      <c r="B313" t="s">
        <v>2037</v>
      </c>
      <c r="C313" t="s">
        <v>2128</v>
      </c>
      <c r="D313" t="s">
        <v>2129</v>
      </c>
      <c r="E313" t="s">
        <v>31</v>
      </c>
      <c r="F313" t="s">
        <v>2032</v>
      </c>
      <c r="G313" t="s">
        <v>24</v>
      </c>
      <c r="H313" t="s">
        <v>2130</v>
      </c>
      <c r="I313" t="s">
        <v>2131</v>
      </c>
      <c r="J313">
        <v>812060</v>
      </c>
      <c r="K313" s="18">
        <v>210.94</v>
      </c>
      <c r="L313">
        <v>210.94</v>
      </c>
      <c r="M313" t="s">
        <v>2132</v>
      </c>
      <c r="N313">
        <v>0.87</v>
      </c>
      <c r="O313">
        <v>1.87</v>
      </c>
      <c r="P313" t="s">
        <v>2133</v>
      </c>
      <c r="Q313">
        <v>27.35</v>
      </c>
      <c r="R313">
        <v>28.35</v>
      </c>
      <c r="S313" t="s">
        <v>2060</v>
      </c>
      <c r="T313">
        <v>112500</v>
      </c>
      <c r="U313" t="s">
        <v>394</v>
      </c>
      <c r="V313">
        <v>237500</v>
      </c>
      <c r="W313" s="3">
        <v>44377</v>
      </c>
      <c r="X313" s="3">
        <v>44377</v>
      </c>
      <c r="Y313" s="3">
        <v>44514</v>
      </c>
      <c r="Z313">
        <v>137</v>
      </c>
      <c r="AA313" t="s">
        <v>25</v>
      </c>
    </row>
    <row r="314" spans="1:27" x14ac:dyDescent="0.25">
      <c r="A314">
        <v>313</v>
      </c>
      <c r="B314" t="s">
        <v>2037</v>
      </c>
      <c r="C314" t="s">
        <v>2134</v>
      </c>
      <c r="D314" t="s">
        <v>2135</v>
      </c>
      <c r="E314" t="s">
        <v>31</v>
      </c>
      <c r="F314" t="s">
        <v>2032</v>
      </c>
      <c r="G314" t="s">
        <v>26</v>
      </c>
      <c r="H314" t="s">
        <v>2136</v>
      </c>
      <c r="I314" t="s">
        <v>2137</v>
      </c>
      <c r="J314">
        <v>759870</v>
      </c>
      <c r="K314" t="s">
        <v>2138</v>
      </c>
      <c r="L314">
        <v>78010</v>
      </c>
      <c r="M314" t="s">
        <v>1139</v>
      </c>
      <c r="N314">
        <v>0.28999999999999998</v>
      </c>
      <c r="O314">
        <v>1.29</v>
      </c>
      <c r="P314" t="s">
        <v>2139</v>
      </c>
      <c r="Q314">
        <v>25.62</v>
      </c>
      <c r="R314">
        <v>26.62</v>
      </c>
      <c r="S314" t="s">
        <v>2140</v>
      </c>
      <c r="T314">
        <v>150750</v>
      </c>
      <c r="U314" t="s">
        <v>529</v>
      </c>
      <c r="V314">
        <v>1930000</v>
      </c>
      <c r="W314" s="3">
        <v>44371</v>
      </c>
      <c r="X314" s="3">
        <v>44371</v>
      </c>
      <c r="Y314" s="3">
        <v>44510</v>
      </c>
      <c r="Z314">
        <v>139</v>
      </c>
      <c r="AA314" t="s">
        <v>25</v>
      </c>
    </row>
    <row r="315" spans="1:27" x14ac:dyDescent="0.25">
      <c r="A315">
        <v>314</v>
      </c>
      <c r="B315" t="s">
        <v>2037</v>
      </c>
      <c r="C315" t="s">
        <v>2141</v>
      </c>
      <c r="D315" t="s">
        <v>2142</v>
      </c>
      <c r="E315" t="s">
        <v>23</v>
      </c>
      <c r="F315" t="s">
        <v>2032</v>
      </c>
      <c r="G315" t="s">
        <v>270</v>
      </c>
      <c r="H315" t="s">
        <v>271</v>
      </c>
      <c r="I315" t="s">
        <v>2143</v>
      </c>
      <c r="J315">
        <v>7840000</v>
      </c>
      <c r="K315" t="s">
        <v>2144</v>
      </c>
      <c r="L315">
        <v>16700</v>
      </c>
      <c r="M315" t="s">
        <v>274</v>
      </c>
      <c r="N315">
        <v>1.32</v>
      </c>
      <c r="O315">
        <v>2.3199999999999998</v>
      </c>
      <c r="P315" t="s">
        <v>275</v>
      </c>
      <c r="Q315">
        <v>24.52</v>
      </c>
      <c r="R315">
        <v>25.52</v>
      </c>
      <c r="S315" t="s">
        <v>276</v>
      </c>
      <c r="T315">
        <v>210000</v>
      </c>
      <c r="U315" t="s">
        <v>277</v>
      </c>
      <c r="V315">
        <v>420000</v>
      </c>
      <c r="W315" s="3">
        <v>44308</v>
      </c>
      <c r="X315" s="3">
        <v>44308</v>
      </c>
      <c r="Y315" s="3">
        <v>44514</v>
      </c>
      <c r="Z315">
        <v>206</v>
      </c>
      <c r="AA315" t="s">
        <v>25</v>
      </c>
    </row>
    <row r="316" spans="1:27" x14ac:dyDescent="0.25">
      <c r="A316">
        <v>315</v>
      </c>
      <c r="B316" t="s">
        <v>2037</v>
      </c>
      <c r="C316" t="s">
        <v>2145</v>
      </c>
      <c r="D316" t="s">
        <v>2146</v>
      </c>
      <c r="E316" t="s">
        <v>23</v>
      </c>
      <c r="F316" t="s">
        <v>2033</v>
      </c>
      <c r="G316" t="s">
        <v>27</v>
      </c>
      <c r="H316" t="s">
        <v>2147</v>
      </c>
      <c r="I316" t="s">
        <v>2148</v>
      </c>
      <c r="J316">
        <v>513730</v>
      </c>
      <c r="K316" t="s">
        <v>2149</v>
      </c>
      <c r="L316">
        <v>17650</v>
      </c>
      <c r="M316" t="s">
        <v>42</v>
      </c>
      <c r="N316">
        <v>0.03</v>
      </c>
      <c r="O316">
        <v>1.03</v>
      </c>
      <c r="P316" t="s">
        <v>2150</v>
      </c>
      <c r="Q316">
        <v>23.87</v>
      </c>
      <c r="R316">
        <v>24.87</v>
      </c>
      <c r="S316" t="s">
        <v>1489</v>
      </c>
      <c r="T316">
        <v>50000</v>
      </c>
      <c r="U316" t="s">
        <v>2151</v>
      </c>
      <c r="V316">
        <v>467500</v>
      </c>
      <c r="W316" s="3">
        <v>44295</v>
      </c>
      <c r="X316" s="3">
        <v>44295</v>
      </c>
      <c r="Y316" s="3">
        <v>44298</v>
      </c>
      <c r="Z316">
        <v>3</v>
      </c>
      <c r="AA316" t="s">
        <v>25</v>
      </c>
    </row>
    <row r="317" spans="1:27" x14ac:dyDescent="0.25">
      <c r="A317">
        <v>316</v>
      </c>
      <c r="B317" t="s">
        <v>2037</v>
      </c>
      <c r="C317" t="s">
        <v>2152</v>
      </c>
      <c r="D317" t="s">
        <v>2153</v>
      </c>
      <c r="E317" t="s">
        <v>31</v>
      </c>
      <c r="F317" t="s">
        <v>2033</v>
      </c>
      <c r="G317" t="s">
        <v>26</v>
      </c>
      <c r="H317" t="s">
        <v>2092</v>
      </c>
      <c r="I317" t="s">
        <v>2154</v>
      </c>
      <c r="J317">
        <v>2320000</v>
      </c>
      <c r="K317" t="s">
        <v>2155</v>
      </c>
      <c r="L317">
        <v>937010</v>
      </c>
      <c r="M317" t="s">
        <v>1459</v>
      </c>
      <c r="N317">
        <v>0.72</v>
      </c>
      <c r="O317">
        <v>1.72</v>
      </c>
      <c r="P317" t="s">
        <v>2156</v>
      </c>
      <c r="Q317">
        <v>22.93</v>
      </c>
      <c r="R317">
        <v>23.93</v>
      </c>
      <c r="S317" t="s">
        <v>51</v>
      </c>
      <c r="T317">
        <v>200000</v>
      </c>
      <c r="U317" t="s">
        <v>2157</v>
      </c>
      <c r="V317">
        <v>7380000</v>
      </c>
      <c r="W317" s="3">
        <v>44622</v>
      </c>
      <c r="X317" s="3">
        <v>44622</v>
      </c>
      <c r="Y317" s="3">
        <v>44650</v>
      </c>
      <c r="Z317">
        <v>28</v>
      </c>
      <c r="AA317" t="s">
        <v>25</v>
      </c>
    </row>
    <row r="318" spans="1:27" x14ac:dyDescent="0.25">
      <c r="A318">
        <v>317</v>
      </c>
      <c r="B318" t="s">
        <v>2037</v>
      </c>
      <c r="C318" t="s">
        <v>2158</v>
      </c>
      <c r="D318" t="s">
        <v>2159</v>
      </c>
      <c r="E318" t="s">
        <v>23</v>
      </c>
      <c r="F318" t="s">
        <v>2032</v>
      </c>
      <c r="G318" t="s">
        <v>24</v>
      </c>
      <c r="H318" t="s">
        <v>2160</v>
      </c>
      <c r="I318" t="s">
        <v>2161</v>
      </c>
      <c r="J318">
        <v>5090000</v>
      </c>
      <c r="K318" t="s">
        <v>2162</v>
      </c>
      <c r="L318">
        <v>355690</v>
      </c>
      <c r="M318" t="s">
        <v>113</v>
      </c>
      <c r="N318">
        <v>0.14000000000000001</v>
      </c>
      <c r="O318">
        <v>1.1399999999999999</v>
      </c>
      <c r="P318" t="s">
        <v>2163</v>
      </c>
      <c r="Q318">
        <v>18.63</v>
      </c>
      <c r="R318">
        <v>19.63</v>
      </c>
      <c r="S318" t="s">
        <v>44</v>
      </c>
      <c r="T318">
        <v>150000</v>
      </c>
      <c r="U318" t="s">
        <v>2164</v>
      </c>
      <c r="V318">
        <v>6470000</v>
      </c>
      <c r="W318" s="3">
        <v>44327</v>
      </c>
      <c r="X318" s="3">
        <v>44327</v>
      </c>
      <c r="Y318" s="3">
        <v>44328</v>
      </c>
      <c r="Z318">
        <v>1</v>
      </c>
      <c r="AA318" t="s">
        <v>25</v>
      </c>
    </row>
    <row r="319" spans="1:27" x14ac:dyDescent="0.25">
      <c r="A319">
        <v>318</v>
      </c>
      <c r="B319" t="s">
        <v>2037</v>
      </c>
      <c r="C319" t="s">
        <v>2165</v>
      </c>
      <c r="D319" t="s">
        <v>2166</v>
      </c>
      <c r="E319" t="s">
        <v>31</v>
      </c>
      <c r="F319" t="s">
        <v>2033</v>
      </c>
      <c r="G319" t="s">
        <v>26</v>
      </c>
      <c r="H319" t="s">
        <v>2167</v>
      </c>
      <c r="I319" t="s">
        <v>2168</v>
      </c>
      <c r="J319">
        <v>437890</v>
      </c>
      <c r="K319" t="s">
        <v>2169</v>
      </c>
      <c r="L319">
        <v>10120</v>
      </c>
      <c r="M319" t="s">
        <v>204</v>
      </c>
      <c r="N319">
        <v>0.33</v>
      </c>
      <c r="O319">
        <v>1.33</v>
      </c>
      <c r="P319" t="s">
        <v>2170</v>
      </c>
      <c r="Q319">
        <v>17.61</v>
      </c>
      <c r="R319">
        <v>18.61</v>
      </c>
      <c r="S319" t="s">
        <v>2171</v>
      </c>
      <c r="T319">
        <v>230000</v>
      </c>
      <c r="U319" t="s">
        <v>822</v>
      </c>
      <c r="V319">
        <v>2660000</v>
      </c>
      <c r="W319" s="3">
        <v>44511</v>
      </c>
      <c r="X319" s="3">
        <v>44511</v>
      </c>
      <c r="Y319" s="3">
        <v>44517</v>
      </c>
      <c r="Z319">
        <v>6</v>
      </c>
      <c r="AA319" t="s">
        <v>25</v>
      </c>
    </row>
    <row r="320" spans="1:27" x14ac:dyDescent="0.25">
      <c r="A320">
        <v>319</v>
      </c>
      <c r="B320" t="s">
        <v>2037</v>
      </c>
      <c r="C320" t="s">
        <v>2172</v>
      </c>
      <c r="D320" t="s">
        <v>2173</v>
      </c>
      <c r="E320" t="s">
        <v>23</v>
      </c>
      <c r="F320" t="s">
        <v>2033</v>
      </c>
      <c r="G320" t="s">
        <v>27</v>
      </c>
      <c r="H320" t="s">
        <v>2174</v>
      </c>
      <c r="I320">
        <v>0</v>
      </c>
      <c r="J320">
        <v>0</v>
      </c>
      <c r="K320" s="18">
        <v>50.25</v>
      </c>
      <c r="L320">
        <v>50.25</v>
      </c>
      <c r="M320" t="s">
        <v>2175</v>
      </c>
      <c r="N320">
        <v>0.85</v>
      </c>
      <c r="O320">
        <v>1.85</v>
      </c>
      <c r="P320" t="s">
        <v>2176</v>
      </c>
      <c r="Q320">
        <v>17.46</v>
      </c>
      <c r="R320">
        <v>18.46</v>
      </c>
      <c r="S320" t="s">
        <v>285</v>
      </c>
      <c r="T320">
        <v>80000</v>
      </c>
      <c r="U320" t="s">
        <v>1669</v>
      </c>
      <c r="V320">
        <v>160000</v>
      </c>
      <c r="W320" s="3">
        <v>44453</v>
      </c>
      <c r="X320" s="3">
        <v>44453</v>
      </c>
      <c r="Y320" s="3">
        <v>44528</v>
      </c>
      <c r="Z320">
        <v>75</v>
      </c>
      <c r="AA320" t="s">
        <v>25</v>
      </c>
    </row>
    <row r="321" spans="1:27" x14ac:dyDescent="0.25">
      <c r="A321">
        <v>320</v>
      </c>
      <c r="B321" t="s">
        <v>2037</v>
      </c>
      <c r="C321" t="s">
        <v>305</v>
      </c>
      <c r="D321" t="s">
        <v>306</v>
      </c>
      <c r="E321" t="s">
        <v>31</v>
      </c>
      <c r="F321" t="s">
        <v>2033</v>
      </c>
      <c r="G321" t="s">
        <v>24</v>
      </c>
      <c r="H321" t="s">
        <v>307</v>
      </c>
      <c r="I321" t="s">
        <v>2177</v>
      </c>
      <c r="J321">
        <v>31590</v>
      </c>
      <c r="K321" s="18">
        <v>303.23</v>
      </c>
      <c r="L321">
        <v>303.23</v>
      </c>
      <c r="M321" t="s">
        <v>81</v>
      </c>
      <c r="N321">
        <v>0.11</v>
      </c>
      <c r="O321">
        <v>1.1100000000000001</v>
      </c>
      <c r="P321" t="s">
        <v>310</v>
      </c>
      <c r="Q321">
        <v>17.45</v>
      </c>
      <c r="R321">
        <v>18.45</v>
      </c>
      <c r="S321" t="s">
        <v>1446</v>
      </c>
      <c r="T321">
        <v>90000</v>
      </c>
      <c r="U321" t="s">
        <v>311</v>
      </c>
      <c r="V321">
        <v>1420000</v>
      </c>
      <c r="W321" s="3">
        <v>44364</v>
      </c>
      <c r="X321" s="3">
        <v>44364</v>
      </c>
      <c r="Y321" s="3">
        <v>44417</v>
      </c>
      <c r="Z321">
        <v>53</v>
      </c>
      <c r="AA321" t="s">
        <v>25</v>
      </c>
    </row>
    <row r="322" spans="1:27" x14ac:dyDescent="0.25">
      <c r="A322">
        <v>321</v>
      </c>
      <c r="B322" t="s">
        <v>2037</v>
      </c>
      <c r="C322" t="s">
        <v>2178</v>
      </c>
      <c r="D322" t="s">
        <v>2179</v>
      </c>
      <c r="E322" t="s">
        <v>23</v>
      </c>
      <c r="F322" t="s">
        <v>2032</v>
      </c>
      <c r="G322" t="s">
        <v>24</v>
      </c>
      <c r="H322" t="s">
        <v>1678</v>
      </c>
      <c r="I322" t="s">
        <v>304</v>
      </c>
      <c r="J322">
        <v>1100000</v>
      </c>
      <c r="K322" t="s">
        <v>2180</v>
      </c>
      <c r="L322">
        <v>62600</v>
      </c>
      <c r="M322" t="s">
        <v>452</v>
      </c>
      <c r="N322">
        <v>0.02</v>
      </c>
      <c r="O322">
        <v>1.02</v>
      </c>
      <c r="P322" t="s">
        <v>2181</v>
      </c>
      <c r="Q322">
        <v>15.92</v>
      </c>
      <c r="R322">
        <v>16.920000000000002</v>
      </c>
      <c r="S322" t="s">
        <v>32</v>
      </c>
      <c r="T322">
        <v>100000</v>
      </c>
      <c r="U322" t="s">
        <v>2182</v>
      </c>
      <c r="V322">
        <v>588700</v>
      </c>
      <c r="W322" s="3">
        <v>44285</v>
      </c>
      <c r="X322" s="3">
        <v>44285</v>
      </c>
      <c r="Y322" s="3">
        <v>44285</v>
      </c>
      <c r="Z322">
        <v>0</v>
      </c>
      <c r="AA322" t="s">
        <v>25</v>
      </c>
    </row>
    <row r="323" spans="1:27" x14ac:dyDescent="0.25">
      <c r="A323">
        <v>322</v>
      </c>
      <c r="B323" t="s">
        <v>2037</v>
      </c>
      <c r="C323" t="s">
        <v>345</v>
      </c>
      <c r="D323" t="s">
        <v>346</v>
      </c>
      <c r="E323" t="s">
        <v>31</v>
      </c>
      <c r="F323" t="s">
        <v>2033</v>
      </c>
      <c r="G323" t="s">
        <v>24</v>
      </c>
      <c r="H323" t="s">
        <v>2183</v>
      </c>
      <c r="I323" t="s">
        <v>2184</v>
      </c>
      <c r="J323">
        <v>3520</v>
      </c>
      <c r="K323">
        <v>0</v>
      </c>
      <c r="L323">
        <v>0</v>
      </c>
      <c r="M323" t="s">
        <v>104</v>
      </c>
      <c r="N323">
        <v>0.2</v>
      </c>
      <c r="O323">
        <v>1.2</v>
      </c>
      <c r="P323" t="s">
        <v>349</v>
      </c>
      <c r="Q323">
        <v>11.73</v>
      </c>
      <c r="R323">
        <v>12.73</v>
      </c>
      <c r="S323" t="s">
        <v>1062</v>
      </c>
      <c r="T323">
        <v>135000</v>
      </c>
      <c r="U323" t="s">
        <v>350</v>
      </c>
      <c r="V323">
        <v>485000</v>
      </c>
      <c r="W323" s="3">
        <v>44417</v>
      </c>
      <c r="X323" s="3">
        <v>44417</v>
      </c>
      <c r="Y323" s="3">
        <v>44418</v>
      </c>
      <c r="Z323">
        <v>1</v>
      </c>
      <c r="AA323" t="s">
        <v>25</v>
      </c>
    </row>
    <row r="324" spans="1:27" x14ac:dyDescent="0.25">
      <c r="A324">
        <v>323</v>
      </c>
      <c r="B324" t="s">
        <v>2037</v>
      </c>
      <c r="C324" t="s">
        <v>2185</v>
      </c>
      <c r="D324" t="s">
        <v>2186</v>
      </c>
      <c r="E324" t="s">
        <v>23</v>
      </c>
      <c r="F324" t="s">
        <v>2032</v>
      </c>
      <c r="G324" t="s">
        <v>27</v>
      </c>
      <c r="H324" t="s">
        <v>1032</v>
      </c>
      <c r="I324" t="s">
        <v>2187</v>
      </c>
      <c r="J324">
        <v>52060</v>
      </c>
      <c r="K324" t="s">
        <v>2188</v>
      </c>
      <c r="L324">
        <v>2450</v>
      </c>
      <c r="M324" t="s">
        <v>79</v>
      </c>
      <c r="N324">
        <v>7.0000000000000007E-2</v>
      </c>
      <c r="O324">
        <v>1.07</v>
      </c>
      <c r="P324" t="s">
        <v>2189</v>
      </c>
      <c r="Q324">
        <v>11.1</v>
      </c>
      <c r="R324">
        <v>12.1</v>
      </c>
      <c r="S324" t="s">
        <v>1489</v>
      </c>
      <c r="T324">
        <v>50000</v>
      </c>
      <c r="U324" t="s">
        <v>2190</v>
      </c>
      <c r="V324">
        <v>2470000</v>
      </c>
      <c r="W324" s="3">
        <v>44302</v>
      </c>
      <c r="X324" s="3">
        <v>44302</v>
      </c>
      <c r="Y324" s="3">
        <v>44304</v>
      </c>
      <c r="Z324">
        <v>2</v>
      </c>
      <c r="AA324" t="s">
        <v>25</v>
      </c>
    </row>
    <row r="325" spans="1:27" x14ac:dyDescent="0.25">
      <c r="A325">
        <v>324</v>
      </c>
      <c r="B325" t="s">
        <v>2037</v>
      </c>
      <c r="C325" t="s">
        <v>2191</v>
      </c>
      <c r="D325" t="s">
        <v>2192</v>
      </c>
      <c r="E325" t="s">
        <v>23</v>
      </c>
      <c r="F325" t="s">
        <v>2032</v>
      </c>
      <c r="G325" t="s">
        <v>27</v>
      </c>
      <c r="H325" t="s">
        <v>2193</v>
      </c>
      <c r="I325" t="s">
        <v>2194</v>
      </c>
      <c r="J325">
        <v>13900000</v>
      </c>
      <c r="K325" t="s">
        <v>2195</v>
      </c>
      <c r="L325">
        <v>313080</v>
      </c>
      <c r="M325" t="s">
        <v>2196</v>
      </c>
      <c r="N325">
        <v>1.66</v>
      </c>
      <c r="O325">
        <v>2.66</v>
      </c>
      <c r="P325" t="s">
        <v>2197</v>
      </c>
      <c r="Q325">
        <v>10.1</v>
      </c>
      <c r="R325">
        <v>11.1</v>
      </c>
      <c r="S325" t="s">
        <v>910</v>
      </c>
      <c r="T325">
        <v>170000</v>
      </c>
      <c r="U325" t="s">
        <v>2198</v>
      </c>
      <c r="V325">
        <v>4550000</v>
      </c>
      <c r="W325" s="3">
        <v>44332</v>
      </c>
      <c r="X325" s="3">
        <v>44332</v>
      </c>
      <c r="Y325" s="3">
        <v>44524</v>
      </c>
      <c r="Z325">
        <v>192</v>
      </c>
      <c r="AA325" t="s">
        <v>25</v>
      </c>
    </row>
    <row r="326" spans="1:27" x14ac:dyDescent="0.25">
      <c r="A326">
        <v>325</v>
      </c>
      <c r="B326" t="s">
        <v>2037</v>
      </c>
      <c r="C326" t="s">
        <v>2199</v>
      </c>
      <c r="D326" t="s">
        <v>2200</v>
      </c>
      <c r="E326" t="s">
        <v>31</v>
      </c>
      <c r="F326" t="s">
        <v>2032</v>
      </c>
      <c r="G326" t="s">
        <v>36</v>
      </c>
      <c r="H326" t="s">
        <v>2201</v>
      </c>
      <c r="I326" t="s">
        <v>2202</v>
      </c>
      <c r="J326">
        <v>207040</v>
      </c>
      <c r="K326" t="s">
        <v>2203</v>
      </c>
      <c r="L326">
        <v>168720</v>
      </c>
      <c r="M326" t="s">
        <v>1194</v>
      </c>
      <c r="N326">
        <v>0.12</v>
      </c>
      <c r="O326">
        <v>1.1200000000000001</v>
      </c>
      <c r="P326" t="s">
        <v>2204</v>
      </c>
      <c r="Q326">
        <v>8.67</v>
      </c>
      <c r="R326">
        <v>9.67</v>
      </c>
      <c r="S326" t="s">
        <v>39</v>
      </c>
      <c r="T326">
        <v>250000</v>
      </c>
      <c r="U326" t="s">
        <v>84</v>
      </c>
      <c r="V326">
        <v>1500000</v>
      </c>
      <c r="W326" s="3">
        <v>44509</v>
      </c>
      <c r="X326" s="3">
        <v>44509</v>
      </c>
      <c r="Y326" s="3">
        <v>44491</v>
      </c>
      <c r="Z326">
        <v>-18</v>
      </c>
      <c r="AA326" t="s">
        <v>25</v>
      </c>
    </row>
    <row r="327" spans="1:27" x14ac:dyDescent="0.25">
      <c r="A327">
        <v>326</v>
      </c>
      <c r="B327" t="s">
        <v>2037</v>
      </c>
      <c r="C327" t="s">
        <v>2205</v>
      </c>
      <c r="D327" t="s">
        <v>2206</v>
      </c>
      <c r="E327" t="s">
        <v>23</v>
      </c>
      <c r="F327" t="s">
        <v>2032</v>
      </c>
      <c r="G327" t="s">
        <v>24</v>
      </c>
      <c r="H327" t="s">
        <v>2207</v>
      </c>
      <c r="I327" t="s">
        <v>2208</v>
      </c>
      <c r="J327">
        <v>23660</v>
      </c>
      <c r="K327" t="s">
        <v>2209</v>
      </c>
      <c r="L327">
        <v>118650</v>
      </c>
      <c r="M327" t="s">
        <v>42</v>
      </c>
      <c r="N327">
        <v>0.03</v>
      </c>
      <c r="O327">
        <v>1.03</v>
      </c>
      <c r="P327" t="s">
        <v>393</v>
      </c>
      <c r="Q327">
        <v>8.11</v>
      </c>
      <c r="R327">
        <v>9.11</v>
      </c>
      <c r="S327" t="s">
        <v>162</v>
      </c>
      <c r="T327">
        <v>75000</v>
      </c>
      <c r="U327" t="s">
        <v>1024</v>
      </c>
      <c r="V327">
        <v>1540000</v>
      </c>
      <c r="W327" s="3">
        <v>44342</v>
      </c>
      <c r="X327" s="3">
        <v>44342</v>
      </c>
      <c r="Y327" s="3">
        <v>44342</v>
      </c>
      <c r="Z327">
        <v>0</v>
      </c>
      <c r="AA327" t="s">
        <v>25</v>
      </c>
    </row>
    <row r="328" spans="1:27" x14ac:dyDescent="0.25">
      <c r="A328">
        <v>327</v>
      </c>
      <c r="B328" t="s">
        <v>2037</v>
      </c>
      <c r="C328" t="s">
        <v>1304</v>
      </c>
      <c r="D328" t="s">
        <v>1305</v>
      </c>
      <c r="E328" t="s">
        <v>23</v>
      </c>
      <c r="F328" t="s">
        <v>2032</v>
      </c>
      <c r="G328" t="s">
        <v>24</v>
      </c>
      <c r="H328" t="s">
        <v>1306</v>
      </c>
      <c r="I328" t="s">
        <v>2210</v>
      </c>
      <c r="J328">
        <v>187650</v>
      </c>
      <c r="K328" t="s">
        <v>2211</v>
      </c>
      <c r="L328">
        <v>14110</v>
      </c>
      <c r="M328" t="s">
        <v>48</v>
      </c>
      <c r="N328">
        <v>0.05</v>
      </c>
      <c r="O328">
        <v>1.05</v>
      </c>
      <c r="P328" t="s">
        <v>1309</v>
      </c>
      <c r="Q328">
        <v>7.97</v>
      </c>
      <c r="R328">
        <v>8.9700000000000006</v>
      </c>
      <c r="S328" t="s">
        <v>1062</v>
      </c>
      <c r="T328">
        <v>135000</v>
      </c>
      <c r="U328" t="s">
        <v>927</v>
      </c>
      <c r="V328">
        <v>2390000</v>
      </c>
      <c r="W328" s="3">
        <v>44318</v>
      </c>
      <c r="X328" s="3">
        <v>44318</v>
      </c>
      <c r="Y328" s="3">
        <v>44325</v>
      </c>
      <c r="Z328">
        <v>7</v>
      </c>
      <c r="AA328" t="s">
        <v>25</v>
      </c>
    </row>
    <row r="329" spans="1:27" x14ac:dyDescent="0.25">
      <c r="A329">
        <v>328</v>
      </c>
      <c r="B329" t="s">
        <v>2037</v>
      </c>
      <c r="C329" t="s">
        <v>2212</v>
      </c>
      <c r="D329" t="s">
        <v>2213</v>
      </c>
      <c r="E329" t="s">
        <v>23</v>
      </c>
      <c r="F329" t="s">
        <v>2032</v>
      </c>
      <c r="G329" t="s">
        <v>26</v>
      </c>
      <c r="H329" t="s">
        <v>2214</v>
      </c>
      <c r="I329" t="s">
        <v>2215</v>
      </c>
      <c r="J329">
        <v>867900</v>
      </c>
      <c r="K329" t="s">
        <v>2216</v>
      </c>
      <c r="L329">
        <v>763480</v>
      </c>
      <c r="M329" t="s">
        <v>211</v>
      </c>
      <c r="N329">
        <v>0.19</v>
      </c>
      <c r="O329">
        <v>1.19</v>
      </c>
      <c r="P329" t="s">
        <v>2217</v>
      </c>
      <c r="Q329">
        <v>7.54</v>
      </c>
      <c r="R329">
        <v>8.5399999999999991</v>
      </c>
      <c r="S329" t="s">
        <v>977</v>
      </c>
      <c r="T329">
        <v>700000</v>
      </c>
      <c r="U329" t="s">
        <v>1126</v>
      </c>
      <c r="V329">
        <v>1400000</v>
      </c>
      <c r="W329" s="3">
        <v>44552</v>
      </c>
      <c r="X329" s="3">
        <v>44552</v>
      </c>
      <c r="Y329" s="3">
        <v>44556</v>
      </c>
      <c r="Z329">
        <v>4</v>
      </c>
      <c r="AA329" t="s">
        <v>25</v>
      </c>
    </row>
    <row r="330" spans="1:27" x14ac:dyDescent="0.25">
      <c r="A330">
        <v>329</v>
      </c>
      <c r="B330" t="s">
        <v>2037</v>
      </c>
      <c r="C330" t="s">
        <v>122</v>
      </c>
      <c r="D330" t="s">
        <v>123</v>
      </c>
      <c r="E330" t="s">
        <v>23</v>
      </c>
      <c r="F330" t="s">
        <v>2032</v>
      </c>
      <c r="G330" t="s">
        <v>24</v>
      </c>
      <c r="H330" t="s">
        <v>124</v>
      </c>
      <c r="I330" t="s">
        <v>1720</v>
      </c>
      <c r="J330">
        <v>1170000</v>
      </c>
      <c r="K330" t="s">
        <v>2218</v>
      </c>
      <c r="L330">
        <v>192020</v>
      </c>
      <c r="M330" t="s">
        <v>42</v>
      </c>
      <c r="N330">
        <v>0.03</v>
      </c>
      <c r="O330">
        <v>1.03</v>
      </c>
      <c r="P330" t="s">
        <v>125</v>
      </c>
      <c r="Q330">
        <v>7.21</v>
      </c>
      <c r="R330">
        <v>8.2100000000000009</v>
      </c>
      <c r="S330" t="s">
        <v>32</v>
      </c>
      <c r="T330">
        <v>100000</v>
      </c>
      <c r="U330" t="s">
        <v>105</v>
      </c>
      <c r="V330">
        <v>3420000</v>
      </c>
      <c r="W330" s="3">
        <v>44307</v>
      </c>
      <c r="X330" s="3">
        <v>44307</v>
      </c>
      <c r="Y330" s="3">
        <v>44312</v>
      </c>
      <c r="Z330">
        <v>5</v>
      </c>
      <c r="AA330" t="s">
        <v>25</v>
      </c>
    </row>
    <row r="331" spans="1:27" x14ac:dyDescent="0.25">
      <c r="A331">
        <v>330</v>
      </c>
      <c r="B331" t="s">
        <v>2037</v>
      </c>
      <c r="C331" t="s">
        <v>427</v>
      </c>
      <c r="D331" t="s">
        <v>428</v>
      </c>
      <c r="E331" t="s">
        <v>23</v>
      </c>
      <c r="F331" t="s">
        <v>2032</v>
      </c>
      <c r="G331" t="s">
        <v>24</v>
      </c>
      <c r="H331" t="s">
        <v>429</v>
      </c>
      <c r="I331" t="s">
        <v>2219</v>
      </c>
      <c r="J331">
        <v>2830000</v>
      </c>
      <c r="K331" t="s">
        <v>2220</v>
      </c>
      <c r="L331">
        <v>41540</v>
      </c>
      <c r="M331" t="s">
        <v>111</v>
      </c>
      <c r="N331">
        <v>0.09</v>
      </c>
      <c r="O331">
        <v>1.0900000000000001</v>
      </c>
      <c r="P331" t="s">
        <v>432</v>
      </c>
      <c r="Q331">
        <v>6.82</v>
      </c>
      <c r="R331">
        <v>7.82</v>
      </c>
      <c r="S331" t="s">
        <v>49</v>
      </c>
      <c r="T331">
        <v>1000000</v>
      </c>
      <c r="U331" t="s">
        <v>433</v>
      </c>
      <c r="V331">
        <v>11590000</v>
      </c>
      <c r="W331" s="3">
        <v>44313</v>
      </c>
      <c r="X331" s="3">
        <v>44313</v>
      </c>
      <c r="Y331" s="3">
        <v>44313</v>
      </c>
      <c r="Z331">
        <v>0</v>
      </c>
      <c r="AA331" t="s">
        <v>25</v>
      </c>
    </row>
    <row r="332" spans="1:27" x14ac:dyDescent="0.25">
      <c r="A332">
        <v>331</v>
      </c>
      <c r="B332" t="s">
        <v>2037</v>
      </c>
      <c r="C332" t="s">
        <v>2221</v>
      </c>
      <c r="D332" t="s">
        <v>2222</v>
      </c>
      <c r="E332" t="s">
        <v>31</v>
      </c>
      <c r="F332" t="s">
        <v>2033</v>
      </c>
      <c r="G332" t="s">
        <v>27</v>
      </c>
      <c r="H332" t="s">
        <v>2223</v>
      </c>
      <c r="I332" t="s">
        <v>2224</v>
      </c>
      <c r="J332">
        <v>24410</v>
      </c>
      <c r="K332" t="s">
        <v>2225</v>
      </c>
      <c r="L332">
        <v>1910</v>
      </c>
      <c r="M332" t="s">
        <v>111</v>
      </c>
      <c r="N332">
        <v>0.09</v>
      </c>
      <c r="O332">
        <v>1.0900000000000001</v>
      </c>
      <c r="P332" t="s">
        <v>2226</v>
      </c>
      <c r="Q332">
        <v>6.12</v>
      </c>
      <c r="R332">
        <v>7.12</v>
      </c>
      <c r="S332" t="s">
        <v>2227</v>
      </c>
      <c r="T332">
        <v>63000</v>
      </c>
      <c r="U332" t="s">
        <v>2228</v>
      </c>
      <c r="V332">
        <v>202000</v>
      </c>
      <c r="W332" s="3">
        <v>44458</v>
      </c>
      <c r="X332" s="3">
        <v>44458</v>
      </c>
      <c r="Y332" s="3">
        <v>44505</v>
      </c>
      <c r="Z332">
        <v>47</v>
      </c>
      <c r="AA332" t="s">
        <v>25</v>
      </c>
    </row>
    <row r="333" spans="1:27" x14ac:dyDescent="0.25">
      <c r="A333">
        <v>332</v>
      </c>
      <c r="B333" t="s">
        <v>2037</v>
      </c>
      <c r="C333" t="s">
        <v>448</v>
      </c>
      <c r="D333" t="s">
        <v>449</v>
      </c>
      <c r="E333" t="s">
        <v>31</v>
      </c>
      <c r="F333" t="s">
        <v>2033</v>
      </c>
      <c r="G333" t="s">
        <v>24</v>
      </c>
      <c r="H333" t="s">
        <v>2229</v>
      </c>
      <c r="I333" t="s">
        <v>502</v>
      </c>
      <c r="J333">
        <v>242740</v>
      </c>
      <c r="K333">
        <v>0</v>
      </c>
      <c r="L333">
        <v>0</v>
      </c>
      <c r="M333" t="s">
        <v>2230</v>
      </c>
      <c r="N333">
        <v>0.48</v>
      </c>
      <c r="O333">
        <v>1.48</v>
      </c>
      <c r="P333" t="s">
        <v>453</v>
      </c>
      <c r="Q333">
        <v>5.82</v>
      </c>
      <c r="R333">
        <v>6.82</v>
      </c>
      <c r="S333" t="s">
        <v>32</v>
      </c>
      <c r="T333">
        <v>100000</v>
      </c>
      <c r="U333" t="s">
        <v>454</v>
      </c>
      <c r="V333">
        <v>2910000</v>
      </c>
      <c r="W333" s="3">
        <v>44352</v>
      </c>
      <c r="X333" s="3">
        <v>44352</v>
      </c>
      <c r="Y333" s="3">
        <v>44353</v>
      </c>
      <c r="Z333">
        <v>1</v>
      </c>
      <c r="AA333" t="s">
        <v>25</v>
      </c>
    </row>
    <row r="334" spans="1:27" x14ac:dyDescent="0.25">
      <c r="A334">
        <v>333</v>
      </c>
      <c r="B334" t="s">
        <v>2037</v>
      </c>
      <c r="C334" t="s">
        <v>2231</v>
      </c>
      <c r="D334" t="s">
        <v>2232</v>
      </c>
      <c r="E334" t="s">
        <v>31</v>
      </c>
      <c r="F334" t="s">
        <v>2032</v>
      </c>
      <c r="G334" t="s">
        <v>30</v>
      </c>
      <c r="H334" t="s">
        <v>2233</v>
      </c>
      <c r="I334" t="s">
        <v>911</v>
      </c>
      <c r="J334">
        <v>1380000</v>
      </c>
      <c r="K334" t="s">
        <v>2234</v>
      </c>
      <c r="L334">
        <v>64430</v>
      </c>
      <c r="M334" t="s">
        <v>1052</v>
      </c>
      <c r="N334">
        <v>0.16</v>
      </c>
      <c r="O334">
        <v>1.1599999999999999</v>
      </c>
      <c r="P334" t="s">
        <v>2235</v>
      </c>
      <c r="Q334">
        <v>5.79</v>
      </c>
      <c r="R334">
        <v>6.79</v>
      </c>
      <c r="S334" t="s">
        <v>80</v>
      </c>
      <c r="T334">
        <v>500000</v>
      </c>
      <c r="U334" t="s">
        <v>2236</v>
      </c>
      <c r="V334">
        <v>6430000</v>
      </c>
      <c r="W334" s="3">
        <v>44452</v>
      </c>
      <c r="X334" s="3">
        <v>44452</v>
      </c>
      <c r="Y334" s="3">
        <v>44501</v>
      </c>
      <c r="Z334">
        <v>49</v>
      </c>
      <c r="AA334" t="s">
        <v>25</v>
      </c>
    </row>
    <row r="335" spans="1:27" x14ac:dyDescent="0.25">
      <c r="A335">
        <v>334</v>
      </c>
      <c r="B335" t="s">
        <v>2037</v>
      </c>
      <c r="C335" t="s">
        <v>2237</v>
      </c>
      <c r="D335" t="s">
        <v>2238</v>
      </c>
      <c r="E335" t="s">
        <v>31</v>
      </c>
      <c r="F335" t="s">
        <v>2033</v>
      </c>
      <c r="G335" t="s">
        <v>26</v>
      </c>
      <c r="H335" t="s">
        <v>2239</v>
      </c>
      <c r="I335" t="s">
        <v>2240</v>
      </c>
      <c r="J335">
        <v>17110</v>
      </c>
      <c r="K335" t="s">
        <v>2241</v>
      </c>
      <c r="L335">
        <v>6200</v>
      </c>
      <c r="M335" t="s">
        <v>48</v>
      </c>
      <c r="N335">
        <v>0.05</v>
      </c>
      <c r="O335">
        <v>1.05</v>
      </c>
      <c r="P335" t="s">
        <v>2242</v>
      </c>
      <c r="Q335">
        <v>5.78</v>
      </c>
      <c r="R335">
        <v>6.78</v>
      </c>
      <c r="S335" t="s">
        <v>2243</v>
      </c>
      <c r="T335">
        <v>175020</v>
      </c>
      <c r="U335" t="s">
        <v>2244</v>
      </c>
      <c r="V335">
        <v>955020</v>
      </c>
      <c r="W335" s="3">
        <v>44558</v>
      </c>
      <c r="X335" s="3">
        <v>44558</v>
      </c>
      <c r="Y335" s="3">
        <v>44558</v>
      </c>
      <c r="Z335">
        <v>0</v>
      </c>
      <c r="AA335" t="s">
        <v>25</v>
      </c>
    </row>
    <row r="336" spans="1:27" x14ac:dyDescent="0.25">
      <c r="A336">
        <v>335</v>
      </c>
      <c r="B336" t="s">
        <v>2037</v>
      </c>
      <c r="C336" t="s">
        <v>2245</v>
      </c>
      <c r="D336" t="s">
        <v>2246</v>
      </c>
      <c r="E336" t="s">
        <v>23</v>
      </c>
      <c r="F336" t="s">
        <v>2032</v>
      </c>
      <c r="G336" t="s">
        <v>26</v>
      </c>
      <c r="H336" t="s">
        <v>2247</v>
      </c>
      <c r="I336" t="s">
        <v>2248</v>
      </c>
      <c r="J336">
        <v>213160</v>
      </c>
      <c r="K336" t="s">
        <v>2249</v>
      </c>
      <c r="L336">
        <v>9710</v>
      </c>
      <c r="M336" t="s">
        <v>111</v>
      </c>
      <c r="N336">
        <v>0.09</v>
      </c>
      <c r="O336">
        <v>1.0900000000000001</v>
      </c>
      <c r="P336" t="s">
        <v>2250</v>
      </c>
      <c r="Q336">
        <v>5.63</v>
      </c>
      <c r="R336">
        <v>6.63</v>
      </c>
      <c r="S336" t="s">
        <v>1009</v>
      </c>
      <c r="T336">
        <v>120000</v>
      </c>
      <c r="U336" t="s">
        <v>2251</v>
      </c>
      <c r="V336">
        <v>1910000</v>
      </c>
      <c r="W336" s="3">
        <v>44319</v>
      </c>
      <c r="X336" s="3">
        <v>44319</v>
      </c>
      <c r="Y336" s="3">
        <v>44319</v>
      </c>
      <c r="Z336">
        <v>0</v>
      </c>
      <c r="AA336" t="s">
        <v>25</v>
      </c>
    </row>
    <row r="337" spans="1:27" x14ac:dyDescent="0.25">
      <c r="A337">
        <v>336</v>
      </c>
      <c r="B337" t="s">
        <v>2037</v>
      </c>
      <c r="C337" t="s">
        <v>2252</v>
      </c>
      <c r="D337" t="s">
        <v>2253</v>
      </c>
      <c r="E337" t="s">
        <v>31</v>
      </c>
      <c r="F337" t="s">
        <v>2033</v>
      </c>
      <c r="G337" t="s">
        <v>36</v>
      </c>
      <c r="H337" t="s">
        <v>2254</v>
      </c>
      <c r="I337" t="s">
        <v>2255</v>
      </c>
      <c r="J337">
        <v>81560</v>
      </c>
      <c r="K337" t="s">
        <v>2256</v>
      </c>
      <c r="L337">
        <v>422220</v>
      </c>
      <c r="M337" t="s">
        <v>55</v>
      </c>
      <c r="N337">
        <v>0.25</v>
      </c>
      <c r="O337">
        <v>1.25</v>
      </c>
      <c r="P337" t="s">
        <v>2257</v>
      </c>
      <c r="Q337">
        <v>5.41</v>
      </c>
      <c r="R337">
        <v>6.41</v>
      </c>
      <c r="S337" t="s">
        <v>82</v>
      </c>
      <c r="T337">
        <v>300000</v>
      </c>
      <c r="U337" t="s">
        <v>1852</v>
      </c>
      <c r="V337">
        <v>1150000</v>
      </c>
      <c r="W337" s="3">
        <v>44584</v>
      </c>
      <c r="X337" s="3">
        <v>44584</v>
      </c>
      <c r="Y337" s="3">
        <v>44598</v>
      </c>
      <c r="Z337">
        <v>14</v>
      </c>
      <c r="AA337" t="s">
        <v>25</v>
      </c>
    </row>
    <row r="338" spans="1:27" x14ac:dyDescent="0.25">
      <c r="A338">
        <v>337</v>
      </c>
      <c r="B338" t="s">
        <v>2037</v>
      </c>
      <c r="C338" t="s">
        <v>2258</v>
      </c>
      <c r="D338" t="s">
        <v>2259</v>
      </c>
      <c r="E338" t="s">
        <v>23</v>
      </c>
      <c r="F338" t="s">
        <v>2032</v>
      </c>
      <c r="G338" t="s">
        <v>114</v>
      </c>
      <c r="H338" t="s">
        <v>2260</v>
      </c>
      <c r="I338" t="s">
        <v>731</v>
      </c>
      <c r="J338">
        <v>2250000</v>
      </c>
      <c r="K338" t="s">
        <v>2261</v>
      </c>
      <c r="L338">
        <v>626220</v>
      </c>
      <c r="M338" t="s">
        <v>2107</v>
      </c>
      <c r="N338">
        <v>2.0299999999999998</v>
      </c>
      <c r="O338">
        <v>3.03</v>
      </c>
      <c r="P338" t="s">
        <v>2262</v>
      </c>
      <c r="Q338">
        <v>5.3</v>
      </c>
      <c r="R338">
        <v>6.3</v>
      </c>
      <c r="S338" t="s">
        <v>2263</v>
      </c>
      <c r="T338">
        <v>24000</v>
      </c>
      <c r="U338" t="s">
        <v>2264</v>
      </c>
      <c r="V338">
        <v>6160000</v>
      </c>
      <c r="W338" s="3">
        <v>44726</v>
      </c>
      <c r="X338" s="3">
        <v>44726</v>
      </c>
      <c r="Y338" s="3">
        <v>44734</v>
      </c>
      <c r="Z338">
        <v>8</v>
      </c>
      <c r="AA338" t="s">
        <v>25</v>
      </c>
    </row>
    <row r="339" spans="1:27" x14ac:dyDescent="0.25">
      <c r="A339">
        <v>338</v>
      </c>
      <c r="B339" t="s">
        <v>2037</v>
      </c>
      <c r="C339" t="s">
        <v>2265</v>
      </c>
      <c r="D339" t="s">
        <v>2266</v>
      </c>
      <c r="E339" t="s">
        <v>23</v>
      </c>
      <c r="F339" t="s">
        <v>2032</v>
      </c>
      <c r="G339" t="s">
        <v>24</v>
      </c>
      <c r="H339" t="s">
        <v>2267</v>
      </c>
      <c r="I339" t="s">
        <v>2268</v>
      </c>
      <c r="J339">
        <v>4760000</v>
      </c>
      <c r="K339" t="s">
        <v>2269</v>
      </c>
      <c r="L339">
        <v>160640</v>
      </c>
      <c r="M339" t="s">
        <v>113</v>
      </c>
      <c r="N339">
        <v>0.14000000000000001</v>
      </c>
      <c r="O339">
        <v>1.1399999999999999</v>
      </c>
      <c r="P339" t="s">
        <v>1938</v>
      </c>
      <c r="Q339">
        <v>4.97</v>
      </c>
      <c r="R339">
        <v>5.97</v>
      </c>
      <c r="S339" t="s">
        <v>2270</v>
      </c>
      <c r="T339">
        <v>84380</v>
      </c>
      <c r="U339" t="s">
        <v>2271</v>
      </c>
      <c r="V339">
        <v>9800000</v>
      </c>
      <c r="W339" s="3">
        <v>44409</v>
      </c>
      <c r="X339" s="3">
        <v>44409</v>
      </c>
      <c r="Y339" s="3">
        <v>44440</v>
      </c>
      <c r="Z339">
        <v>31</v>
      </c>
      <c r="AA339" t="s">
        <v>25</v>
      </c>
    </row>
    <row r="340" spans="1:27" x14ac:dyDescent="0.25">
      <c r="A340">
        <v>339</v>
      </c>
      <c r="B340" t="s">
        <v>2037</v>
      </c>
      <c r="C340" t="s">
        <v>505</v>
      </c>
      <c r="D340" t="s">
        <v>506</v>
      </c>
      <c r="E340" t="s">
        <v>31</v>
      </c>
      <c r="F340" t="s">
        <v>2033</v>
      </c>
      <c r="G340" t="s">
        <v>24</v>
      </c>
      <c r="H340" t="s">
        <v>507</v>
      </c>
      <c r="I340" t="s">
        <v>2272</v>
      </c>
      <c r="J340">
        <v>460920</v>
      </c>
      <c r="K340" t="s">
        <v>2065</v>
      </c>
      <c r="L340">
        <v>1160</v>
      </c>
      <c r="M340" t="s">
        <v>55</v>
      </c>
      <c r="N340">
        <v>0.25</v>
      </c>
      <c r="O340">
        <v>1.25</v>
      </c>
      <c r="P340" t="s">
        <v>509</v>
      </c>
      <c r="Q340">
        <v>4.87</v>
      </c>
      <c r="R340">
        <v>5.87</v>
      </c>
      <c r="S340" t="s">
        <v>1446</v>
      </c>
      <c r="T340">
        <v>90000</v>
      </c>
      <c r="U340" t="s">
        <v>510</v>
      </c>
      <c r="V340">
        <v>664000</v>
      </c>
      <c r="W340" s="3">
        <v>44382</v>
      </c>
      <c r="X340" s="3">
        <v>44382</v>
      </c>
      <c r="Y340" s="3">
        <v>44474</v>
      </c>
      <c r="Z340">
        <v>92</v>
      </c>
      <c r="AA340" t="s">
        <v>25</v>
      </c>
    </row>
    <row r="341" spans="1:27" x14ac:dyDescent="0.25">
      <c r="A341">
        <v>340</v>
      </c>
      <c r="B341" t="s">
        <v>2037</v>
      </c>
      <c r="C341" t="s">
        <v>2273</v>
      </c>
      <c r="D341" t="s">
        <v>2274</v>
      </c>
      <c r="E341" t="s">
        <v>31</v>
      </c>
      <c r="F341" t="s">
        <v>2033</v>
      </c>
      <c r="G341" t="s">
        <v>26</v>
      </c>
      <c r="H341" t="s">
        <v>2275</v>
      </c>
      <c r="I341" t="s">
        <v>2276</v>
      </c>
      <c r="J341">
        <v>47650</v>
      </c>
      <c r="K341" s="18">
        <v>313.04000000000002</v>
      </c>
      <c r="L341">
        <v>313.04000000000002</v>
      </c>
      <c r="M341" t="s">
        <v>42</v>
      </c>
      <c r="N341">
        <v>0.03</v>
      </c>
      <c r="O341">
        <v>1.03</v>
      </c>
      <c r="P341" t="s">
        <v>2277</v>
      </c>
      <c r="Q341">
        <v>4.3</v>
      </c>
      <c r="R341">
        <v>5.3</v>
      </c>
      <c r="S341" t="s">
        <v>38</v>
      </c>
      <c r="T341">
        <v>125000</v>
      </c>
      <c r="U341" t="s">
        <v>1709</v>
      </c>
      <c r="V341">
        <v>1880000</v>
      </c>
      <c r="W341" s="3">
        <v>44537</v>
      </c>
      <c r="X341" s="3">
        <v>44537</v>
      </c>
      <c r="Y341" s="3">
        <v>44538</v>
      </c>
      <c r="Z341">
        <v>1</v>
      </c>
      <c r="AA341" t="s">
        <v>25</v>
      </c>
    </row>
    <row r="342" spans="1:27" x14ac:dyDescent="0.25">
      <c r="A342">
        <v>341</v>
      </c>
      <c r="B342" t="s">
        <v>2037</v>
      </c>
      <c r="C342" t="s">
        <v>2278</v>
      </c>
      <c r="D342" t="s">
        <v>2279</v>
      </c>
      <c r="E342" t="s">
        <v>31</v>
      </c>
      <c r="F342" t="s">
        <v>2033</v>
      </c>
      <c r="G342" t="s">
        <v>24</v>
      </c>
      <c r="H342" t="s">
        <v>2280</v>
      </c>
      <c r="I342" t="s">
        <v>304</v>
      </c>
      <c r="J342">
        <v>1100000</v>
      </c>
      <c r="K342" t="s">
        <v>1720</v>
      </c>
      <c r="L342">
        <v>1170000</v>
      </c>
      <c r="M342" t="s">
        <v>1052</v>
      </c>
      <c r="N342">
        <v>0.16</v>
      </c>
      <c r="O342">
        <v>1.1599999999999999</v>
      </c>
      <c r="P342" t="s">
        <v>2281</v>
      </c>
      <c r="Q342">
        <v>4.25</v>
      </c>
      <c r="R342">
        <v>5.25</v>
      </c>
      <c r="S342" t="s">
        <v>1446</v>
      </c>
      <c r="T342">
        <v>90000</v>
      </c>
      <c r="U342" t="s">
        <v>120</v>
      </c>
      <c r="V342">
        <v>2100000</v>
      </c>
      <c r="W342" s="3">
        <v>44325</v>
      </c>
      <c r="X342" s="3">
        <v>44325</v>
      </c>
      <c r="Y342" s="3">
        <v>44519</v>
      </c>
      <c r="Z342">
        <v>194</v>
      </c>
      <c r="AA342" t="s">
        <v>25</v>
      </c>
    </row>
    <row r="343" spans="1:27" x14ac:dyDescent="0.25">
      <c r="A343">
        <v>342</v>
      </c>
      <c r="B343" t="s">
        <v>2037</v>
      </c>
      <c r="C343" t="s">
        <v>2282</v>
      </c>
      <c r="D343" t="s">
        <v>2283</v>
      </c>
      <c r="E343" t="s">
        <v>31</v>
      </c>
      <c r="F343" t="s">
        <v>2033</v>
      </c>
      <c r="G343" t="s">
        <v>24</v>
      </c>
      <c r="H343" t="s">
        <v>2284</v>
      </c>
      <c r="I343" t="s">
        <v>2285</v>
      </c>
      <c r="J343">
        <v>45380</v>
      </c>
      <c r="K343" s="18">
        <v>482.73</v>
      </c>
      <c r="L343">
        <v>482.73</v>
      </c>
      <c r="M343" t="s">
        <v>75</v>
      </c>
      <c r="N343">
        <v>0.24</v>
      </c>
      <c r="O343">
        <v>1.24</v>
      </c>
      <c r="P343" t="s">
        <v>2286</v>
      </c>
      <c r="Q343">
        <v>4.2</v>
      </c>
      <c r="R343">
        <v>5.2</v>
      </c>
      <c r="S343" t="s">
        <v>2060</v>
      </c>
      <c r="T343">
        <v>112500</v>
      </c>
      <c r="U343" t="s">
        <v>2287</v>
      </c>
      <c r="V343">
        <v>212500</v>
      </c>
      <c r="W343" s="3">
        <v>44381</v>
      </c>
      <c r="X343" s="3">
        <v>44381</v>
      </c>
      <c r="Y343" s="3">
        <v>44512</v>
      </c>
      <c r="Z343">
        <v>131</v>
      </c>
      <c r="AA343" t="s">
        <v>25</v>
      </c>
    </row>
    <row r="344" spans="1:27" x14ac:dyDescent="0.25">
      <c r="A344">
        <v>343</v>
      </c>
      <c r="B344" t="s">
        <v>2037</v>
      </c>
      <c r="C344" t="s">
        <v>2288</v>
      </c>
      <c r="D344" t="s">
        <v>2289</v>
      </c>
      <c r="E344" t="s">
        <v>31</v>
      </c>
      <c r="F344" t="s">
        <v>2033</v>
      </c>
      <c r="G344" t="s">
        <v>24</v>
      </c>
      <c r="H344" t="s">
        <v>2290</v>
      </c>
      <c r="I344" t="s">
        <v>2291</v>
      </c>
      <c r="J344">
        <v>1430</v>
      </c>
      <c r="K344" t="s">
        <v>2292</v>
      </c>
      <c r="L344">
        <v>40520</v>
      </c>
      <c r="M344" t="s">
        <v>2293</v>
      </c>
      <c r="N344">
        <v>0</v>
      </c>
      <c r="O344">
        <v>1</v>
      </c>
      <c r="P344" t="s">
        <v>2294</v>
      </c>
      <c r="Q344">
        <v>3.96</v>
      </c>
      <c r="R344">
        <v>4.96</v>
      </c>
      <c r="S344" t="s">
        <v>51</v>
      </c>
      <c r="T344">
        <v>200000</v>
      </c>
      <c r="U344" t="s">
        <v>77</v>
      </c>
      <c r="V344">
        <v>1610000</v>
      </c>
      <c r="W344" s="3">
        <v>44405</v>
      </c>
      <c r="X344" s="3">
        <v>44405</v>
      </c>
      <c r="Y344" s="3">
        <v>44405</v>
      </c>
      <c r="Z344">
        <v>0</v>
      </c>
      <c r="AA344" t="s">
        <v>25</v>
      </c>
    </row>
    <row r="345" spans="1:27" x14ac:dyDescent="0.25">
      <c r="A345">
        <v>344</v>
      </c>
      <c r="B345" t="s">
        <v>2037</v>
      </c>
      <c r="C345" t="s">
        <v>1383</v>
      </c>
      <c r="D345" t="s">
        <v>1384</v>
      </c>
      <c r="E345" t="s">
        <v>23</v>
      </c>
      <c r="F345" t="s">
        <v>2033</v>
      </c>
      <c r="G345" t="s">
        <v>24</v>
      </c>
      <c r="H345" t="s">
        <v>2295</v>
      </c>
      <c r="I345" t="s">
        <v>2296</v>
      </c>
      <c r="J345">
        <v>409360</v>
      </c>
      <c r="K345" t="s">
        <v>2297</v>
      </c>
      <c r="L345">
        <v>7430</v>
      </c>
      <c r="M345" t="s">
        <v>128</v>
      </c>
      <c r="N345">
        <v>0.1</v>
      </c>
      <c r="O345">
        <v>1.1000000000000001</v>
      </c>
      <c r="P345" t="s">
        <v>1389</v>
      </c>
      <c r="Q345">
        <v>3.89</v>
      </c>
      <c r="R345">
        <v>4.8899999999999997</v>
      </c>
      <c r="S345" t="s">
        <v>38</v>
      </c>
      <c r="T345">
        <v>125000</v>
      </c>
      <c r="U345" t="s">
        <v>1390</v>
      </c>
      <c r="V345">
        <v>3960000</v>
      </c>
      <c r="W345" s="3">
        <v>44362</v>
      </c>
      <c r="X345" s="3">
        <v>44362</v>
      </c>
      <c r="Y345" s="3">
        <v>44425</v>
      </c>
      <c r="Z345">
        <v>63</v>
      </c>
      <c r="AA345" t="s">
        <v>25</v>
      </c>
    </row>
    <row r="346" spans="1:27" x14ac:dyDescent="0.25">
      <c r="A346">
        <v>345</v>
      </c>
      <c r="B346" t="s">
        <v>2037</v>
      </c>
      <c r="C346" t="s">
        <v>2298</v>
      </c>
      <c r="D346" t="s">
        <v>2299</v>
      </c>
      <c r="E346" t="s">
        <v>31</v>
      </c>
      <c r="F346" t="s">
        <v>2033</v>
      </c>
      <c r="G346" t="s">
        <v>27</v>
      </c>
      <c r="H346" t="s">
        <v>150</v>
      </c>
      <c r="I346" t="s">
        <v>2300</v>
      </c>
      <c r="J346">
        <v>192740</v>
      </c>
      <c r="K346" s="18">
        <v>104.97</v>
      </c>
      <c r="L346">
        <v>104.97</v>
      </c>
      <c r="M346" t="s">
        <v>81</v>
      </c>
      <c r="N346">
        <v>0.11</v>
      </c>
      <c r="O346">
        <v>1.1100000000000001</v>
      </c>
      <c r="P346" t="s">
        <v>2301</v>
      </c>
      <c r="Q346">
        <v>3.12</v>
      </c>
      <c r="R346">
        <v>4.12</v>
      </c>
      <c r="S346" t="s">
        <v>1446</v>
      </c>
      <c r="T346">
        <v>90000</v>
      </c>
      <c r="U346" t="s">
        <v>2302</v>
      </c>
      <c r="V346">
        <v>837500</v>
      </c>
      <c r="W346" s="3">
        <v>44360</v>
      </c>
      <c r="X346" s="3">
        <v>44360</v>
      </c>
      <c r="Y346" s="3">
        <v>44535</v>
      </c>
      <c r="Z346">
        <v>175</v>
      </c>
      <c r="AA346" t="s">
        <v>25</v>
      </c>
    </row>
    <row r="347" spans="1:27" x14ac:dyDescent="0.25">
      <c r="A347">
        <v>346</v>
      </c>
      <c r="B347" t="s">
        <v>2037</v>
      </c>
      <c r="C347" t="s">
        <v>2303</v>
      </c>
      <c r="D347" t="s">
        <v>2304</v>
      </c>
      <c r="E347" t="s">
        <v>31</v>
      </c>
      <c r="F347" t="s">
        <v>2033</v>
      </c>
      <c r="G347" t="s">
        <v>26</v>
      </c>
      <c r="H347" t="s">
        <v>150</v>
      </c>
      <c r="I347" t="s">
        <v>2305</v>
      </c>
      <c r="J347">
        <v>10950</v>
      </c>
      <c r="K347">
        <v>0</v>
      </c>
      <c r="L347">
        <v>0</v>
      </c>
      <c r="M347" t="s">
        <v>66</v>
      </c>
      <c r="N347">
        <v>0.04</v>
      </c>
      <c r="O347">
        <v>1.04</v>
      </c>
      <c r="P347" t="s">
        <v>2306</v>
      </c>
      <c r="Q347">
        <v>3.03</v>
      </c>
      <c r="R347">
        <v>4.03</v>
      </c>
      <c r="S347">
        <v>0</v>
      </c>
      <c r="T347">
        <v>0</v>
      </c>
      <c r="U347" t="s">
        <v>2307</v>
      </c>
      <c r="V347">
        <v>198000</v>
      </c>
      <c r="W347" s="3">
        <v>44454</v>
      </c>
      <c r="X347" s="3">
        <v>44454</v>
      </c>
      <c r="Y347" s="3">
        <v>44471</v>
      </c>
      <c r="Z347">
        <v>17</v>
      </c>
      <c r="AA347" t="s">
        <v>28</v>
      </c>
    </row>
    <row r="348" spans="1:27" x14ac:dyDescent="0.25">
      <c r="A348">
        <v>347</v>
      </c>
      <c r="B348" t="s">
        <v>2037</v>
      </c>
      <c r="C348" t="s">
        <v>2308</v>
      </c>
      <c r="D348" t="s">
        <v>2309</v>
      </c>
      <c r="E348" t="s">
        <v>31</v>
      </c>
      <c r="F348" t="s">
        <v>2032</v>
      </c>
      <c r="G348" t="s">
        <v>26</v>
      </c>
      <c r="H348" t="s">
        <v>2310</v>
      </c>
      <c r="I348" t="s">
        <v>2311</v>
      </c>
      <c r="J348">
        <v>130740</v>
      </c>
      <c r="K348" t="s">
        <v>2312</v>
      </c>
      <c r="L348">
        <v>59210</v>
      </c>
      <c r="M348" t="s">
        <v>81</v>
      </c>
      <c r="N348">
        <v>0.11</v>
      </c>
      <c r="O348">
        <v>1.1100000000000001</v>
      </c>
      <c r="P348" t="s">
        <v>1992</v>
      </c>
      <c r="Q348">
        <v>2.71</v>
      </c>
      <c r="R348">
        <v>3.71</v>
      </c>
      <c r="S348" t="s">
        <v>2313</v>
      </c>
      <c r="T348">
        <v>300060</v>
      </c>
      <c r="U348" t="s">
        <v>2314</v>
      </c>
      <c r="V348">
        <v>2070000</v>
      </c>
      <c r="W348" s="3">
        <v>44574</v>
      </c>
      <c r="X348" s="3">
        <v>44574</v>
      </c>
      <c r="Y348" s="3">
        <v>44576</v>
      </c>
      <c r="Z348">
        <v>2</v>
      </c>
      <c r="AA348" t="s">
        <v>25</v>
      </c>
    </row>
    <row r="349" spans="1:27" x14ac:dyDescent="0.25">
      <c r="A349">
        <v>348</v>
      </c>
      <c r="B349" t="s">
        <v>2037</v>
      </c>
      <c r="C349" t="s">
        <v>2315</v>
      </c>
      <c r="D349" t="s">
        <v>2316</v>
      </c>
      <c r="E349" t="s">
        <v>23</v>
      </c>
      <c r="F349" t="s">
        <v>2032</v>
      </c>
      <c r="G349" t="s">
        <v>24</v>
      </c>
      <c r="H349" t="s">
        <v>2317</v>
      </c>
      <c r="I349" t="s">
        <v>2318</v>
      </c>
      <c r="J349">
        <v>102970</v>
      </c>
      <c r="K349" s="18">
        <v>12.94</v>
      </c>
      <c r="L349">
        <v>12.94</v>
      </c>
      <c r="M349" t="s">
        <v>452</v>
      </c>
      <c r="N349">
        <v>0.02</v>
      </c>
      <c r="O349">
        <v>1.02</v>
      </c>
      <c r="P349" t="s">
        <v>1466</v>
      </c>
      <c r="Q349">
        <v>2.68</v>
      </c>
      <c r="R349">
        <v>3.68</v>
      </c>
      <c r="S349" t="s">
        <v>2028</v>
      </c>
      <c r="T349">
        <v>800000</v>
      </c>
      <c r="U349" t="s">
        <v>1092</v>
      </c>
      <c r="V349">
        <v>1690000</v>
      </c>
      <c r="W349" s="3">
        <v>44420</v>
      </c>
      <c r="X349" s="3">
        <v>44421</v>
      </c>
      <c r="Y349" s="3">
        <v>44447</v>
      </c>
      <c r="Z349">
        <v>26</v>
      </c>
      <c r="AA349" t="s">
        <v>25</v>
      </c>
    </row>
    <row r="350" spans="1:27" x14ac:dyDescent="0.25">
      <c r="A350">
        <v>349</v>
      </c>
      <c r="B350" t="s">
        <v>2037</v>
      </c>
      <c r="C350" t="s">
        <v>570</v>
      </c>
      <c r="D350" t="s">
        <v>571</v>
      </c>
      <c r="E350" t="s">
        <v>109</v>
      </c>
      <c r="F350" t="s">
        <v>2032</v>
      </c>
      <c r="G350" t="s">
        <v>26</v>
      </c>
      <c r="H350" t="s">
        <v>572</v>
      </c>
      <c r="I350" t="s">
        <v>2319</v>
      </c>
      <c r="J350">
        <v>205980</v>
      </c>
      <c r="K350" t="s">
        <v>2320</v>
      </c>
      <c r="L350">
        <v>540790</v>
      </c>
      <c r="M350" t="s">
        <v>1139</v>
      </c>
      <c r="N350">
        <v>0.28999999999999998</v>
      </c>
      <c r="O350">
        <v>1.29</v>
      </c>
      <c r="P350" t="s">
        <v>576</v>
      </c>
      <c r="Q350">
        <v>2.57</v>
      </c>
      <c r="R350">
        <v>3.57</v>
      </c>
      <c r="S350" t="s">
        <v>2321</v>
      </c>
      <c r="T350">
        <v>335000</v>
      </c>
      <c r="U350" t="s">
        <v>115</v>
      </c>
      <c r="V350">
        <v>1230000</v>
      </c>
      <c r="W350" s="3">
        <v>44671</v>
      </c>
      <c r="X350" s="3">
        <v>44671</v>
      </c>
      <c r="Y350" s="3">
        <v>44671</v>
      </c>
      <c r="Z350">
        <v>0</v>
      </c>
      <c r="AA350" t="s">
        <v>25</v>
      </c>
    </row>
    <row r="351" spans="1:27" x14ac:dyDescent="0.25">
      <c r="A351">
        <v>350</v>
      </c>
      <c r="B351" t="s">
        <v>2037</v>
      </c>
      <c r="C351" t="s">
        <v>2322</v>
      </c>
      <c r="D351" t="s">
        <v>2322</v>
      </c>
      <c r="E351" t="s">
        <v>1416</v>
      </c>
      <c r="F351" t="s">
        <v>2032</v>
      </c>
      <c r="G351" t="s">
        <v>24</v>
      </c>
      <c r="H351" t="s">
        <v>2323</v>
      </c>
      <c r="I351" t="s">
        <v>2324</v>
      </c>
      <c r="J351">
        <v>87400</v>
      </c>
      <c r="K351" t="s">
        <v>2325</v>
      </c>
      <c r="L351">
        <v>6230</v>
      </c>
      <c r="M351" t="s">
        <v>1155</v>
      </c>
      <c r="N351">
        <v>0.13</v>
      </c>
      <c r="O351">
        <v>1.1299999999999999</v>
      </c>
      <c r="P351" t="s">
        <v>2326</v>
      </c>
      <c r="Q351">
        <v>2.16</v>
      </c>
      <c r="R351">
        <v>3.16</v>
      </c>
      <c r="S351" t="s">
        <v>2327</v>
      </c>
      <c r="T351">
        <v>370000</v>
      </c>
      <c r="U351" t="s">
        <v>956</v>
      </c>
      <c r="V351">
        <v>1950000</v>
      </c>
      <c r="W351" s="3">
        <v>44640</v>
      </c>
      <c r="X351" s="3">
        <v>44640</v>
      </c>
      <c r="Y351" s="3">
        <v>44644</v>
      </c>
      <c r="Z351">
        <v>4</v>
      </c>
      <c r="AA351" t="s">
        <v>25</v>
      </c>
    </row>
    <row r="352" spans="1:27" x14ac:dyDescent="0.25">
      <c r="A352">
        <v>351</v>
      </c>
      <c r="B352" t="s">
        <v>2037</v>
      </c>
      <c r="C352" t="s">
        <v>2328</v>
      </c>
      <c r="D352" t="s">
        <v>2328</v>
      </c>
      <c r="E352" t="s">
        <v>31</v>
      </c>
      <c r="F352" t="s">
        <v>2033</v>
      </c>
      <c r="G352" t="s">
        <v>36</v>
      </c>
      <c r="H352" t="s">
        <v>2329</v>
      </c>
      <c r="I352" t="s">
        <v>2330</v>
      </c>
      <c r="J352">
        <v>3220</v>
      </c>
      <c r="K352">
        <v>0</v>
      </c>
      <c r="L352">
        <v>0</v>
      </c>
      <c r="M352" t="s">
        <v>2293</v>
      </c>
      <c r="N352">
        <v>0</v>
      </c>
      <c r="O352">
        <v>1</v>
      </c>
      <c r="P352" t="s">
        <v>2326</v>
      </c>
      <c r="Q352">
        <v>2.16</v>
      </c>
      <c r="R352">
        <v>3.16</v>
      </c>
      <c r="S352" t="s">
        <v>39</v>
      </c>
      <c r="T352">
        <v>250000</v>
      </c>
      <c r="U352" t="s">
        <v>83</v>
      </c>
      <c r="V352">
        <v>2090000</v>
      </c>
      <c r="W352" s="3">
        <v>44395</v>
      </c>
      <c r="X352" s="3">
        <v>44395</v>
      </c>
      <c r="Y352" s="3">
        <v>44402</v>
      </c>
      <c r="Z352">
        <v>7</v>
      </c>
      <c r="AA352" t="s">
        <v>25</v>
      </c>
    </row>
    <row r="353" spans="1:27" x14ac:dyDescent="0.25">
      <c r="A353">
        <v>352</v>
      </c>
      <c r="B353" t="s">
        <v>2037</v>
      </c>
      <c r="C353" t="s">
        <v>2331</v>
      </c>
      <c r="D353" t="s">
        <v>2332</v>
      </c>
      <c r="E353" t="s">
        <v>31</v>
      </c>
      <c r="F353" t="s">
        <v>2032</v>
      </c>
      <c r="G353" t="s">
        <v>24</v>
      </c>
      <c r="H353" t="s">
        <v>2333</v>
      </c>
      <c r="I353" t="s">
        <v>2334</v>
      </c>
      <c r="J353">
        <v>48400</v>
      </c>
      <c r="K353" t="s">
        <v>2335</v>
      </c>
      <c r="L353">
        <v>179820</v>
      </c>
      <c r="M353" t="s">
        <v>48</v>
      </c>
      <c r="N353">
        <v>0.05</v>
      </c>
      <c r="O353">
        <v>1.05</v>
      </c>
      <c r="P353" t="s">
        <v>2336</v>
      </c>
      <c r="Q353">
        <v>2.08</v>
      </c>
      <c r="R353">
        <v>3.08</v>
      </c>
      <c r="S353" t="s">
        <v>2337</v>
      </c>
      <c r="T353">
        <v>445000</v>
      </c>
      <c r="U353" t="s">
        <v>1323</v>
      </c>
      <c r="V353">
        <v>3250000</v>
      </c>
      <c r="W353" s="3">
        <v>44333</v>
      </c>
      <c r="X353" s="3">
        <v>44333</v>
      </c>
      <c r="Y353" s="3">
        <v>44343</v>
      </c>
      <c r="Z353">
        <v>10</v>
      </c>
      <c r="AA353" t="s">
        <v>25</v>
      </c>
    </row>
    <row r="354" spans="1:27" x14ac:dyDescent="0.25">
      <c r="A354">
        <v>353</v>
      </c>
      <c r="B354" t="s">
        <v>2037</v>
      </c>
      <c r="C354" t="s">
        <v>2338</v>
      </c>
      <c r="D354" t="s">
        <v>2339</v>
      </c>
      <c r="E354" t="s">
        <v>23</v>
      </c>
      <c r="F354" t="s">
        <v>2033</v>
      </c>
      <c r="G354" t="s">
        <v>30</v>
      </c>
      <c r="H354" t="s">
        <v>2340</v>
      </c>
      <c r="I354" t="s">
        <v>2341</v>
      </c>
      <c r="J354">
        <v>194780</v>
      </c>
      <c r="K354">
        <v>0</v>
      </c>
      <c r="L354">
        <v>0</v>
      </c>
      <c r="M354" t="s">
        <v>79</v>
      </c>
      <c r="N354">
        <v>7.0000000000000007E-2</v>
      </c>
      <c r="O354">
        <v>1.07</v>
      </c>
      <c r="P354" t="s">
        <v>2342</v>
      </c>
      <c r="Q354">
        <v>1.91</v>
      </c>
      <c r="R354">
        <v>2.91</v>
      </c>
      <c r="S354" t="s">
        <v>39</v>
      </c>
      <c r="T354">
        <v>250000</v>
      </c>
      <c r="U354" t="s">
        <v>80</v>
      </c>
      <c r="V354">
        <v>500000</v>
      </c>
      <c r="W354" s="3">
        <v>44351</v>
      </c>
      <c r="X354" s="3">
        <v>44351</v>
      </c>
      <c r="Y354" s="3">
        <v>44353</v>
      </c>
      <c r="Z354">
        <v>2</v>
      </c>
      <c r="AA354" t="s">
        <v>25</v>
      </c>
    </row>
    <row r="355" spans="1:27" x14ac:dyDescent="0.25">
      <c r="A355">
        <v>354</v>
      </c>
      <c r="B355" t="s">
        <v>2037</v>
      </c>
      <c r="C355" t="s">
        <v>598</v>
      </c>
      <c r="D355" t="s">
        <v>599</v>
      </c>
      <c r="E355" t="s">
        <v>31</v>
      </c>
      <c r="F355" t="s">
        <v>2033</v>
      </c>
      <c r="G355" t="s">
        <v>30</v>
      </c>
      <c r="H355" t="s">
        <v>600</v>
      </c>
      <c r="I355" t="s">
        <v>601</v>
      </c>
      <c r="J355">
        <v>1090000</v>
      </c>
      <c r="K355" s="18">
        <v>48.12</v>
      </c>
      <c r="L355">
        <v>48.12</v>
      </c>
      <c r="M355" t="s">
        <v>42</v>
      </c>
      <c r="N355">
        <v>0.03</v>
      </c>
      <c r="O355">
        <v>1.03</v>
      </c>
      <c r="P355" t="s">
        <v>603</v>
      </c>
      <c r="Q355">
        <v>1.58</v>
      </c>
      <c r="R355">
        <v>2.58</v>
      </c>
      <c r="S355" t="s">
        <v>51</v>
      </c>
      <c r="T355">
        <v>200000</v>
      </c>
      <c r="U355" t="s">
        <v>86</v>
      </c>
      <c r="V355">
        <v>600000</v>
      </c>
      <c r="W355" s="3">
        <v>44361</v>
      </c>
      <c r="X355" s="3">
        <v>44361</v>
      </c>
      <c r="Y355" s="3">
        <v>44432</v>
      </c>
      <c r="Z355">
        <v>71</v>
      </c>
      <c r="AA355" t="s">
        <v>25</v>
      </c>
    </row>
    <row r="356" spans="1:27" x14ac:dyDescent="0.25">
      <c r="A356">
        <v>355</v>
      </c>
      <c r="B356" t="s">
        <v>2037</v>
      </c>
      <c r="C356" t="s">
        <v>2343</v>
      </c>
      <c r="D356" t="s">
        <v>2344</v>
      </c>
      <c r="E356" t="s">
        <v>1416</v>
      </c>
      <c r="F356" t="s">
        <v>2032</v>
      </c>
      <c r="G356" t="s">
        <v>24</v>
      </c>
      <c r="H356" t="s">
        <v>2345</v>
      </c>
      <c r="I356" t="s">
        <v>2346</v>
      </c>
      <c r="J356">
        <v>12740</v>
      </c>
      <c r="K356" t="s">
        <v>2347</v>
      </c>
      <c r="L356">
        <v>4930</v>
      </c>
      <c r="M356" t="s">
        <v>42</v>
      </c>
      <c r="N356">
        <v>0.03</v>
      </c>
      <c r="O356">
        <v>1.03</v>
      </c>
      <c r="P356" t="s">
        <v>2348</v>
      </c>
      <c r="Q356">
        <v>1.54</v>
      </c>
      <c r="R356">
        <v>2.54</v>
      </c>
      <c r="S356" t="s">
        <v>2349</v>
      </c>
      <c r="T356">
        <v>350000</v>
      </c>
      <c r="U356" t="s">
        <v>2350</v>
      </c>
      <c r="V356">
        <v>6020000</v>
      </c>
      <c r="W356" s="3">
        <v>44633</v>
      </c>
      <c r="X356" s="3">
        <v>44633</v>
      </c>
      <c r="Y356" s="3">
        <v>44643</v>
      </c>
      <c r="Z356">
        <v>10</v>
      </c>
      <c r="AA356" t="s">
        <v>25</v>
      </c>
    </row>
    <row r="357" spans="1:27" x14ac:dyDescent="0.25">
      <c r="A357">
        <v>356</v>
      </c>
      <c r="B357" t="s">
        <v>2037</v>
      </c>
      <c r="C357" t="s">
        <v>2351</v>
      </c>
      <c r="D357" t="s">
        <v>2352</v>
      </c>
      <c r="E357" t="s">
        <v>31</v>
      </c>
      <c r="F357" t="s">
        <v>2033</v>
      </c>
      <c r="G357" t="s">
        <v>114</v>
      </c>
      <c r="H357" t="s">
        <v>2353</v>
      </c>
      <c r="I357" t="s">
        <v>2354</v>
      </c>
      <c r="J357">
        <v>42050</v>
      </c>
      <c r="K357" t="s">
        <v>2355</v>
      </c>
      <c r="L357">
        <v>47290</v>
      </c>
      <c r="M357" t="s">
        <v>1194</v>
      </c>
      <c r="N357">
        <v>0.12</v>
      </c>
      <c r="O357">
        <v>1.1200000000000001</v>
      </c>
      <c r="P357" t="s">
        <v>2356</v>
      </c>
      <c r="Q357">
        <v>1.4</v>
      </c>
      <c r="R357">
        <v>2.4</v>
      </c>
      <c r="S357" t="s">
        <v>51</v>
      </c>
      <c r="T357">
        <v>200000</v>
      </c>
      <c r="U357" t="s">
        <v>1912</v>
      </c>
      <c r="V357">
        <v>275000</v>
      </c>
      <c r="W357" s="3">
        <v>44641</v>
      </c>
      <c r="X357" s="3">
        <v>44641</v>
      </c>
      <c r="Y357" s="3">
        <v>44647</v>
      </c>
      <c r="Z357">
        <v>6</v>
      </c>
      <c r="AA357" t="s">
        <v>25</v>
      </c>
    </row>
    <row r="358" spans="1:27" x14ac:dyDescent="0.25">
      <c r="A358">
        <v>357</v>
      </c>
      <c r="B358" t="s">
        <v>2037</v>
      </c>
      <c r="C358" t="s">
        <v>2357</v>
      </c>
      <c r="D358" t="s">
        <v>2358</v>
      </c>
      <c r="E358" t="s">
        <v>23</v>
      </c>
      <c r="F358" t="s">
        <v>2032</v>
      </c>
      <c r="G358" t="s">
        <v>27</v>
      </c>
      <c r="H358" t="s">
        <v>2359</v>
      </c>
      <c r="I358" t="s">
        <v>2360</v>
      </c>
      <c r="J358">
        <v>63290000</v>
      </c>
      <c r="K358" t="s">
        <v>1950</v>
      </c>
      <c r="L358">
        <v>1780000</v>
      </c>
      <c r="M358" t="s">
        <v>1015</v>
      </c>
      <c r="N358">
        <v>0.41</v>
      </c>
      <c r="O358">
        <v>1.41</v>
      </c>
      <c r="P358" t="s">
        <v>2361</v>
      </c>
      <c r="Q358">
        <v>1.19</v>
      </c>
      <c r="R358">
        <v>2.19</v>
      </c>
      <c r="S358" t="s">
        <v>82</v>
      </c>
      <c r="T358">
        <v>300000</v>
      </c>
      <c r="U358" t="s">
        <v>1273</v>
      </c>
      <c r="V358">
        <v>2400000</v>
      </c>
      <c r="W358" s="3">
        <v>44571</v>
      </c>
      <c r="X358" s="3">
        <v>44571</v>
      </c>
      <c r="Y358" s="3">
        <v>44687</v>
      </c>
      <c r="Z358">
        <v>116</v>
      </c>
      <c r="AA358" t="s">
        <v>25</v>
      </c>
    </row>
    <row r="359" spans="1:27" x14ac:dyDescent="0.25">
      <c r="A359">
        <v>358</v>
      </c>
      <c r="B359" t="s">
        <v>2037</v>
      </c>
      <c r="C359" t="s">
        <v>2362</v>
      </c>
      <c r="D359" t="s">
        <v>2363</v>
      </c>
      <c r="E359" t="s">
        <v>31</v>
      </c>
      <c r="F359" t="s">
        <v>2033</v>
      </c>
      <c r="G359" t="s">
        <v>27</v>
      </c>
      <c r="H359" t="s">
        <v>2364</v>
      </c>
      <c r="I359" t="s">
        <v>2365</v>
      </c>
      <c r="J359">
        <v>5370000</v>
      </c>
      <c r="K359">
        <v>0</v>
      </c>
      <c r="L359">
        <v>0</v>
      </c>
      <c r="M359" t="s">
        <v>375</v>
      </c>
      <c r="N359">
        <v>0.4</v>
      </c>
      <c r="O359">
        <v>1.4</v>
      </c>
      <c r="P359" t="s">
        <v>2366</v>
      </c>
      <c r="Q359">
        <v>1.1499999999999999</v>
      </c>
      <c r="R359">
        <v>2.15</v>
      </c>
      <c r="S359" t="s">
        <v>49</v>
      </c>
      <c r="T359">
        <v>1000000</v>
      </c>
      <c r="U359" t="s">
        <v>49</v>
      </c>
      <c r="V359">
        <v>1000000</v>
      </c>
      <c r="W359" s="3">
        <v>44437</v>
      </c>
      <c r="X359" s="3">
        <v>44437</v>
      </c>
      <c r="Y359" s="3">
        <v>44442</v>
      </c>
      <c r="Z359">
        <v>5</v>
      </c>
      <c r="AA359" t="s">
        <v>28</v>
      </c>
    </row>
    <row r="360" spans="1:27" x14ac:dyDescent="0.25">
      <c r="A360">
        <v>359</v>
      </c>
      <c r="B360" t="s">
        <v>2037</v>
      </c>
      <c r="C360" t="s">
        <v>2367</v>
      </c>
      <c r="D360" t="s">
        <v>2368</v>
      </c>
      <c r="E360" t="s">
        <v>23</v>
      </c>
      <c r="F360" t="s">
        <v>2032</v>
      </c>
      <c r="G360" t="s">
        <v>30</v>
      </c>
      <c r="H360" t="s">
        <v>2369</v>
      </c>
      <c r="I360" t="s">
        <v>2370</v>
      </c>
      <c r="J360">
        <v>253200</v>
      </c>
      <c r="K360" t="s">
        <v>2371</v>
      </c>
      <c r="L360">
        <v>245390</v>
      </c>
      <c r="M360" t="s">
        <v>452</v>
      </c>
      <c r="N360">
        <v>0.02</v>
      </c>
      <c r="O360">
        <v>1.02</v>
      </c>
      <c r="P360" t="s">
        <v>2372</v>
      </c>
      <c r="Q360">
        <v>1.0900000000000001</v>
      </c>
      <c r="R360">
        <v>2.09</v>
      </c>
      <c r="S360" t="s">
        <v>84</v>
      </c>
      <c r="T360">
        <v>1500000</v>
      </c>
      <c r="U360" t="s">
        <v>1223</v>
      </c>
      <c r="V360">
        <v>3500000</v>
      </c>
      <c r="W360" s="3">
        <v>44518</v>
      </c>
      <c r="X360" s="3">
        <v>44518</v>
      </c>
      <c r="Y360" s="3">
        <v>44521</v>
      </c>
      <c r="Z360">
        <v>3</v>
      </c>
      <c r="AA360" t="s">
        <v>25</v>
      </c>
    </row>
    <row r="361" spans="1:27" x14ac:dyDescent="0.25">
      <c r="A361">
        <v>360</v>
      </c>
      <c r="B361" t="s">
        <v>2037</v>
      </c>
      <c r="C361" t="s">
        <v>2373</v>
      </c>
      <c r="D361" t="s">
        <v>2374</v>
      </c>
      <c r="E361" t="s">
        <v>31</v>
      </c>
      <c r="F361" t="s">
        <v>2033</v>
      </c>
      <c r="G361" t="s">
        <v>24</v>
      </c>
      <c r="H361" t="s">
        <v>2375</v>
      </c>
      <c r="I361" t="s">
        <v>2376</v>
      </c>
      <c r="J361">
        <v>285050</v>
      </c>
      <c r="K361" t="s">
        <v>2377</v>
      </c>
      <c r="L361">
        <v>150270</v>
      </c>
      <c r="M361" t="s">
        <v>575</v>
      </c>
      <c r="N361">
        <v>0.31</v>
      </c>
      <c r="O361">
        <v>1.31</v>
      </c>
      <c r="P361" t="s">
        <v>863</v>
      </c>
      <c r="Q361">
        <v>0.96</v>
      </c>
      <c r="R361">
        <v>1.96</v>
      </c>
      <c r="S361" t="s">
        <v>903</v>
      </c>
      <c r="T361">
        <v>450000</v>
      </c>
      <c r="U361" t="s">
        <v>2378</v>
      </c>
      <c r="V361">
        <v>5750000</v>
      </c>
      <c r="W361" s="3">
        <v>44321</v>
      </c>
      <c r="X361" s="3">
        <v>44322</v>
      </c>
      <c r="Y361" s="3">
        <v>44432</v>
      </c>
      <c r="Z361">
        <v>110</v>
      </c>
      <c r="AA361" t="s">
        <v>25</v>
      </c>
    </row>
    <row r="362" spans="1:27" x14ac:dyDescent="0.25">
      <c r="A362">
        <v>361</v>
      </c>
      <c r="B362" t="s">
        <v>2037</v>
      </c>
      <c r="C362" t="s">
        <v>2379</v>
      </c>
      <c r="D362" t="s">
        <v>2380</v>
      </c>
      <c r="E362" t="s">
        <v>31</v>
      </c>
      <c r="F362" t="s">
        <v>2033</v>
      </c>
      <c r="G362" t="s">
        <v>24</v>
      </c>
      <c r="H362" t="s">
        <v>2381</v>
      </c>
      <c r="I362">
        <v>0</v>
      </c>
      <c r="J362">
        <v>0</v>
      </c>
      <c r="K362" t="s">
        <v>2382</v>
      </c>
      <c r="L362">
        <v>6300</v>
      </c>
      <c r="M362" t="s">
        <v>66</v>
      </c>
      <c r="N362">
        <v>0.04</v>
      </c>
      <c r="O362">
        <v>1.04</v>
      </c>
      <c r="P362" t="s">
        <v>1007</v>
      </c>
      <c r="Q362">
        <v>0.92</v>
      </c>
      <c r="R362">
        <v>1.92</v>
      </c>
      <c r="S362" t="s">
        <v>2383</v>
      </c>
      <c r="T362">
        <v>113400</v>
      </c>
      <c r="U362" t="s">
        <v>2384</v>
      </c>
      <c r="V362">
        <v>914400</v>
      </c>
      <c r="W362" s="3">
        <v>44383</v>
      </c>
      <c r="X362" s="3">
        <v>44383</v>
      </c>
      <c r="Y362" s="3">
        <v>44536</v>
      </c>
      <c r="Z362">
        <v>153</v>
      </c>
      <c r="AA362" t="s">
        <v>25</v>
      </c>
    </row>
    <row r="363" spans="1:27" x14ac:dyDescent="0.25">
      <c r="A363">
        <v>362</v>
      </c>
      <c r="B363" t="s">
        <v>2037</v>
      </c>
      <c r="C363" t="s">
        <v>636</v>
      </c>
      <c r="D363" t="s">
        <v>637</v>
      </c>
      <c r="E363" t="s">
        <v>23</v>
      </c>
      <c r="F363" t="s">
        <v>2033</v>
      </c>
      <c r="G363" t="s">
        <v>24</v>
      </c>
      <c r="H363" t="s">
        <v>1507</v>
      </c>
      <c r="I363" t="s">
        <v>2385</v>
      </c>
      <c r="J363">
        <v>61710</v>
      </c>
      <c r="K363">
        <v>0</v>
      </c>
      <c r="L363">
        <v>0</v>
      </c>
      <c r="M363" t="s">
        <v>42</v>
      </c>
      <c r="N363">
        <v>0.03</v>
      </c>
      <c r="O363">
        <v>1.03</v>
      </c>
      <c r="P363" t="s">
        <v>106</v>
      </c>
      <c r="Q363">
        <v>0.89</v>
      </c>
      <c r="R363">
        <v>1.89</v>
      </c>
      <c r="S363" t="s">
        <v>82</v>
      </c>
      <c r="T363">
        <v>300000</v>
      </c>
      <c r="U363" t="s">
        <v>86</v>
      </c>
      <c r="V363">
        <v>600000</v>
      </c>
      <c r="W363" s="3">
        <v>44356</v>
      </c>
      <c r="X363" s="3">
        <v>44356</v>
      </c>
      <c r="Y363" s="3">
        <v>44422</v>
      </c>
      <c r="Z363">
        <v>66</v>
      </c>
      <c r="AA363" t="s">
        <v>28</v>
      </c>
    </row>
    <row r="364" spans="1:27" x14ac:dyDescent="0.25">
      <c r="A364">
        <v>363</v>
      </c>
      <c r="B364" t="s">
        <v>2037</v>
      </c>
      <c r="C364" t="s">
        <v>2386</v>
      </c>
      <c r="D364" t="s">
        <v>2387</v>
      </c>
      <c r="E364" t="s">
        <v>31</v>
      </c>
      <c r="F364" t="s">
        <v>2033</v>
      </c>
      <c r="G364" t="s">
        <v>24</v>
      </c>
      <c r="H364" t="s">
        <v>2388</v>
      </c>
      <c r="I364">
        <v>0</v>
      </c>
      <c r="J364">
        <v>0</v>
      </c>
      <c r="K364">
        <v>0</v>
      </c>
      <c r="L364">
        <v>0</v>
      </c>
      <c r="M364" t="s">
        <v>2293</v>
      </c>
      <c r="N364">
        <v>0</v>
      </c>
      <c r="O364">
        <v>1</v>
      </c>
      <c r="P364" t="s">
        <v>69</v>
      </c>
      <c r="Q364">
        <v>0.36</v>
      </c>
      <c r="R364">
        <v>1.36</v>
      </c>
      <c r="S364" t="s">
        <v>51</v>
      </c>
      <c r="T364">
        <v>200000</v>
      </c>
      <c r="U364" t="s">
        <v>51</v>
      </c>
      <c r="V364">
        <v>200000</v>
      </c>
      <c r="W364" s="3">
        <v>44369</v>
      </c>
      <c r="X364" s="3">
        <v>44369</v>
      </c>
      <c r="Y364" s="3">
        <v>44422</v>
      </c>
      <c r="Z364">
        <v>53</v>
      </c>
      <c r="AA364" t="s">
        <v>25</v>
      </c>
    </row>
  </sheetData>
  <sortState xmlns:xlrd2="http://schemas.microsoft.com/office/spreadsheetml/2017/richdata2" ref="A2:AA364">
    <sortCondition ref="A1:A3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IDO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Kim</dc:creator>
  <cp:lastModifiedBy>Joseph Kim</cp:lastModifiedBy>
  <dcterms:created xsi:type="dcterms:W3CDTF">2022-08-15T01:38:44Z</dcterms:created>
  <dcterms:modified xsi:type="dcterms:W3CDTF">2022-08-16T04:40:07Z</dcterms:modified>
</cp:coreProperties>
</file>